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Chloe/Desktop/"/>
    </mc:Choice>
  </mc:AlternateContent>
  <xr:revisionPtr revIDLastSave="0" documentId="8_{DC9AB470-652C-4D4E-8930-97822CB279BB}" xr6:coauthVersionLast="36" xr6:coauthVersionMax="36" xr10:uidLastSave="{00000000-0000-0000-0000-000000000000}"/>
  <bookViews>
    <workbookView xWindow="-60" yWindow="460" windowWidth="21120" windowHeight="17540" firstSheet="1" activeTab="4" xr2:uid="{00000000-000D-0000-FFFF-FFFF00000000}"/>
  </bookViews>
  <sheets>
    <sheet name="Data" sheetId="1" r:id="rId1"/>
    <sheet name="Campaign Status by Category" sheetId="4" r:id="rId2"/>
    <sheet name="Status by Sub-Cat" sheetId="6" r:id="rId3"/>
    <sheet name="Status by Month-Year" sheetId="7" r:id="rId4"/>
    <sheet name="Other Graphs" sheetId="9" r:id="rId5"/>
    <sheet name="Bonus" sheetId="8" r:id="rId6"/>
  </sheets>
  <definedNames>
    <definedName name="_xlchart.v1.0" hidden="1">'Other Graphs'!$A$2:$A$10</definedName>
    <definedName name="_xlchart.v1.1" hidden="1">'Other Graphs'!$I$1</definedName>
    <definedName name="_xlchart.v1.2" hidden="1">'Other Graphs'!$I$2:$I$10</definedName>
    <definedName name="_xlchart.v1.3" hidden="1">'Other Graphs'!$J$1</definedName>
    <definedName name="_xlchart.v1.4" hidden="1">'Other Graphs'!$J$2:$J$10</definedName>
    <definedName name="_xlchart.v1.5" hidden="1">'Other Graphs'!$A$2:$A$10</definedName>
    <definedName name="_xlchart.v1.6" hidden="1">'Other Graphs'!$I$1</definedName>
    <definedName name="_xlchart.v1.7" hidden="1">'Other Graphs'!$I$2:$I$10</definedName>
    <definedName name="_xlchart.v1.8" hidden="1">'Other Graphs'!$J$1</definedName>
    <definedName name="_xlchart.v1.9" hidden="1">'Other Graphs'!$J$2:$J$10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9" l="1"/>
  <c r="J4" i="9"/>
  <c r="J5" i="9"/>
  <c r="J6" i="9"/>
  <c r="J7" i="9"/>
  <c r="J8" i="9"/>
  <c r="J9" i="9"/>
  <c r="J10" i="9"/>
  <c r="J2" i="9"/>
  <c r="I3" i="9"/>
  <c r="I4" i="9"/>
  <c r="I5" i="9"/>
  <c r="I6" i="9"/>
  <c r="I7" i="9"/>
  <c r="I8" i="9"/>
  <c r="I9" i="9"/>
  <c r="I10" i="9"/>
  <c r="I2" i="9"/>
  <c r="B2" i="9"/>
  <c r="D6" i="9"/>
  <c r="D7" i="9"/>
  <c r="D8" i="9"/>
  <c r="D9" i="9"/>
  <c r="D10" i="9"/>
  <c r="C6" i="9"/>
  <c r="C7" i="9"/>
  <c r="C8" i="9"/>
  <c r="C9" i="9"/>
  <c r="C10" i="9"/>
  <c r="B6" i="9"/>
  <c r="B7" i="9"/>
  <c r="B8" i="9"/>
  <c r="B9" i="9"/>
  <c r="B10" i="9"/>
  <c r="D5" i="9"/>
  <c r="C5" i="9"/>
  <c r="B5" i="9"/>
  <c r="D4" i="9"/>
  <c r="C4" i="9"/>
  <c r="B4" i="9"/>
  <c r="D3" i="9"/>
  <c r="C3" i="9"/>
  <c r="B3" i="9"/>
  <c r="D2" i="9"/>
  <c r="C2" i="9"/>
  <c r="E10" i="9" l="1"/>
  <c r="E8" i="9"/>
  <c r="H8" i="9" s="1"/>
  <c r="E9" i="9"/>
  <c r="H9" i="9" s="1"/>
  <c r="E2" i="9"/>
  <c r="H2" i="9" s="1"/>
  <c r="G10" i="9"/>
  <c r="H10" i="9"/>
  <c r="F9" i="9"/>
  <c r="F2" i="9"/>
  <c r="F10" i="9"/>
  <c r="E7" i="9"/>
  <c r="G7" i="9" s="1"/>
  <c r="E6" i="9"/>
  <c r="H6" i="9" s="1"/>
  <c r="G8" i="9"/>
  <c r="E5" i="9"/>
  <c r="H5" i="9" s="1"/>
  <c r="E4" i="9"/>
  <c r="H4" i="9" s="1"/>
  <c r="E3" i="9"/>
  <c r="H3" i="9" s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7" i="9" l="1"/>
  <c r="G3" i="9"/>
  <c r="H7" i="9"/>
  <c r="G2" i="9"/>
  <c r="G9" i="9"/>
  <c r="F8" i="9"/>
  <c r="G5" i="9"/>
  <c r="F5" i="9"/>
  <c r="F4" i="9"/>
  <c r="G4" i="9"/>
  <c r="F6" i="9"/>
  <c r="F3" i="9"/>
  <c r="G6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<sst xmlns="http://schemas.openxmlformats.org/spreadsheetml/2006/main" count="33072" uniqueCount="8402">
  <si>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</si>
  <si>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</si>
  <si>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</si>
  <si>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</si>
  <si>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</si>
  <si>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</si>
  <si>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</si>
  <si>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</si>
  <si>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</si>
  <si>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</si>
  <si>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</si>
  <si>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</si>
  <si>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</si>
  <si>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</si>
  <si>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</si>
  <si>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</si>
  <si>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</si>
  <si>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</si>
  <si>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</si>
  <si>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</si>
  <si>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</si>
  <si>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</si>
  <si>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</si>
  <si>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</si>
  <si>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</si>
  <si>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</si>
  <si>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</si>
  <si>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</si>
  <si>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</si>
  <si>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</si>
  <si>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</si>
  <si>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</si>
  <si>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</si>
  <si>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</si>
  <si>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</si>
  <si>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</si>
  <si>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</si>
  <si>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</si>
  <si>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</si>
  <si>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</si>
  <si>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</si>
  <si>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</si>
  <si>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</si>
  <si>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</si>
  <si>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</si>
  <si>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</si>
  <si>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</si>
  <si>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</si>
  <si>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</si>
  <si>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</si>
  <si>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</si>
  <si>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</si>
  <si>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</si>
  <si>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</si>
  <si>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</si>
  <si>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</si>
  <si>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</si>
  <si>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</si>
  <si>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</si>
  <si>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</si>
  <si>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</si>
  <si>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</si>
  <si>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</si>
  <si>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</si>
  <si>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</si>
  <si>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</si>
  <si>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</si>
  <si>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</si>
  <si>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</si>
  <si>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</si>
  <si>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</si>
  <si>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</si>
  <si>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</si>
  <si>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</si>
  <si>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</si>
  <si>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</si>
  <si>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</si>
  <si>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</si>
  <si>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</si>
  <si>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</si>
  <si>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</si>
  <si>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</si>
  <si>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</si>
  <si>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</si>
  <si>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</si>
  <si>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</si>
  <si>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</si>
  <si>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</si>
  <si>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</si>
  <si>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</si>
  <si>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</si>
  <si>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</si>
  <si>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</si>
  <si>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</si>
  <si>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</si>
  <si>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</si>
  <si>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</si>
  <si>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</si>
  <si>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</si>
  <si>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</si>
  <si>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</si>
  <si>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</si>
  <si>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</si>
  <si>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</si>
  <si>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</si>
  <si>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</si>
  <si>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</si>
  <si>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</si>
  <si>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</si>
  <si>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</si>
  <si>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</si>
  <si>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</si>
  <si>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</si>
  <si>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</si>
  <si>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</si>
  <si>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</si>
  <si>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</si>
  <si>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</si>
  <si>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</si>
  <si>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</si>
  <si>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</si>
  <si>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</si>
  <si>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</si>
  <si>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</si>
  <si>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</si>
  <si>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</si>
  <si>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</si>
  <si>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</si>
  <si>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</si>
  <si>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</si>
  <si>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</si>
  <si>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</si>
  <si>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</si>
  <si>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</si>
  <si>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</si>
  <si>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</si>
  <si>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</si>
  <si>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</si>
  <si>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</si>
  <si>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</si>
  <si>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</si>
  <si>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</si>
  <si>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</si>
  <si>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</si>
  <si>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</si>
  <si>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</si>
  <si>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</si>
  <si>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</si>
  <si>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</si>
  <si>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</si>
  <si>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</si>
  <si>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</si>
  <si>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</si>
  <si>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</si>
  <si>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</si>
  <si>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</si>
  <si>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</si>
  <si>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</si>
  <si>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</si>
  <si>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</si>
  <si>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</si>
  <si>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</si>
  <si>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</si>
  <si>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</si>
  <si>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</si>
  <si>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</si>
  <si>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</si>
  <si>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</si>
  <si>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</si>
  <si>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</si>
  <si>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</si>
  <si>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</si>
  <si>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</si>
  <si>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</si>
  <si>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</si>
  <si>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</si>
  <si>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</si>
  <si>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</si>
  <si>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</si>
  <si>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</si>
  <si>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</si>
  <si>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</si>
  <si>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</si>
  <si>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</si>
  <si>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</si>
  <si>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</si>
  <si>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</si>
  <si>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</si>
  <si>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</si>
  <si>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</si>
  <si>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</si>
  <si>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</si>
  <si>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</si>
  <si>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</si>
  <si>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</si>
  <si>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</si>
  <si>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</si>
  <si>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</si>
  <si>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</si>
  <si>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</si>
  <si>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</si>
  <si>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</si>
  <si>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</si>
  <si>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</si>
  <si>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</si>
  <si>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</si>
  <si>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</si>
  <si>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</si>
  <si>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</si>
  <si>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</si>
  <si>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</si>
  <si>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</si>
  <si>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</si>
  <si>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</si>
  <si>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</si>
  <si>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</si>
  <si>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</si>
  <si>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</si>
  <si>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</si>
  <si>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</si>
  <si>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</si>
  <si>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</si>
  <si>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</si>
  <si>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</si>
  <si>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</si>
  <si>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</si>
  <si>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</si>
  <si>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</si>
  <si>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</si>
  <si>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</si>
  <si>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</si>
  <si>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</si>
  <si>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</si>
  <si>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</si>
  <si>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</si>
  <si>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</si>
  <si>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</si>
  <si>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</si>
  <si>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</si>
  <si>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</si>
  <si>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</si>
  <si>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</si>
  <si>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</si>
  <si>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</si>
  <si>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</si>
  <si>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</si>
  <si>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</si>
  <si>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</si>
  <si>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</si>
  <si>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</si>
  <si>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</si>
  <si>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</si>
  <si>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</si>
  <si>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</si>
  <si>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</si>
  <si>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</si>
  <si>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</si>
  <si>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</si>
  <si>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</si>
  <si>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</si>
  <si>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</si>
  <si>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</si>
  <si>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</si>
  <si>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</si>
  <si>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</si>
  <si>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</si>
  <si>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</si>
  <si>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</si>
  <si>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</si>
  <si>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</si>
  <si>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</si>
  <si>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</si>
  <si>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</si>
  <si>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</si>
  <si>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</si>
  <si>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</si>
  <si>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</si>
  <si>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</si>
  <si>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</si>
  <si>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</si>
  <si>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</si>
  <si>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</si>
  <si>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</si>
  <si>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</si>
  <si>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</si>
  <si>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</si>
  <si>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</si>
  <si>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</si>
  <si>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</si>
  <si>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</si>
  <si>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</si>
  <si>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</si>
  <si>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</si>
  <si>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</si>
  <si>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</si>
  <si>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</si>
  <si>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</si>
  <si>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</si>
  <si>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</si>
  <si>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</si>
  <si>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</si>
  <si>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</si>
  <si>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</si>
  <si>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</si>
  <si>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</si>
  <si>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</si>
  <si>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</si>
  <si>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</si>
  <si>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</si>
  <si>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</si>
  <si>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</si>
  <si>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</si>
  <si>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</si>
  <si>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</si>
  <si>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</si>
  <si>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</si>
  <si>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</si>
  <si>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</si>
  <si>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</si>
  <si>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</si>
  <si>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</si>
  <si>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</si>
  <si>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</si>
  <si>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</si>
  <si>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</si>
  <si>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</si>
  <si>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</si>
  <si>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</si>
  <si>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</si>
  <si>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</si>
  <si>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</si>
  <si>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</si>
  <si>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</si>
  <si>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</si>
  <si>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</si>
  <si>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</si>
  <si>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</si>
  <si>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</si>
  <si>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</si>
  <si>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</si>
  <si>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</si>
  <si>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</si>
  <si>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</si>
  <si>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</si>
  <si>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</si>
  <si>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</si>
  <si>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</si>
  <si>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</si>
  <si>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</si>
  <si>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</si>
  <si>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</si>
  <si>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</si>
  <si>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</si>
  <si>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</si>
  <si>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</si>
  <si>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</si>
  <si>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</si>
  <si>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</si>
  <si>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</si>
  <si>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</si>
  <si>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</si>
  <si>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</si>
  <si>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</si>
  <si>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</si>
  <si>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</si>
  <si>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</si>
  <si>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</si>
  <si>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</si>
  <si>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</si>
  <si>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</si>
  <si>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</si>
  <si>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</si>
  <si>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</si>
  <si>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</si>
  <si>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</si>
  <si>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</si>
  <si>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</si>
  <si>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</si>
  <si>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</si>
  <si>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</si>
  <si>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</si>
  <si>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</si>
  <si>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</si>
  <si>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</si>
  <si>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</si>
  <si>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</si>
  <si>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</si>
  <si>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</si>
  <si>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</si>
  <si>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</si>
  <si>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</si>
  <si>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</si>
  <si>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</si>
  <si>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</si>
  <si>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</si>
  <si>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</si>
  <si>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</si>
  <si>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</si>
  <si>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</si>
  <si>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</si>
  <si>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</si>
  <si>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</si>
  <si>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</si>
  <si>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</si>
  <si>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</si>
  <si>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</si>
  <si>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</si>
  <si>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</si>
  <si>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</si>
  <si>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</si>
  <si>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</si>
  <si>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</si>
  <si>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</si>
  <si>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</si>
  <si>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</si>
  <si>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</si>
  <si>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</si>
  <si>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</si>
  <si>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</si>
  <si>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</si>
  <si>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</si>
  <si>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</si>
  <si>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</si>
  <si>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</si>
  <si>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</si>
  <si>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</si>
  <si>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</si>
  <si>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</si>
  <si>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</si>
  <si>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</si>
  <si>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</si>
  <si>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</si>
  <si>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</si>
  <si>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</si>
  <si>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</si>
  <si>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</si>
  <si>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</si>
  <si>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</si>
  <si>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</si>
  <si>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</si>
  <si>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</si>
  <si>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</si>
  <si>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</si>
  <si>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</si>
  <si>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</si>
  <si>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</si>
  <si>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</si>
  <si>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</si>
  <si>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</si>
  <si>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</si>
  <si>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</si>
  <si>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</si>
  <si>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</si>
  <si>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</si>
  <si>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</si>
  <si>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</si>
  <si>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</si>
  <si>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</si>
  <si>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</si>
  <si>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</si>
  <si>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</si>
  <si>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</si>
  <si>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</si>
  <si>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</si>
  <si>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</si>
  <si>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</si>
  <si>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</si>
  <si>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</si>
  <si>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</si>
  <si>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</si>
  <si>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</si>
  <si>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</si>
  <si>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</si>
  <si>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</si>
  <si>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</si>
  <si>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</si>
  <si>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</si>
  <si>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</si>
  <si>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</si>
  <si>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</si>
  <si>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</si>
  <si>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</si>
  <si>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</si>
  <si>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</si>
  <si>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</si>
  <si>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</si>
  <si>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</si>
  <si>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</si>
  <si>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</si>
  <si>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</si>
  <si>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</si>
  <si>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</si>
  <si>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</si>
  <si>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</si>
  <si>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</si>
  <si>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</si>
  <si>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</si>
  <si>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</si>
  <si>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</si>
  <si>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</si>
  <si>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</si>
  <si>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</si>
  <si>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</si>
  <si>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</si>
  <si>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</si>
  <si>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</si>
  <si>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</si>
  <si>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</si>
  <si>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</si>
  <si>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</si>
  <si>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</si>
  <si>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</si>
  <si>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</si>
  <si>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</si>
  <si>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</si>
  <si>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</si>
  <si>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</si>
  <si>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</si>
  <si>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</si>
  <si>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</si>
  <si>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</si>
  <si>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</si>
  <si>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</si>
  <si>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</si>
  <si>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</si>
  <si>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</si>
  <si>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</si>
  <si>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</si>
  <si>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</si>
  <si>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</si>
  <si>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</si>
  <si>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</si>
  <si>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</si>
  <si>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</si>
  <si>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</si>
  <si>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</si>
  <si>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</si>
  <si>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</si>
  <si>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</si>
  <si>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</si>
  <si>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</si>
  <si>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</si>
  <si>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</si>
  <si>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</si>
  <si>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</si>
  <si>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</si>
  <si>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</si>
  <si>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</si>
  <si>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</si>
  <si>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</si>
  <si>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</si>
  <si>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</si>
  <si>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</si>
  <si>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</si>
  <si>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</si>
  <si>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</si>
  <si>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</si>
  <si>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</si>
  <si>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</si>
  <si>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</si>
  <si>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</si>
  <si>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</si>
  <si>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</si>
  <si>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</si>
  <si>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</si>
  <si>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</si>
  <si>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</si>
  <si>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</si>
  <si>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</si>
  <si>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</si>
  <si>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</si>
  <si>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</si>
  <si>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</si>
  <si>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</si>
  <si>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</si>
  <si>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</si>
  <si>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</si>
  <si>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</si>
  <si>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</si>
  <si>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</si>
  <si>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</si>
  <si>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</si>
  <si>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</si>
  <si>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</si>
  <si>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</si>
  <si>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</si>
  <si>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</si>
  <si>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</si>
  <si>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</si>
  <si>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</si>
  <si>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</si>
  <si>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</si>
  <si>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</si>
  <si>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</si>
  <si>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</si>
  <si>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</si>
  <si>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</si>
  <si>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</si>
  <si>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</si>
  <si>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</si>
  <si>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</si>
  <si>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</si>
  <si>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</si>
  <si>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</si>
  <si>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</si>
  <si>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</si>
  <si>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</si>
  <si>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</si>
  <si>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</si>
  <si>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</si>
  <si>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</si>
  <si>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</si>
  <si>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</si>
  <si>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</si>
  <si>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</si>
  <si>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</si>
  <si>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</si>
  <si>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</si>
  <si>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</si>
  <si>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</si>
  <si>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</si>
  <si>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</si>
  <si>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</si>
  <si>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</si>
  <si>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</si>
  <si>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</si>
  <si>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</si>
  <si>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</si>
  <si>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</si>
  <si>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</si>
  <si>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</si>
  <si>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</si>
  <si>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</si>
  <si>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</si>
  <si>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</si>
  <si>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</si>
  <si>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</si>
  <si>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</si>
  <si>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</si>
  <si>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</si>
  <si>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</si>
  <si>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</si>
  <si>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</si>
  <si>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</si>
  <si>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</si>
  <si>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</si>
  <si>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</si>
  <si>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</si>
  <si>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</si>
  <si>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</si>
  <si>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</si>
  <si>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</si>
  <si>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</si>
  <si>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</si>
  <si>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</si>
  <si>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</si>
  <si>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</si>
  <si>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</si>
  <si>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</si>
  <si>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</si>
  <si>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</si>
  <si>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</si>
  <si>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</si>
  <si>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</si>
  <si>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</si>
  <si>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</si>
  <si>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</si>
  <si>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</si>
  <si>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</si>
  <si>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</si>
  <si>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</si>
  <si>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</si>
  <si>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</si>
  <si>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</si>
  <si>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</si>
  <si>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</si>
  <si>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</si>
  <si>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</si>
  <si>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</si>
  <si>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</si>
  <si>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</si>
  <si>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</si>
  <si>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</si>
  <si>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</si>
  <si>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</si>
  <si>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</si>
  <si>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</si>
  <si>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</si>
  <si>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</si>
  <si>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</si>
  <si>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</si>
  <si>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</si>
  <si>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</si>
  <si>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</si>
  <si>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</si>
  <si>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</si>
  <si>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</si>
  <si>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</si>
  <si>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</si>
  <si>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</si>
  <si>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</si>
  <si>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</si>
  <si>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</si>
  <si>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</si>
  <si>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</si>
  <si>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</si>
  <si>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</si>
  <si>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</si>
  <si>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</si>
  <si>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</si>
  <si>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</si>
  <si>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</si>
  <si>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</si>
  <si>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</si>
  <si>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</si>
  <si>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</si>
  <si>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</si>
  <si>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</si>
  <si>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</si>
  <si>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</si>
  <si>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</si>
  <si>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</si>
  <si>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</si>
  <si>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</si>
  <si>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</si>
  <si>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</si>
  <si>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</si>
  <si>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</si>
  <si>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</si>
  <si>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</si>
  <si>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</si>
  <si>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</si>
  <si>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</si>
  <si>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</si>
  <si>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</si>
  <si>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</si>
  <si>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</si>
  <si>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</si>
  <si>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</si>
  <si>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</si>
  <si>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</si>
  <si>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</si>
  <si>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</si>
  <si>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</si>
  <si>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</si>
  <si>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</si>
  <si>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</si>
  <si>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</si>
  <si>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</si>
  <si>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</si>
  <si>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</si>
  <si>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</si>
  <si>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</si>
  <si>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</si>
  <si>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</si>
  <si>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</si>
  <si>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</si>
  <si>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</si>
  <si>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</si>
  <si>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</si>
  <si>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</si>
  <si>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</si>
  <si>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</si>
  <si>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</si>
  <si>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</si>
  <si>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</si>
  <si>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</si>
  <si>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</si>
  <si>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</si>
  <si>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</si>
  <si>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</si>
  <si>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</si>
  <si>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</si>
  <si>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</si>
  <si>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</si>
  <si>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</si>
  <si>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</si>
  <si>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</si>
  <si>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</si>
  <si>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</si>
  <si>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</si>
  <si>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</si>
  <si>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</si>
  <si>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</si>
  <si>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</si>
  <si>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</si>
  <si>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</si>
  <si>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</si>
  <si>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</si>
  <si>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</si>
  <si>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</si>
  <si>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</si>
  <si>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</si>
  <si>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</si>
  <si>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</si>
  <si>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</si>
  <si>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</si>
  <si>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</si>
  <si>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</si>
  <si>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</si>
  <si>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</si>
  <si>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</si>
  <si>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</si>
  <si>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</si>
  <si>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</si>
  <si>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</si>
  <si>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</si>
  <si>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</si>
  <si>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</si>
  <si>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</si>
  <si>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</si>
  <si>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</si>
  <si>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</si>
  <si>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</si>
  <si>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</si>
  <si>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</si>
  <si>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</si>
  <si>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</si>
  <si>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</si>
  <si>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</si>
  <si>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</si>
  <si>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</si>
  <si>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</si>
  <si>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</si>
  <si>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</si>
  <si>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</si>
  <si>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</si>
  <si>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</si>
  <si>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</si>
  <si>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</si>
  <si>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</si>
  <si>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</si>
  <si>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</si>
  <si>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</si>
  <si>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</si>
  <si>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</si>
  <si>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</si>
  <si>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</si>
  <si>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</si>
  <si>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</si>
  <si>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</si>
  <si>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</si>
  <si>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</si>
  <si>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</si>
  <si>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</si>
  <si>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</si>
  <si>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</si>
  <si>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</si>
  <si>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</si>
  <si>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</si>
  <si>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</si>
  <si>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</si>
  <si>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</si>
  <si>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</si>
  <si>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</si>
  <si>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</si>
  <si>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</si>
  <si>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</si>
  <si>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</si>
  <si>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</si>
  <si>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</si>
  <si>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</si>
  <si>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</si>
  <si>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</si>
  <si>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</si>
  <si>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</si>
  <si>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</si>
  <si>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</si>
  <si>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</si>
  <si>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</si>
  <si>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</si>
  <si>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</si>
  <si>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</si>
  <si>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</si>
  <si>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</si>
  <si>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</si>
  <si>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</si>
  <si>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</si>
  <si>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</si>
  <si>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</si>
  <si>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</si>
  <si>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</si>
  <si>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</si>
  <si>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</si>
  <si>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</si>
  <si>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</si>
  <si>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</si>
  <si>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</si>
  <si>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</si>
  <si>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</si>
  <si>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</si>
  <si>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</si>
  <si>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</si>
  <si>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</si>
  <si>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</si>
  <si>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</si>
  <si>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</si>
  <si>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</si>
  <si>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</si>
  <si>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</si>
  <si>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</si>
  <si>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</si>
  <si>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</si>
  <si>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</si>
  <si>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</si>
  <si>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</si>
  <si>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</si>
  <si>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</si>
  <si>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</si>
  <si>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</si>
  <si>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</si>
  <si>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</si>
  <si>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</si>
  <si>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</si>
  <si>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</si>
  <si>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</si>
  <si>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</si>
  <si>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</si>
  <si>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</si>
  <si>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</si>
  <si>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</si>
  <si>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</si>
  <si>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</si>
  <si>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</si>
  <si>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</si>
  <si>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</si>
  <si>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</si>
  <si>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</si>
  <si>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</si>
  <si>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</si>
  <si>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</si>
  <si>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</si>
  <si>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</si>
  <si>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</si>
  <si>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</si>
  <si>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</si>
  <si>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</si>
  <si>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</si>
  <si>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</si>
  <si>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</si>
  <si>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</si>
  <si>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</si>
  <si>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</si>
  <si>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</si>
  <si>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</si>
  <si>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</si>
  <si>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</si>
  <si>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</si>
  <si>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</si>
  <si>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</si>
  <si>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</si>
  <si>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</si>
  <si>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</si>
  <si>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</si>
  <si>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</si>
  <si>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</si>
  <si>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</si>
  <si>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</si>
  <si>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</si>
  <si>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</si>
  <si>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</si>
  <si>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</si>
  <si>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</si>
  <si>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</si>
  <si>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</si>
  <si>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</si>
  <si>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</si>
  <si>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</si>
  <si>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</si>
  <si>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</si>
  <si>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</si>
  <si>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</si>
  <si>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</si>
  <si>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</si>
  <si>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</si>
  <si>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</si>
  <si>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</si>
  <si>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</si>
  <si>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</si>
  <si>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</si>
  <si>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</si>
  <si>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</si>
  <si>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</si>
  <si>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</si>
  <si>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</si>
  <si>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</si>
  <si>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</si>
  <si>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</si>
  <si>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</si>
  <si>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</si>
  <si>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</si>
  <si>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</si>
  <si>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</si>
  <si>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</si>
  <si>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</si>
  <si>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</si>
  <si>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</si>
  <si>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</si>
  <si>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</si>
  <si>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</si>
  <si>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</si>
  <si>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</si>
  <si>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</si>
  <si>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</si>
  <si>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</si>
  <si>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</si>
  <si>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</si>
  <si>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</si>
  <si>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</si>
  <si>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</si>
  <si>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</si>
  <si>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</si>
  <si>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</si>
  <si>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</si>
  <si>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</si>
  <si>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</si>
  <si>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</si>
  <si>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</si>
  <si>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</si>
  <si>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</si>
  <si>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</si>
  <si>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</si>
  <si>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</si>
  <si>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</si>
  <si>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</si>
  <si>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</si>
  <si>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</si>
  <si>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</si>
  <si>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</si>
  <si>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</si>
  <si>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</si>
  <si>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</si>
  <si>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</si>
  <si>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</si>
  <si>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</si>
  <si>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</si>
  <si>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</si>
  <si>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</si>
  <si>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</si>
  <si>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</si>
  <si>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</si>
  <si>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</si>
  <si>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</si>
  <si>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</si>
  <si>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</si>
  <si>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</si>
  <si>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</si>
  <si>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</si>
  <si>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</si>
  <si>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</si>
  <si>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</si>
  <si>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</si>
  <si>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</si>
  <si>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</si>
  <si>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</si>
  <si>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</si>
  <si>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</si>
  <si>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</si>
  <si>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</si>
  <si>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</si>
  <si>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</si>
  <si>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</si>
  <si>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</si>
  <si>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</si>
  <si>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</si>
  <si>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</si>
  <si>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</si>
  <si>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</si>
  <si>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</si>
  <si>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</si>
  <si>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</si>
  <si>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</si>
  <si>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</si>
  <si>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</si>
  <si>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</si>
  <si>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</si>
  <si>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</si>
  <si>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</si>
  <si>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</si>
  <si>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</si>
  <si>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</si>
  <si>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</si>
  <si>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</si>
  <si>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</si>
  <si>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</si>
  <si>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</si>
  <si>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</si>
  <si>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</si>
  <si>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</si>
  <si>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</si>
  <si>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</si>
  <si>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</si>
  <si>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</si>
  <si>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</si>
  <si>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</si>
  <si>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</si>
  <si>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</si>
  <si>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</si>
  <si>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</si>
  <si>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</si>
  <si>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</si>
  <si>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</si>
  <si>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</si>
  <si>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</si>
  <si>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</si>
  <si>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</si>
  <si>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</si>
  <si>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</si>
  <si>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</si>
  <si>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</si>
  <si>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</si>
  <si>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</si>
  <si>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</si>
  <si>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</si>
  <si>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</si>
  <si>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</si>
  <si>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</si>
  <si>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</si>
  <si>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</si>
  <si>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</si>
  <si>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</si>
  <si>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</si>
  <si>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</si>
  <si>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</si>
  <si>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</si>
  <si>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</si>
  <si>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</si>
  <si>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</si>
  <si>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</si>
  <si>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</si>
  <si>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</si>
  <si>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</si>
  <si>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</si>
  <si>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</si>
  <si>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</si>
  <si>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</si>
  <si>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</si>
  <si>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</si>
  <si>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</si>
  <si>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</si>
  <si>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</si>
  <si>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</si>
  <si>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</si>
  <si>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</si>
  <si>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</si>
  <si>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</si>
  <si>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</si>
  <si>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</si>
  <si>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</si>
  <si>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</si>
  <si>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</si>
  <si>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</si>
  <si>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</si>
  <si>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</si>
  <si>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</si>
  <si>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</si>
  <si>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</si>
  <si>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</si>
  <si>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</si>
  <si>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</si>
  <si>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</si>
  <si>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</si>
  <si>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</si>
  <si>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</si>
  <si>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</si>
  <si>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</si>
  <si>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</si>
  <si>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</si>
  <si>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</si>
  <si>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</si>
  <si>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</si>
  <si>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</si>
  <si>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</si>
  <si>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</si>
  <si>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</si>
  <si>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</si>
  <si>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</si>
  <si>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</si>
  <si>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</si>
  <si>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</si>
  <si>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</si>
  <si>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</si>
  <si>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</si>
  <si>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</si>
  <si>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</si>
  <si>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</si>
  <si>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</si>
  <si>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</si>
  <si>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</si>
  <si>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</si>
  <si>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</si>
  <si>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</si>
  <si>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</si>
  <si>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</si>
  <si>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</si>
  <si>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</si>
  <si>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</si>
  <si>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</si>
  <si>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</si>
  <si>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</si>
  <si>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</si>
  <si>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</si>
  <si>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</si>
  <si>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</si>
  <si>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</si>
  <si>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</si>
  <si>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</si>
  <si>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</si>
  <si>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</si>
  <si>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</si>
  <si>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</si>
  <si>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</si>
  <si>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</si>
  <si>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</si>
  <si>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</si>
  <si>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</si>
  <si>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</si>
  <si>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</si>
  <si>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</si>
  <si>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</si>
  <si>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</si>
  <si>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</si>
  <si>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</si>
  <si>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</si>
  <si>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</si>
  <si>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</si>
  <si>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</si>
  <si>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</si>
  <si>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</si>
  <si>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</si>
  <si>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</si>
  <si>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</si>
  <si>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</si>
  <si>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</si>
  <si>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</si>
  <si>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</si>
  <si>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</si>
  <si>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</si>
  <si>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</si>
  <si>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</si>
  <si>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</si>
  <si>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</si>
  <si>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</si>
  <si>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</si>
  <si>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</si>
  <si>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</si>
  <si>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</si>
  <si>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</si>
  <si>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</si>
  <si>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</si>
  <si>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</si>
  <si>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</si>
  <si>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</si>
  <si>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</si>
  <si>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</si>
  <si>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</si>
  <si>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</si>
  <si>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</si>
  <si>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</si>
  <si>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</si>
  <si>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</si>
  <si>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</si>
  <si>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</si>
  <si>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</si>
  <si>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</si>
  <si>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</si>
  <si>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</si>
  <si>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</si>
  <si>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</si>
  <si>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</si>
  <si>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</si>
  <si>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</si>
  <si>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</si>
  <si>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</si>
  <si>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</si>
  <si>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</si>
  <si>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</si>
  <si>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</si>
  <si>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</si>
  <si>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</si>
  <si>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</si>
  <si>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</si>
  <si>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</si>
  <si>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</si>
  <si>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</si>
  <si>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</si>
  <si>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</si>
  <si>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</si>
  <si>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</si>
  <si>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</si>
  <si>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</si>
  <si>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</si>
  <si>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</si>
  <si>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</si>
  <si>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</si>
  <si>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</si>
  <si>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</si>
  <si>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</si>
  <si>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</si>
  <si>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</si>
  <si>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</si>
  <si>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</si>
  <si>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</si>
  <si>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</si>
  <si>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</si>
  <si>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</si>
  <si>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</si>
  <si>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</si>
  <si>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</si>
  <si>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</si>
  <si>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</si>
  <si>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</si>
  <si>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</si>
  <si>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</si>
  <si>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</si>
  <si>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</si>
  <si>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</si>
  <si>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</si>
  <si>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</si>
  <si>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</si>
  <si>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</si>
  <si>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</si>
  <si>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</si>
  <si>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</si>
  <si>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</si>
  <si>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</si>
  <si>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</si>
  <si>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</si>
  <si>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</si>
  <si>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</si>
  <si>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</si>
  <si>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</si>
  <si>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</si>
  <si>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</si>
  <si>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</si>
  <si>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</si>
  <si>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</si>
  <si>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</si>
  <si>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</si>
  <si>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</si>
  <si>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</si>
  <si>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</si>
  <si>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</si>
  <si>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</si>
  <si>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</si>
  <si>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</si>
  <si>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</si>
  <si>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</si>
  <si>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</si>
  <si>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</si>
  <si>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</si>
  <si>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</si>
  <si>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</si>
  <si>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</si>
  <si>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</si>
  <si>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</si>
  <si>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</si>
  <si>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</si>
  <si>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</si>
  <si>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</si>
  <si>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</si>
  <si>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</si>
  <si>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</si>
  <si>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</si>
  <si>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</si>
  <si>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</si>
  <si>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</si>
  <si>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</si>
  <si>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</si>
  <si>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</si>
  <si>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</si>
  <si>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</si>
  <si>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</si>
  <si>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</si>
  <si>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</si>
  <si>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</si>
  <si>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</si>
  <si>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</si>
  <si>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</si>
  <si>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</si>
  <si>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</si>
  <si>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</si>
  <si>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</si>
  <si>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</si>
  <si>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</si>
  <si>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</si>
  <si>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</si>
  <si>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</si>
  <si>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</si>
  <si>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</si>
  <si>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</si>
  <si>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</si>
  <si>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</si>
  <si>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</si>
  <si>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</si>
  <si>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</si>
  <si>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</si>
  <si>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</si>
  <si>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</si>
  <si>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</si>
  <si>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</si>
  <si>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</si>
  <si>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</si>
  <si>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</si>
  <si>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</si>
  <si>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</si>
  <si>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</si>
  <si>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</si>
  <si>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</si>
  <si>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</si>
  <si>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</si>
  <si>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</si>
  <si>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</si>
  <si>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</si>
  <si>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</si>
  <si>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</si>
  <si>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</si>
  <si>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</si>
  <si>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</si>
  <si>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</si>
  <si>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</si>
  <si>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</si>
  <si>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</si>
  <si>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</si>
  <si>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</si>
  <si>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</si>
  <si>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</si>
  <si>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</si>
  <si>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</si>
  <si>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</si>
  <si>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</si>
  <si>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</si>
  <si>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</si>
  <si>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</si>
  <si>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</si>
  <si>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</si>
  <si>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</si>
  <si>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</si>
  <si>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</si>
  <si>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</si>
  <si>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</si>
  <si>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</si>
  <si>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</si>
  <si>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</si>
  <si>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</si>
  <si>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</si>
  <si>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</si>
  <si>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</si>
  <si>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</si>
  <si>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</si>
  <si>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</si>
  <si>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</si>
  <si>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</si>
  <si>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</si>
  <si>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</si>
  <si>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</si>
  <si>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</si>
  <si>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</si>
  <si>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</si>
  <si>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</si>
  <si>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</si>
  <si>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</si>
  <si>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</si>
  <si>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</si>
  <si>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</si>
  <si>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</si>
  <si>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</si>
  <si>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</si>
  <si>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</si>
  <si>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</si>
  <si>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</si>
  <si>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</si>
  <si>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</si>
  <si>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</si>
  <si>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</si>
  <si>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</si>
  <si>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</si>
  <si>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</si>
  <si>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</si>
  <si>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</si>
  <si>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</si>
  <si>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</si>
  <si>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</si>
  <si>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</si>
  <si>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</si>
  <si>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</si>
  <si>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</si>
  <si>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</si>
  <si>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</si>
  <si>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</si>
  <si>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</si>
  <si>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</si>
  <si>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</si>
  <si>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</si>
  <si>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</si>
  <si>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</si>
  <si>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</si>
  <si>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</si>
  <si>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</si>
  <si>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</si>
  <si>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</si>
  <si>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</si>
  <si>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</si>
  <si>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</si>
  <si>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</si>
  <si>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</si>
  <si>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</si>
  <si>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</si>
  <si>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</si>
  <si>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</si>
  <si>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</si>
  <si>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</si>
  <si>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</si>
  <si>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</si>
  <si>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</si>
  <si>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</si>
  <si>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</si>
  <si>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</si>
  <si>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</si>
  <si>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</si>
  <si>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</si>
  <si>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</si>
  <si>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</si>
  <si>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</si>
  <si>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</si>
  <si>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</si>
  <si>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</si>
  <si>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</si>
  <si>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</si>
  <si>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</si>
  <si>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</si>
  <si>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</si>
  <si>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</si>
  <si>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</si>
  <si>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</si>
  <si>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</si>
  <si>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</si>
  <si>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</si>
  <si>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</si>
  <si>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</si>
  <si>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</si>
  <si>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</si>
  <si>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</si>
  <si>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</si>
  <si>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</si>
  <si>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</si>
  <si>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</si>
  <si>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</si>
  <si>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</si>
  <si>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</si>
  <si>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</si>
  <si>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</si>
  <si>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</si>
  <si>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</si>
  <si>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</si>
  <si>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</si>
  <si>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</si>
  <si>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</si>
  <si>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</si>
  <si>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</si>
  <si>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</si>
  <si>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</si>
  <si>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</si>
  <si>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</si>
  <si>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</si>
  <si>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</si>
  <si>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</si>
  <si>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</si>
  <si>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</si>
  <si>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</si>
  <si>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</si>
  <si>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</si>
  <si>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</si>
  <si>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</si>
  <si>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</si>
  <si>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</si>
  <si>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</si>
  <si>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</si>
  <si>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</si>
  <si>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</si>
  <si>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</si>
  <si>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</si>
  <si>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</si>
  <si>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</si>
  <si>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</si>
  <si>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</si>
  <si>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</si>
  <si>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</si>
  <si>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</si>
  <si>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</si>
  <si>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</si>
  <si>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</si>
  <si>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</si>
  <si>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</si>
  <si>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</si>
  <si>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</si>
  <si>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</si>
  <si>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</si>
  <si>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</si>
  <si>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</si>
  <si>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</si>
  <si>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</si>
  <si>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</si>
  <si>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</si>
  <si>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</si>
  <si>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</si>
  <si>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</si>
  <si>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</si>
  <si>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</si>
  <si>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</si>
  <si>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</si>
  <si>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</si>
  <si>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</si>
  <si>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</si>
  <si>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</si>
  <si>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</si>
  <si>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</si>
  <si>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</si>
  <si>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</si>
  <si>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</si>
  <si>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</si>
  <si>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</si>
  <si>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</si>
  <si>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</si>
  <si>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</si>
  <si>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</si>
  <si>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</si>
  <si>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</si>
  <si>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</si>
  <si>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</si>
  <si>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</si>
  <si>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</si>
  <si>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</si>
  <si>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</si>
  <si>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</si>
  <si>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</si>
  <si>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</si>
  <si>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</si>
  <si>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</si>
  <si>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</si>
  <si>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</si>
  <si>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</si>
  <si>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</si>
  <si>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</si>
  <si>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</si>
  <si>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</si>
  <si>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</si>
  <si>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</si>
  <si>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</si>
  <si>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</si>
  <si>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</si>
  <si>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</si>
  <si>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</si>
  <si>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</si>
  <si>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</si>
  <si>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</si>
  <si>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</si>
  <si>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</si>
  <si>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</si>
  <si>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</si>
  <si>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</si>
  <si>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</si>
  <si>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</si>
  <si>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</si>
  <si>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</si>
  <si>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</si>
  <si>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</si>
  <si>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</si>
  <si>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</si>
  <si>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</si>
  <si>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</si>
  <si>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</si>
  <si>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</si>
  <si>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</si>
  <si>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</si>
  <si>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</si>
  <si>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</si>
  <si>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</si>
  <si>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</si>
  <si>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</si>
  <si>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</si>
  <si>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</si>
  <si>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</si>
  <si>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</si>
  <si>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</si>
  <si>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</si>
  <si>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</si>
  <si>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</si>
  <si>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</si>
  <si>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</si>
  <si>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</si>
  <si>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</si>
  <si>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</si>
  <si>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</si>
  <si>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</si>
  <si>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</si>
  <si>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</si>
  <si>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</si>
  <si>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</si>
  <si>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</si>
  <si>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</si>
  <si>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</si>
  <si>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</si>
  <si>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</si>
  <si>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</si>
  <si>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</si>
  <si>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</si>
  <si>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</si>
  <si>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</si>
  <si>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</si>
  <si>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</si>
  <si>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</si>
  <si>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</si>
  <si>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</si>
  <si>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</si>
  <si>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</si>
  <si>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</si>
  <si>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</si>
  <si>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</si>
  <si>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</si>
  <si>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</si>
  <si>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</si>
  <si>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</si>
  <si>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</si>
  <si>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</si>
  <si>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</si>
  <si>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</si>
  <si>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</si>
  <si>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</si>
  <si>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</si>
  <si>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</si>
  <si>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</si>
  <si>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</si>
  <si>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</si>
  <si>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</si>
  <si>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</si>
  <si>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</si>
  <si>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</si>
  <si>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</si>
  <si>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</si>
  <si>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</si>
  <si>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</si>
  <si>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</si>
  <si>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</si>
  <si>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</si>
  <si>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</si>
  <si>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</si>
  <si>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</si>
  <si>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</si>
  <si>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</si>
  <si>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</si>
  <si>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</si>
  <si>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</si>
  <si>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</si>
  <si>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</si>
  <si>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</si>
  <si>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</si>
  <si>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</si>
  <si>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</si>
  <si>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</si>
  <si>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</si>
  <si>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</si>
  <si>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</si>
  <si>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</si>
  <si>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</si>
  <si>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</si>
  <si>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</si>
  <si>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</si>
  <si>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</si>
  <si>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</si>
  <si>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</si>
  <si>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</si>
  <si>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</si>
  <si>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</si>
  <si>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</si>
  <si>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</si>
  <si>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</si>
  <si>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</si>
  <si>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</si>
  <si>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</si>
  <si>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</si>
  <si>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</si>
  <si>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</si>
  <si>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</si>
  <si>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</si>
  <si>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</si>
  <si>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</si>
  <si>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</si>
  <si>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</si>
  <si>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</si>
  <si>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</si>
  <si>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</si>
  <si>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</si>
  <si>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</si>
  <si>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</si>
  <si>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</si>
  <si>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</si>
  <si>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</si>
  <si>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</si>
  <si>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</si>
  <si>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</si>
  <si>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</si>
  <si>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</si>
  <si>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</si>
  <si>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</si>
  <si>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</si>
  <si>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</si>
  <si>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</si>
  <si>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</si>
  <si>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</si>
  <si>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</si>
  <si>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</si>
  <si>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</si>
  <si>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</si>
  <si>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</si>
  <si>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</si>
  <si>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</si>
  <si>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</si>
  <si>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</si>
  <si>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</si>
  <si>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</si>
  <si>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</si>
  <si>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</si>
  <si>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</si>
  <si>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</si>
  <si>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</si>
  <si>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</si>
  <si>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</si>
  <si>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</si>
  <si>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</si>
  <si>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</si>
  <si>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</si>
  <si>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</si>
  <si>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</si>
  <si>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</si>
  <si>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</si>
  <si>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</si>
  <si>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</si>
  <si>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</si>
  <si>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</si>
  <si>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</si>
  <si>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</si>
  <si>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</si>
  <si>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</si>
  <si>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</si>
  <si>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</si>
  <si>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</si>
  <si>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</si>
  <si>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</si>
  <si>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</si>
  <si>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</si>
  <si>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</si>
  <si>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</si>
  <si>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</si>
  <si>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</si>
  <si>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</si>
  <si>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</si>
  <si>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</si>
  <si>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</si>
  <si>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</si>
  <si>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</si>
  <si>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</si>
  <si>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</si>
  <si>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</si>
  <si>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</si>
  <si>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</si>
  <si>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</si>
  <si>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</si>
  <si>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</si>
  <si>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</si>
  <si>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</si>
  <si>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</si>
  <si>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</si>
  <si>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</si>
  <si>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</si>
  <si>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</si>
  <si>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</si>
  <si>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</si>
  <si>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</si>
  <si>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</si>
  <si>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</si>
  <si>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</si>
  <si>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</si>
  <si>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</si>
  <si>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</si>
  <si>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</si>
  <si>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</si>
  <si>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</si>
  <si>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</si>
  <si>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</si>
  <si>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</si>
  <si>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</si>
  <si>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</si>
  <si>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</si>
  <si>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</si>
  <si>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</si>
  <si>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</si>
  <si>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</si>
  <si>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</si>
  <si>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</si>
  <si>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</si>
  <si>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</si>
  <si>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</si>
  <si>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</si>
  <si>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</si>
  <si>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</si>
  <si>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</si>
  <si>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</si>
  <si>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</si>
  <si>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</si>
  <si>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</si>
  <si>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</si>
  <si>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</si>
  <si>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</si>
  <si>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</si>
  <si>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</si>
  <si>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</si>
  <si>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</si>
  <si>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</si>
  <si>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</si>
  <si>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</si>
  <si>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</si>
  <si>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</si>
  <si>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</si>
  <si>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</si>
  <si>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</si>
  <si>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</si>
  <si>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</si>
  <si>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</si>
  <si>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</si>
  <si>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</si>
  <si>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</si>
  <si>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</si>
  <si>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</si>
  <si>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</si>
  <si>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</si>
  <si>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</si>
  <si>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</si>
  <si>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</si>
  <si>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</si>
  <si>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</si>
  <si>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</si>
  <si>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</si>
  <si>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</si>
  <si>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</si>
  <si>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</si>
  <si>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</si>
  <si>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</si>
  <si>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</si>
  <si>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</si>
  <si>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</si>
  <si>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</si>
  <si>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</si>
  <si>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</si>
  <si>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</si>
  <si>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</si>
  <si>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</si>
  <si>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</si>
  <si>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</si>
  <si>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</si>
  <si>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</si>
  <si>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</si>
  <si>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</si>
  <si>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</si>
  <si>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</si>
  <si>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</si>
  <si>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</si>
  <si>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</si>
  <si>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</si>
  <si>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</si>
  <si>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</si>
  <si>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</si>
  <si>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</si>
  <si>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</si>
  <si>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</si>
  <si>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</si>
  <si>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</si>
  <si>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</si>
  <si>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</si>
  <si>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</si>
  <si>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</si>
  <si>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</si>
  <si>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</si>
  <si>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</si>
  <si>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</si>
  <si>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</si>
  <si>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</si>
  <si>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</si>
  <si>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</si>
  <si>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</si>
  <si>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</si>
  <si>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</si>
  <si>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</si>
  <si>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</si>
  <si>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</si>
  <si>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</si>
  <si>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</si>
  <si>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</si>
  <si>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</si>
  <si>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</si>
  <si>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</si>
  <si>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</si>
  <si>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</si>
  <si>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</si>
  <si>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</si>
  <si>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</si>
  <si>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</si>
  <si>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</si>
  <si>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</si>
  <si>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</si>
  <si>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</si>
  <si>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</si>
  <si>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</si>
  <si>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</si>
  <si>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</si>
  <si>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</si>
  <si>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</si>
  <si>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</si>
  <si>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</si>
  <si>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</si>
  <si>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</si>
  <si>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</si>
  <si>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</si>
  <si>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</si>
  <si>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</si>
  <si>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</si>
  <si>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</si>
  <si>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</si>
  <si>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</si>
  <si>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</si>
  <si>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</si>
  <si>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</si>
  <si>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</si>
  <si>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</si>
  <si>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</si>
  <si>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</si>
  <si>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</si>
  <si>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</si>
  <si>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</si>
  <si>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</si>
  <si>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</si>
  <si>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</si>
  <si>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</si>
  <si>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</si>
  <si>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</si>
  <si>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</si>
  <si>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</si>
  <si>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</si>
  <si>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</si>
  <si>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</si>
  <si>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</si>
  <si>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</si>
  <si>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</si>
  <si>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</si>
  <si>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</si>
  <si>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</si>
  <si>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</si>
  <si>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</si>
  <si>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</si>
  <si>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</si>
  <si>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</si>
  <si>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</si>
  <si>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</si>
  <si>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</si>
  <si>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</si>
  <si>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</si>
  <si>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</si>
  <si>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</si>
  <si>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</si>
  <si>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</si>
  <si>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</si>
  <si>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</si>
  <si>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</si>
  <si>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</si>
  <si>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</si>
  <si>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</si>
  <si>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</si>
  <si>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</si>
  <si>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</si>
  <si>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</si>
  <si>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</si>
  <si>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</si>
  <si>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</si>
  <si>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</si>
  <si>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</si>
  <si>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</si>
  <si>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</si>
  <si>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</si>
  <si>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</si>
  <si>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</si>
  <si>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</si>
  <si>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</si>
  <si>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</si>
  <si>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</si>
  <si>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</si>
  <si>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</si>
  <si>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</si>
  <si>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</si>
  <si>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</si>
  <si>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</si>
  <si>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</si>
  <si>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</si>
  <si>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</si>
  <si>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</si>
  <si>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</si>
  <si>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</si>
  <si>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</si>
  <si>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</si>
  <si>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</si>
  <si>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</si>
  <si>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</si>
  <si>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</si>
  <si>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</si>
  <si>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</si>
  <si>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</si>
  <si>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</si>
  <si>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</si>
  <si>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</si>
  <si>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</si>
  <si>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</si>
  <si>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</si>
  <si>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</si>
  <si>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</si>
  <si>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</si>
  <si>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</si>
  <si>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</si>
  <si>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</si>
  <si>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</si>
  <si>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</si>
  <si>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</si>
  <si>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</si>
  <si>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</si>
  <si>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</si>
  <si>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</si>
  <si>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</si>
  <si>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</si>
  <si>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</si>
  <si>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</si>
  <si>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</si>
  <si>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</si>
  <si>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</si>
  <si>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</si>
  <si>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</si>
  <si>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</si>
  <si>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</si>
  <si>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</si>
  <si>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</si>
  <si>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</si>
  <si>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</si>
  <si>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</si>
  <si>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</si>
  <si>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</si>
  <si>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</si>
  <si>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</si>
  <si>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</si>
  <si>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</si>
  <si>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</si>
  <si>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</si>
  <si>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</si>
  <si>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</si>
  <si>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</si>
  <si>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</si>
  <si>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</si>
  <si>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</si>
  <si>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</si>
  <si>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</si>
  <si>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</si>
  <si>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</si>
  <si>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</si>
  <si>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</si>
  <si>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</si>
  <si>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</si>
  <si>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</si>
  <si>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</si>
  <si>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</si>
  <si>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</si>
  <si>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</si>
  <si>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</si>
  <si>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</si>
  <si>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</si>
  <si>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</si>
  <si>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</si>
  <si>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</si>
  <si>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</si>
  <si>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</si>
  <si>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</si>
  <si>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</si>
  <si>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</si>
  <si>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</si>
  <si>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</si>
  <si>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</si>
  <si>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</si>
  <si>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</si>
  <si>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</si>
  <si>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</si>
  <si>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</si>
  <si>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</si>
  <si>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</si>
  <si>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</si>
  <si>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</si>
  <si>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</si>
  <si>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</si>
  <si>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</si>
  <si>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</si>
  <si>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</si>
  <si>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</si>
  <si>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</si>
  <si>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</si>
  <si>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</si>
  <si>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</si>
  <si>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</si>
  <si>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</si>
  <si>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</si>
  <si>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</si>
  <si>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</si>
  <si>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</si>
  <si>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</si>
  <si>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</si>
  <si>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</si>
  <si>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</si>
  <si>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</si>
  <si>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</si>
  <si>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</si>
  <si>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</si>
  <si>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</si>
  <si>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</si>
  <si>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</si>
  <si>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</si>
  <si>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</si>
  <si>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</si>
  <si>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</si>
  <si>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</si>
  <si>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</si>
  <si>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</si>
  <si>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</si>
  <si>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</si>
  <si>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</si>
  <si>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</si>
  <si>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</si>
  <si>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</si>
  <si>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</si>
  <si>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</si>
  <si>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</si>
  <si>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</si>
  <si>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</si>
  <si>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</si>
  <si>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</si>
  <si>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</si>
  <si>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</si>
  <si>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</si>
  <si>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</si>
  <si>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</si>
  <si>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</si>
  <si>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</si>
  <si>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</si>
  <si>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</si>
  <si>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</si>
  <si>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</si>
  <si>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</si>
  <si>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</si>
  <si>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</si>
  <si>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</si>
  <si>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</si>
  <si>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</si>
  <si>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</si>
  <si>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</si>
  <si>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</si>
  <si>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</si>
  <si>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</si>
  <si>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</si>
  <si>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</si>
  <si>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</si>
  <si>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</si>
  <si>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</si>
  <si>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</si>
  <si>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</si>
  <si>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</si>
  <si>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</si>
  <si>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</si>
  <si>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</si>
  <si>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</si>
  <si>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</si>
  <si>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</si>
  <si>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</si>
  <si>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</si>
  <si>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</si>
  <si>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</si>
  <si>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</si>
  <si>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</si>
  <si>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</si>
  <si>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</si>
  <si>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</si>
  <si>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</si>
  <si>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</si>
  <si>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</si>
  <si>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</si>
  <si>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</si>
  <si>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</si>
  <si>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</si>
  <si>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</si>
  <si>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</si>
  <si>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</si>
  <si>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</si>
  <si>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</si>
  <si>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</si>
  <si>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</si>
  <si>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</si>
  <si>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</si>
  <si>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</si>
  <si>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</si>
  <si>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</si>
  <si>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</si>
  <si>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</si>
  <si>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</si>
  <si>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</si>
  <si>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</si>
  <si>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</si>
  <si>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</si>
  <si>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</si>
  <si>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</si>
  <si>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</si>
  <si>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</si>
  <si>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</si>
  <si>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</si>
  <si>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</si>
  <si>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</si>
  <si>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</si>
  <si>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</si>
  <si>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</si>
  <si>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</si>
  <si>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</si>
  <si>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</si>
  <si>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</si>
  <si>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</si>
  <si>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</si>
  <si>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</si>
  <si>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</si>
  <si>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</si>
  <si>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</si>
  <si>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</si>
  <si>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</si>
  <si>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</si>
  <si>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</si>
  <si>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</si>
  <si>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</si>
  <si>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</si>
  <si>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</si>
  <si>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</si>
  <si>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</si>
  <si>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</si>
  <si>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</si>
  <si>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</si>
  <si>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</si>
  <si>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</si>
  <si>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</si>
  <si>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</si>
  <si>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</si>
  <si>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</si>
  <si>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</si>
  <si>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</si>
  <si>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</si>
  <si>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</si>
  <si>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</si>
  <si>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</si>
  <si>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</si>
  <si>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</si>
  <si>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</si>
  <si>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</si>
  <si>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</si>
  <si>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</si>
  <si>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</si>
  <si>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</si>
  <si>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</si>
  <si>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</si>
  <si>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</si>
  <si>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</si>
  <si>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</si>
  <si>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</si>
  <si>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</si>
  <si>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</si>
  <si>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</si>
  <si>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</si>
  <si>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</si>
  <si>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</si>
  <si>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</si>
  <si>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</si>
  <si>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</si>
  <si>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</si>
  <si>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</si>
  <si>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</si>
  <si>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</si>
  <si>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</si>
  <si>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</si>
  <si>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</si>
  <si>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</si>
  <si>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</si>
  <si>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</si>
  <si>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</si>
  <si>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</si>
  <si>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</si>
  <si>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</si>
  <si>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</si>
  <si>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</si>
  <si>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</si>
  <si>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</si>
  <si>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</si>
  <si>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</si>
  <si>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</si>
  <si>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</si>
  <si>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</si>
  <si>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</si>
  <si>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</si>
  <si>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</si>
  <si>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</si>
  <si>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</si>
  <si>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</si>
  <si>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</si>
  <si>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</si>
  <si>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</si>
  <si>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</si>
  <si>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</si>
  <si>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</si>
  <si>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</si>
  <si>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</si>
  <si>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</si>
  <si>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</si>
  <si>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</si>
  <si>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</si>
  <si>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</si>
  <si>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</si>
  <si>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</si>
  <si>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</si>
  <si>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</si>
  <si>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</si>
  <si>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</si>
  <si>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</si>
  <si>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</si>
  <si>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</si>
  <si>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</si>
  <si>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</si>
  <si>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</si>
  <si>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</si>
  <si>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</si>
  <si>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</si>
  <si>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</si>
  <si>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</si>
  <si>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</si>
  <si>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</si>
  <si>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</si>
  <si>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</si>
  <si>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</si>
  <si>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</si>
  <si>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</si>
  <si>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</si>
  <si>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</si>
  <si>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</si>
  <si>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</si>
  <si>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</si>
  <si>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</si>
  <si>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</si>
  <si>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</si>
  <si>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</si>
  <si>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</si>
  <si>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</si>
  <si>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</si>
  <si>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</si>
  <si>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</si>
  <si>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</si>
  <si>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</si>
  <si>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</si>
  <si>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</si>
  <si>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</si>
  <si>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</si>
  <si>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</si>
  <si>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</si>
  <si>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</si>
  <si>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</si>
  <si>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</si>
  <si>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</si>
  <si>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</si>
  <si>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</si>
  <si>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</si>
  <si>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</si>
  <si>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</si>
  <si>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</si>
  <si>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</si>
  <si>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</si>
  <si>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</si>
  <si>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</si>
  <si>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</si>
  <si>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</si>
  <si>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</si>
  <si>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</si>
  <si>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</si>
  <si>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</si>
  <si>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</si>
  <si>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</si>
  <si>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</si>
  <si>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</si>
  <si>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</si>
  <si>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</si>
  <si>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</si>
  <si>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</si>
  <si>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</si>
  <si>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</si>
  <si>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</si>
  <si>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</si>
  <si>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</si>
  <si>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</si>
  <si>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</si>
  <si>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</si>
  <si>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</si>
  <si>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</si>
  <si>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</si>
  <si>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</si>
  <si>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</si>
  <si>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</si>
  <si>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</si>
  <si>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</si>
  <si>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</si>
  <si>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</si>
  <si>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</si>
  <si>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</si>
  <si>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</si>
  <si>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</si>
  <si>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</si>
  <si>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</si>
  <si>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</si>
  <si>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</si>
  <si>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</si>
  <si>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</si>
  <si>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</si>
  <si>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</si>
  <si>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</si>
  <si>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</si>
  <si>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</si>
  <si>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</si>
  <si>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</si>
  <si>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</si>
  <si>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</si>
  <si>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</si>
  <si>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</si>
  <si>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</si>
  <si>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</si>
  <si>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</si>
  <si>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</si>
  <si>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</si>
  <si>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</si>
  <si>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</si>
  <si>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</si>
  <si>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</si>
  <si>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</si>
  <si>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</si>
  <si>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</si>
  <si>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</si>
  <si>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</si>
  <si>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</si>
  <si>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</si>
  <si>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</si>
  <si>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</si>
  <si>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</si>
  <si>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</si>
  <si>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</si>
  <si>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</si>
  <si>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</si>
  <si>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</si>
  <si>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</si>
  <si>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</si>
  <si>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</si>
  <si>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</si>
  <si>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</si>
  <si>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</si>
  <si>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</si>
  <si>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</si>
  <si>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</si>
  <si>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</si>
  <si>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</si>
  <si>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</si>
  <si>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</si>
  <si>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</si>
  <si>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</si>
  <si>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</si>
  <si>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</si>
  <si>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</si>
  <si>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</si>
  <si>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</si>
  <si>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</si>
  <si>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</si>
  <si>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</si>
  <si>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</si>
  <si>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</si>
  <si>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</si>
  <si>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</si>
  <si>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</si>
  <si>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</si>
  <si>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</si>
  <si>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</si>
  <si>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</si>
  <si>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</si>
  <si>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</si>
  <si>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</si>
  <si>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</si>
  <si>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</si>
  <si>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</si>
  <si>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</si>
  <si>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</si>
  <si>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</si>
  <si>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</si>
  <si>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</si>
  <si>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</si>
  <si>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</si>
  <si>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</si>
  <si>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</si>
  <si>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</si>
  <si>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</si>
  <si>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</si>
  <si>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</si>
  <si>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</si>
  <si>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</si>
  <si>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</si>
  <si>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</si>
  <si>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</si>
  <si>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</si>
  <si>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</si>
  <si>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</si>
  <si>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</si>
  <si>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</si>
  <si>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</si>
  <si>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</si>
  <si>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</si>
  <si>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</si>
  <si>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</si>
  <si>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</si>
  <si>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</si>
  <si>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</si>
  <si>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</si>
  <si>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</si>
  <si>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</si>
  <si>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</si>
  <si>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</si>
  <si>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</si>
  <si>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</si>
  <si>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</si>
  <si>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</si>
  <si>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</si>
  <si>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</si>
  <si>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</si>
  <si>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</si>
  <si>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</si>
  <si>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</si>
  <si>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</si>
  <si>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</si>
  <si>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</si>
  <si>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</si>
  <si>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</si>
  <si>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</si>
  <si>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</si>
  <si>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</si>
  <si>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</si>
  <si>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</si>
  <si>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</si>
  <si>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</si>
  <si>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</si>
  <si>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</si>
  <si>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</si>
  <si>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</si>
  <si>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</si>
  <si>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</si>
  <si>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</si>
  <si>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</si>
  <si>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</si>
  <si>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</si>
  <si>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</si>
  <si>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</si>
  <si>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</si>
  <si>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</si>
  <si>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</si>
  <si>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</si>
  <si>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</si>
  <si>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</si>
  <si>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</si>
  <si>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</si>
  <si>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</si>
  <si>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</si>
  <si>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</si>
  <si>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</si>
  <si>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</si>
  <si>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</si>
  <si>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</si>
  <si>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</si>
  <si>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</si>
  <si>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</si>
  <si>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</si>
  <si>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</si>
  <si>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</si>
  <si>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</si>
  <si>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</si>
  <si>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</si>
  <si>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</si>
  <si>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</si>
  <si>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</si>
  <si>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</si>
  <si>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</si>
  <si>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</si>
  <si>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</si>
  <si>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</si>
  <si>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</si>
  <si>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</si>
  <si>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</si>
  <si>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</si>
  <si>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</si>
  <si>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</si>
  <si>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</si>
  <si>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</si>
  <si>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</si>
  <si>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</si>
  <si>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</si>
  <si>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</si>
  <si>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</si>
  <si>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</si>
  <si>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</si>
  <si>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</si>
  <si>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</si>
  <si>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</si>
  <si>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</si>
  <si>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</si>
  <si>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</si>
  <si>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</si>
  <si>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</si>
  <si>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</si>
  <si>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</si>
  <si>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</si>
  <si>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</si>
  <si>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</si>
  <si>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</si>
  <si>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</si>
  <si>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</si>
  <si>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</si>
  <si>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</si>
  <si>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</si>
  <si>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</si>
  <si>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</si>
  <si>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</si>
  <si>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</si>
  <si>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</si>
  <si>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</si>
  <si>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</si>
  <si>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</si>
  <si>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</si>
  <si>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</si>
  <si>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</si>
  <si>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</si>
  <si>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</si>
  <si>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</si>
  <si>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</si>
  <si>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</si>
  <si>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</si>
  <si>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</si>
  <si>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</si>
  <si>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</si>
  <si>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</si>
  <si>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</si>
  <si>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</si>
  <si>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</si>
  <si>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</si>
  <si>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</si>
  <si>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</si>
  <si>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</si>
  <si>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</si>
  <si>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</si>
  <si>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</si>
  <si>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</si>
  <si>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</si>
  <si>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</si>
  <si>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</si>
  <si>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</si>
  <si>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</si>
  <si>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</si>
  <si>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</si>
  <si>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</si>
  <si>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</si>
  <si>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</si>
  <si>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</si>
  <si>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</si>
  <si>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</si>
  <si>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</si>
  <si>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</si>
  <si>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</si>
  <si>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</si>
  <si>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</si>
  <si>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</si>
  <si>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</si>
  <si>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</si>
  <si>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</si>
  <si>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</si>
  <si>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</si>
  <si>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</si>
  <si>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</si>
  <si>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</si>
  <si>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</si>
  <si>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</si>
  <si>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</si>
  <si>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</si>
  <si>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</si>
  <si>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</si>
  <si>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</si>
  <si>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</si>
  <si>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</si>
  <si>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</si>
  <si>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</si>
  <si>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</si>
  <si>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</si>
  <si>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</si>
  <si>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</si>
  <si>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</si>
  <si>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</si>
  <si>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</si>
  <si>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</si>
  <si>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</si>
  <si>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</si>
  <si>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</si>
  <si>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</si>
  <si>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</si>
  <si>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</si>
  <si>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</si>
  <si>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</si>
  <si>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</si>
  <si>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</si>
  <si>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</si>
  <si>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</si>
  <si>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</si>
  <si>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</si>
  <si>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</si>
  <si>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</si>
  <si>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</si>
  <si>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</si>
  <si>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</si>
  <si>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</si>
  <si>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</si>
  <si>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</si>
  <si>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</si>
  <si>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</si>
  <si>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</si>
  <si>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</si>
  <si>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</si>
  <si>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</si>
  <si>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</si>
  <si>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</si>
  <si>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</si>
  <si>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</si>
  <si>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</si>
  <si>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</si>
  <si>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</si>
  <si>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</si>
  <si>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</si>
  <si>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</si>
  <si>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</si>
  <si>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</si>
  <si>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</si>
  <si>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</si>
  <si>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</si>
  <si>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</si>
  <si>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</si>
  <si>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</si>
  <si>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</si>
  <si>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</si>
  <si>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</si>
  <si>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</si>
  <si>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</si>
  <si>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</si>
  <si>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</si>
  <si>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</si>
  <si>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</si>
  <si>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</si>
  <si>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</si>
  <si>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</si>
  <si>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</si>
  <si>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</si>
  <si>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</si>
  <si>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</si>
  <si>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</si>
  <si>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</si>
  <si>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</si>
  <si>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</si>
  <si>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</si>
  <si>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</si>
  <si>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</si>
  <si>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</si>
  <si>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</si>
  <si>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</si>
  <si>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</si>
  <si>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</si>
  <si>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</si>
  <si>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</si>
  <si>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</si>
  <si>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</si>
  <si>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</si>
  <si>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</si>
  <si>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</si>
  <si>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</si>
  <si>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</si>
  <si>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</si>
  <si>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</si>
  <si>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</si>
  <si>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</si>
  <si>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</si>
  <si>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</si>
  <si>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</si>
  <si>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</si>
  <si>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</si>
  <si>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</si>
  <si>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</si>
  <si>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</si>
  <si>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</si>
  <si>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</si>
  <si>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</si>
  <si>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</si>
  <si>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</si>
  <si>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</si>
  <si>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</si>
  <si>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</si>
  <si>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</si>
  <si>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</si>
  <si>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</si>
  <si>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</si>
  <si>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</si>
  <si>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</si>
  <si>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</si>
  <si>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</si>
  <si>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</si>
  <si>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</si>
  <si>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</si>
  <si>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</si>
  <si>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</si>
  <si>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</si>
  <si>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</si>
  <si>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</si>
  <si>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</si>
  <si>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</si>
  <si>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</si>
  <si>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</si>
  <si>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</si>
  <si>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</si>
  <si>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</si>
  <si>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</si>
  <si>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</si>
  <si>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</si>
  <si>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</si>
  <si>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</si>
  <si>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</si>
  <si>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</si>
  <si>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</si>
  <si>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</si>
  <si>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</si>
  <si>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</si>
  <si>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</si>
  <si>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</si>
  <si>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</si>
  <si>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</si>
  <si>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</si>
  <si>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</si>
  <si>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</si>
  <si>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</si>
  <si>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</si>
  <si>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</si>
  <si>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</si>
  <si>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</si>
  <si>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</si>
  <si>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</si>
  <si>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</si>
  <si>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</si>
  <si>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</si>
  <si>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</si>
  <si>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</si>
  <si>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</si>
  <si>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</si>
  <si>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</si>
  <si>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</si>
  <si>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</si>
  <si>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</si>
  <si>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</si>
  <si>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</si>
  <si>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</si>
  <si>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</si>
  <si>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</si>
  <si>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</si>
  <si>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</si>
  <si>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</si>
  <si>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</si>
  <si>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</si>
  <si>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</si>
  <si>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</si>
  <si>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</si>
  <si>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</si>
  <si>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</si>
  <si>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</si>
  <si>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</si>
  <si>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</si>
  <si>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</si>
  <si>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</si>
  <si>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</si>
  <si>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</si>
  <si>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</si>
  <si>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</si>
  <si>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</si>
  <si>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</si>
  <si>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</si>
  <si>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</si>
  <si>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</si>
  <si>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</si>
  <si>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</si>
  <si>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</si>
  <si>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</si>
  <si>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</si>
  <si>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</si>
  <si>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</si>
  <si>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</si>
  <si>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</si>
  <si>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</si>
  <si>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</si>
  <si>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</si>
  <si>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</si>
  <si>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</si>
  <si>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</si>
  <si>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</si>
  <si>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</si>
  <si>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</si>
  <si>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</si>
  <si>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</si>
  <si>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</si>
  <si>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</si>
  <si>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</si>
  <si>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</si>
  <si>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</si>
  <si>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</si>
  <si>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</si>
  <si>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</si>
  <si>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</si>
  <si>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</si>
  <si>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</si>
  <si>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</si>
  <si>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</si>
  <si>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</si>
  <si>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</si>
  <si>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</si>
  <si>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</si>
  <si>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</si>
  <si>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</si>
  <si>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</si>
  <si>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</si>
  <si>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</si>
  <si>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</si>
  <si>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</si>
  <si>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</si>
  <si>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</si>
  <si>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</si>
  <si>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</si>
  <si>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</si>
  <si>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</si>
  <si>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</si>
  <si>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</si>
  <si>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</si>
  <si>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</si>
  <si>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</si>
  <si>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</si>
  <si>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</si>
  <si>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</si>
  <si>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</si>
  <si>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</si>
  <si>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</si>
  <si>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</si>
  <si>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</si>
  <si>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</si>
  <si>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</si>
  <si>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</si>
  <si>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</si>
  <si>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</si>
  <si>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</si>
  <si>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</si>
  <si>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</si>
  <si>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</si>
  <si>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</si>
  <si>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</si>
  <si>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</si>
  <si>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</si>
  <si>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</si>
  <si>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</si>
  <si>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</si>
  <si>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</si>
  <si>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</si>
  <si>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</si>
  <si>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</si>
  <si>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</si>
  <si>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</si>
  <si>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</si>
  <si>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</si>
  <si>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</si>
  <si>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</si>
  <si>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</si>
  <si>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</si>
  <si>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</si>
  <si>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</si>
  <si>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</si>
  <si>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</si>
  <si>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</si>
  <si>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</si>
  <si>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</si>
  <si>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</si>
  <si>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</si>
  <si>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</si>
  <si>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</si>
  <si>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</si>
  <si>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</si>
  <si>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</si>
  <si>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</si>
  <si>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</si>
  <si>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</si>
  <si>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</si>
  <si>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</si>
  <si>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</si>
  <si>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</si>
  <si>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</si>
  <si>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</si>
  <si>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</si>
  <si>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</si>
  <si>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</si>
  <si>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</si>
  <si>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</si>
  <si>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</si>
  <si>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</si>
  <si>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</si>
  <si>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</si>
  <si>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</si>
  <si>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</si>
  <si>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</si>
  <si>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</si>
  <si>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</si>
  <si>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</si>
  <si>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</si>
  <si>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</si>
  <si>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</si>
  <si>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</si>
  <si>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</si>
  <si>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</si>
  <si>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</si>
  <si>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</si>
  <si>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</si>
  <si>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</si>
  <si>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</si>
  <si>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</si>
  <si>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</si>
  <si>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</si>
  <si>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</si>
  <si>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</si>
  <si>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</si>
  <si>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</si>
  <si>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</si>
  <si>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</si>
  <si>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</si>
  <si>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</si>
  <si>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</si>
  <si>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</si>
  <si>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</si>
  <si>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</si>
  <si>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</si>
  <si>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</si>
  <si>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</si>
  <si>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</si>
  <si>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</si>
  <si>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</si>
  <si>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</si>
  <si>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</si>
  <si>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</si>
  <si>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</si>
  <si>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</si>
  <si>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</si>
  <si>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</si>
  <si>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</si>
  <si>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</si>
  <si>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</si>
  <si>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</si>
  <si>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</si>
  <si>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</si>
  <si>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</si>
  <si>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</si>
  <si>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</si>
  <si>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</si>
  <si>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</si>
  <si>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</si>
  <si>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</si>
  <si>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</si>
  <si>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</si>
  <si>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</si>
  <si>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</si>
  <si>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</si>
  <si>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</si>
  <si>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</si>
  <si>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</si>
  <si>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</si>
  <si>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</si>
  <si>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</si>
  <si>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</si>
  <si>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</si>
  <si>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</si>
  <si>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</si>
  <si>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</si>
  <si>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</si>
  <si>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</si>
  <si>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</si>
  <si>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</si>
  <si>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</si>
  <si>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</si>
  <si>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</si>
  <si>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</si>
  <si>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</si>
  <si>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</si>
  <si>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</si>
  <si>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</si>
  <si>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</si>
  <si>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</si>
  <si>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</si>
  <si>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</si>
  <si>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</si>
  <si>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</si>
  <si>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</si>
  <si>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</si>
  <si>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</si>
  <si>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</si>
  <si>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</si>
  <si>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</si>
  <si>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</si>
  <si>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</si>
  <si>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</si>
  <si>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</si>
  <si>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</si>
  <si>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</si>
  <si>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</si>
  <si>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</si>
  <si>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</si>
  <si>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</si>
  <si>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</si>
  <si>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</si>
  <si>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</si>
  <si>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</si>
  <si>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</si>
  <si>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</si>
  <si>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</si>
  <si>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</si>
  <si>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</si>
  <si>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</si>
  <si>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</si>
  <si>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</si>
  <si>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</si>
  <si>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</si>
  <si>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</si>
  <si>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</si>
  <si>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</si>
  <si>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</si>
  <si>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</si>
  <si>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</si>
  <si>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</si>
  <si>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</si>
  <si>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</si>
  <si>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</si>
  <si>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</si>
  <si>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</si>
  <si>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</si>
  <si>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</si>
  <si>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</si>
  <si>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</si>
  <si>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</si>
  <si>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</si>
  <si>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</si>
  <si>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</si>
  <si>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</si>
  <si>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</si>
  <si>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</si>
  <si>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</si>
  <si>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</si>
  <si>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</si>
  <si>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</si>
  <si>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</si>
  <si>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</si>
  <si>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</si>
  <si>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</si>
  <si>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</si>
  <si>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</si>
  <si>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</si>
  <si>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</si>
  <si>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</si>
  <si>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</si>
  <si>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</si>
  <si>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</si>
  <si>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</si>
  <si>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</si>
  <si>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</si>
  <si>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</si>
  <si>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</si>
  <si>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</si>
  <si>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</si>
  <si>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</si>
  <si>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</si>
  <si>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</si>
  <si>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</si>
  <si>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</si>
  <si>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</si>
  <si>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</si>
  <si>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</si>
  <si>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</si>
  <si>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</si>
  <si>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</si>
  <si>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</si>
  <si>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</si>
  <si>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</si>
  <si>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</si>
  <si>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</si>
  <si>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</si>
  <si>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</si>
  <si>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</si>
  <si>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</si>
  <si>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</si>
  <si>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</si>
  <si>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</si>
  <si>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</si>
  <si>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</si>
  <si>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</si>
  <si>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</si>
  <si>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</si>
  <si>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</si>
  <si>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</si>
  <si>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</si>
  <si>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</si>
  <si>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</si>
  <si>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</si>
  <si>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</si>
  <si>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</si>
  <si>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</si>
  <si>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</si>
  <si>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</si>
  <si>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</si>
  <si>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</si>
  <si>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</si>
  <si>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</si>
  <si>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</si>
  <si>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</si>
  <si>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</si>
  <si>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</si>
  <si>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</si>
  <si>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</si>
  <si>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</si>
  <si>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</si>
  <si>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</si>
  <si>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</si>
  <si>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</si>
  <si>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</si>
  <si>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</si>
  <si>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</si>
  <si>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</si>
  <si>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</si>
  <si>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</si>
  <si>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</si>
  <si>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</si>
  <si>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</si>
  <si>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</si>
  <si>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</si>
  <si>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</si>
  <si>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</si>
  <si>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</si>
  <si>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</si>
  <si>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</si>
  <si>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</si>
  <si>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</si>
  <si>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</si>
  <si>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</si>
  <si>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</si>
  <si>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</si>
  <si>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</si>
  <si>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</si>
  <si>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</si>
  <si>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</si>
  <si>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</si>
  <si>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</si>
  <si>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</si>
  <si>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</si>
  <si>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</si>
  <si>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</si>
  <si>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</si>
  <si>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</si>
  <si>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</si>
  <si>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</si>
  <si>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</si>
  <si>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</si>
  <si>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</si>
  <si>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</si>
  <si>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</si>
  <si>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</si>
  <si>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</si>
  <si>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</si>
  <si>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</si>
  <si>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</si>
  <si>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</si>
  <si>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</si>
  <si>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</si>
  <si>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</si>
  <si>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</si>
  <si>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</si>
  <si>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</si>
  <si>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</si>
  <si>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</si>
  <si>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</si>
  <si>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</si>
  <si>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</si>
  <si>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</si>
  <si>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</si>
  <si>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</si>
  <si>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</si>
  <si>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</si>
  <si>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</si>
  <si>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</si>
  <si>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</si>
  <si>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</si>
  <si>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</si>
  <si>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</si>
  <si>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</si>
  <si>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</si>
  <si>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</si>
  <si>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</si>
  <si>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</si>
  <si>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</si>
  <si>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</si>
  <si>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</si>
  <si>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</si>
  <si>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</si>
  <si>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</si>
  <si>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</si>
  <si>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</si>
  <si>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</si>
  <si>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</si>
  <si>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</si>
  <si>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</si>
  <si>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</si>
  <si>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</si>
  <si>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</si>
  <si>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</si>
  <si>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</si>
  <si>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</si>
  <si>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</si>
  <si>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</si>
  <si>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</si>
  <si>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</si>
  <si>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</si>
  <si>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</si>
  <si>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</si>
  <si>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</si>
  <si>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</si>
  <si>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</si>
  <si>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</si>
  <si>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</si>
  <si>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</si>
  <si>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</si>
  <si>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</si>
  <si>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</si>
  <si>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</si>
  <si>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</si>
  <si>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</si>
  <si>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</si>
  <si>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</si>
  <si>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</si>
  <si>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</si>
  <si>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</si>
  <si>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</si>
  <si>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</si>
  <si>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</si>
  <si>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</si>
  <si>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</si>
  <si>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</si>
  <si>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</si>
  <si>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</si>
  <si>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</si>
  <si>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</si>
  <si>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</si>
  <si>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</si>
  <si>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</si>
  <si>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</si>
  <si>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</si>
  <si>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</si>
  <si>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</si>
  <si>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</si>
  <si>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</si>
  <si>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</si>
  <si>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</si>
  <si>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</si>
  <si>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</si>
  <si>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</si>
  <si>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</si>
  <si>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</si>
  <si>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</si>
  <si>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</si>
  <si>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</si>
  <si>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</si>
  <si>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</si>
  <si>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</si>
  <si>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</si>
  <si>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</si>
  <si>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</si>
  <si>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</si>
  <si>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</si>
  <si>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</si>
  <si>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</si>
  <si>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</si>
  <si>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</si>
  <si>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</si>
  <si>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</si>
  <si>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</si>
  <si>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</si>
  <si>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</si>
  <si>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</si>
  <si>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</si>
  <si>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</si>
  <si>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</si>
  <si>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</si>
  <si>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</si>
  <si>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</si>
  <si>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</si>
  <si>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</si>
  <si>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</si>
  <si>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</si>
  <si>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</si>
  <si>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</si>
  <si>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</si>
  <si>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</si>
  <si>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</si>
  <si>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</si>
  <si>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</si>
  <si>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</si>
  <si>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</si>
  <si>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</si>
  <si>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</si>
  <si>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</si>
  <si>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</si>
  <si>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</si>
  <si>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</si>
  <si>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</si>
  <si>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</si>
  <si>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</si>
  <si>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</si>
  <si>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</si>
  <si>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</si>
  <si>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</si>
  <si>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</si>
  <si>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</si>
  <si>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</si>
  <si>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</si>
  <si>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</si>
  <si>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</si>
  <si>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</si>
  <si>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</si>
  <si>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</si>
  <si>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</si>
  <si>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</si>
  <si>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</si>
  <si>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</si>
  <si>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</si>
  <si>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</si>
  <si>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</si>
  <si>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</si>
  <si>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</si>
  <si>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</si>
  <si>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</si>
  <si>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</si>
  <si>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</si>
  <si>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</si>
  <si>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</si>
  <si>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</si>
  <si>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</si>
  <si>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</si>
  <si>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</si>
  <si>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</si>
  <si>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</si>
  <si>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</si>
  <si>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</si>
  <si>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</si>
  <si>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</si>
  <si>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</si>
  <si>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</si>
  <si>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</si>
  <si>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</si>
  <si>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</si>
  <si>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</si>
  <si>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</si>
  <si>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</si>
  <si>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</si>
  <si>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</si>
  <si>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</si>
  <si>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</si>
  <si>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</si>
  <si>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</si>
  <si>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</si>
  <si>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</si>
  <si>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</si>
  <si>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</si>
  <si>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</si>
  <si>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</si>
  <si>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</si>
  <si>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</si>
  <si>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</si>
  <si>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</si>
  <si>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</si>
  <si>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</si>
  <si>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</si>
  <si>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</si>
  <si>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</si>
  <si>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</si>
  <si>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</si>
  <si>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</si>
  <si>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</si>
  <si>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</si>
  <si>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</si>
  <si>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</si>
  <si>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</si>
  <si>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</si>
  <si>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</si>
  <si>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</si>
  <si>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</si>
  <si>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</si>
  <si>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</si>
  <si>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</si>
  <si>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</si>
  <si>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</si>
  <si>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</si>
  <si>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</si>
  <si>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</si>
  <si>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</si>
  <si>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</si>
  <si>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</si>
  <si>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</si>
  <si>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</si>
  <si>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</si>
  <si>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</si>
  <si>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</si>
  <si>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</si>
  <si>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</si>
  <si>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</si>
  <si>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</si>
  <si>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</si>
  <si>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</si>
  <si>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</si>
  <si>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</si>
  <si>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</si>
  <si>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</si>
  <si>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</si>
  <si>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</si>
  <si>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</si>
  <si>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</si>
  <si>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</si>
  <si>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</si>
  <si>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</si>
  <si>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</si>
  <si>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</si>
  <si>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</si>
  <si>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</si>
  <si>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</si>
  <si>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</si>
  <si>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</si>
  <si>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</si>
  <si>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</si>
  <si>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</si>
  <si>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</si>
  <si>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</si>
  <si>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</si>
  <si>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</si>
  <si>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</si>
  <si>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</si>
  <si>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</si>
  <si>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</si>
  <si>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</si>
  <si>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</si>
  <si>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</si>
  <si>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</si>
  <si>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</si>
  <si>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</si>
  <si>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</si>
  <si>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</si>
  <si>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</si>
  <si>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</si>
  <si>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</si>
  <si>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</si>
  <si>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</si>
  <si>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</si>
  <si>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</si>
  <si>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</si>
  <si>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</si>
  <si>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</si>
  <si>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</si>
  <si>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</si>
  <si>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</si>
  <si>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</si>
  <si>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</si>
  <si>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</si>
  <si>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</si>
  <si>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</si>
  <si>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</si>
  <si>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</si>
  <si>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</si>
  <si>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</si>
  <si>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</si>
  <si>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</si>
  <si>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</si>
  <si>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</si>
  <si>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</si>
  <si>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</si>
  <si>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</si>
  <si>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</si>
  <si>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</si>
  <si>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</si>
  <si>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</si>
  <si>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</si>
  <si>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</si>
  <si>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</si>
  <si>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</si>
  <si>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</si>
  <si>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</si>
  <si>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</si>
  <si>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</si>
  <si>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</si>
  <si>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</si>
  <si>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</si>
  <si>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</si>
  <si>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</si>
  <si>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</si>
  <si>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</si>
  <si>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</si>
  <si>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</si>
  <si>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</si>
  <si>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</si>
  <si>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</si>
  <si>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</si>
  <si>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</si>
  <si>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</si>
  <si>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</si>
  <si>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</si>
  <si>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</si>
  <si>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</si>
  <si>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</si>
  <si>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</si>
  <si>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</si>
  <si>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</si>
  <si>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</si>
  <si>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</si>
  <si>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</si>
  <si>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</si>
  <si>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</si>
  <si>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</si>
  <si>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</si>
  <si>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</si>
  <si>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</si>
  <si>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</si>
  <si>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</si>
  <si>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</si>
  <si>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</si>
  <si>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</si>
  <si>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</si>
  <si>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</si>
  <si>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</si>
  <si>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</si>
  <si>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</si>
  <si>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</si>
  <si>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</si>
  <si>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</si>
  <si>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</si>
  <si>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</si>
  <si>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</si>
  <si>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</si>
  <si>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</si>
  <si>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</si>
  <si>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</si>
  <si>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</si>
  <si>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</si>
  <si>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</si>
  <si>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</si>
  <si>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</si>
  <si>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</si>
  <si>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</si>
  <si>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</si>
  <si>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</si>
  <si>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</si>
  <si>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</si>
  <si>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</si>
  <si>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</si>
  <si>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</si>
  <si>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</si>
  <si>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</si>
  <si>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</si>
  <si>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</si>
  <si>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</si>
  <si>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</si>
  <si>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</si>
  <si>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</si>
  <si>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</si>
  <si>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</si>
  <si>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</si>
  <si>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</si>
  <si>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</si>
  <si>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</si>
  <si>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</si>
  <si>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</si>
  <si>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</si>
  <si>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</si>
  <si>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</si>
  <si>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</si>
  <si>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</si>
  <si>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</si>
  <si>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</si>
  <si>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</si>
  <si>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</si>
  <si>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</si>
  <si>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</si>
  <si>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</si>
  <si>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</si>
  <si>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</si>
  <si>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</si>
  <si>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</si>
  <si>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</si>
  <si>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</si>
  <si>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</si>
  <si>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</si>
  <si>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</si>
  <si>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</si>
  <si>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</si>
  <si>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</si>
  <si>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</si>
  <si>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</si>
  <si>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</si>
  <si>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</si>
  <si>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</si>
  <si>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</si>
  <si>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</si>
  <si>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</si>
  <si>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</si>
  <si>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</si>
  <si>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</si>
  <si>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</si>
  <si>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</si>
  <si>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</si>
  <si>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</si>
  <si>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</si>
  <si>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</si>
  <si>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</si>
  <si>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</si>
  <si>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</si>
  <si>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</si>
  <si>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</si>
  <si>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</si>
  <si>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</si>
  <si>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</si>
  <si>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</si>
  <si>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</si>
  <si>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</si>
  <si>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</si>
  <si>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</si>
  <si>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</si>
  <si>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</si>
  <si>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</si>
  <si>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</si>
  <si>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</si>
  <si>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</si>
  <si>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</si>
  <si>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</si>
  <si>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</si>
  <si>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</si>
  <si>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</si>
  <si>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</si>
  <si>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</si>
  <si>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</si>
  <si>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</si>
  <si>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</si>
  <si>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</si>
  <si>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</si>
  <si>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</si>
  <si>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</si>
  <si>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</si>
  <si>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</si>
  <si>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</si>
  <si>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</si>
  <si>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</si>
  <si>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</si>
  <si>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</si>
  <si>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</si>
  <si>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</si>
  <si>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</si>
  <si>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</si>
  <si>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</si>
  <si>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</si>
  <si>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</si>
  <si>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</si>
  <si>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</si>
  <si>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</si>
  <si>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</si>
  <si>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</si>
  <si>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</si>
  <si>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</si>
  <si>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</si>
  <si>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</si>
  <si>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</si>
  <si>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</si>
  <si>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</si>
  <si>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</si>
  <si>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</si>
  <si>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</si>
  <si>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</si>
  <si>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</si>
  <si>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</si>
  <si>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</si>
  <si>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</si>
  <si>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</si>
  <si>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</si>
  <si>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</si>
  <si>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</si>
  <si>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</si>
  <si>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</si>
  <si>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</si>
  <si>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</si>
  <si>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</si>
  <si>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</si>
  <si>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</si>
  <si>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</si>
  <si>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</si>
  <si>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</si>
  <si>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</si>
  <si>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</si>
  <si>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</si>
  <si>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</si>
  <si>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</si>
  <si>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</si>
  <si>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</si>
  <si>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</si>
  <si>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</si>
  <si>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</si>
  <si>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</si>
  <si>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</si>
  <si>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</si>
  <si>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</si>
  <si>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</si>
  <si>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</si>
  <si>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</si>
  <si>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</si>
  <si>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</si>
  <si>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</si>
  <si>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</si>
  <si>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</si>
  <si>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</si>
  <si>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</si>
  <si>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</si>
  <si>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</si>
  <si>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</si>
  <si>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</si>
  <si>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</si>
  <si>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</si>
  <si>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</si>
  <si>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</si>
  <si>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</si>
  <si>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</si>
  <si>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</si>
  <si>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</si>
  <si>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</si>
  <si>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</si>
  <si>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</si>
  <si>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</si>
  <si>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</si>
  <si>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</si>
  <si>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</si>
  <si>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</si>
  <si>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</si>
  <si>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</si>
  <si>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</si>
  <si>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</si>
  <si>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</si>
  <si>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</si>
  <si>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</si>
  <si>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</si>
  <si>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</si>
  <si>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</si>
  <si>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</si>
  <si>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</si>
  <si>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</si>
  <si>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</si>
  <si>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</si>
  <si>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</si>
  <si>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</si>
  <si>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</si>
  <si>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</si>
  <si>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</si>
  <si>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</si>
  <si>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</si>
  <si>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</si>
  <si>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</si>
  <si>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</si>
  <si>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</si>
  <si>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</si>
  <si>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</si>
  <si>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</si>
  <si>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</si>
  <si>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</si>
  <si>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</si>
  <si>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</si>
  <si>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</si>
  <si>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</si>
  <si>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</si>
  <si>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</si>
  <si>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</si>
  <si>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</si>
  <si>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</si>
  <si>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</si>
  <si>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</si>
  <si>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</si>
  <si>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</si>
  <si>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</si>
  <si>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</si>
  <si>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</si>
  <si>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</si>
  <si>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</si>
  <si>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</si>
  <si>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</si>
  <si>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</si>
  <si>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</si>
  <si>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</si>
  <si>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</si>
  <si>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</si>
  <si>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</si>
  <si>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</si>
  <si>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</si>
  <si>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</si>
  <si>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</si>
  <si>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</si>
  <si>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</si>
  <si>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</si>
  <si>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</si>
  <si>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</si>
  <si>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</si>
  <si>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</si>
  <si>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</si>
  <si>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</si>
  <si>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</si>
  <si>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</si>
  <si>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</si>
  <si>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</si>
  <si>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</si>
  <si>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</si>
  <si>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</si>
  <si>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</si>
  <si>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</si>
  <si>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</si>
  <si>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</si>
  <si>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</si>
  <si>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</si>
  <si>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</si>
  <si>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</si>
  <si>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</si>
  <si>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</si>
  <si>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</si>
  <si>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</si>
  <si>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</si>
  <si>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</si>
  <si>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</si>
  <si>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</si>
  <si>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</si>
  <si>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</si>
  <si>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</si>
  <si>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</si>
  <si>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</si>
  <si>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</si>
  <si>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</si>
  <si>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</si>
  <si>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</si>
  <si>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</si>
  <si>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</si>
  <si>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</si>
  <si>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</si>
  <si>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</si>
  <si>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</si>
  <si>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</si>
  <si>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</si>
  <si>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</si>
  <si>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</si>
  <si>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</si>
  <si>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</si>
  <si>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</si>
  <si>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</si>
  <si>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</si>
  <si>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</si>
  <si>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</si>
  <si>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</si>
  <si>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</si>
  <si>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</si>
  <si>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</si>
  <si>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</si>
  <si>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</si>
  <si>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</si>
  <si>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</si>
  <si>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</si>
  <si>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</si>
  <si>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</si>
  <si>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</si>
  <si>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</si>
  <si>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</si>
  <si>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</si>
  <si>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</si>
  <si>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</si>
  <si>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</si>
  <si>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</si>
  <si>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</si>
  <si>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</si>
  <si>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</si>
  <si>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</si>
  <si>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</si>
  <si>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</si>
  <si>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</si>
  <si>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</si>
  <si>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</si>
  <si>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</si>
  <si>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</si>
  <si>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</si>
  <si>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</si>
  <si>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</si>
  <si>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</si>
  <si>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</si>
  <si>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</si>
  <si>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</si>
  <si>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</si>
  <si>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</si>
  <si>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</si>
  <si>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</si>
  <si>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</si>
  <si>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</si>
  <si>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</si>
  <si>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</si>
  <si>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</si>
  <si>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</si>
  <si>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</si>
  <si>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</si>
  <si>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</si>
  <si>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</si>
  <si>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</si>
  <si>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</si>
  <si>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</si>
  <si>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</si>
  <si>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</si>
  <si>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</si>
  <si>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</si>
  <si>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</si>
  <si>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</si>
  <si>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</si>
  <si>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</si>
  <si>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</si>
  <si>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</si>
  <si>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</si>
  <si>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</si>
  <si>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</si>
  <si>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</si>
  <si>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</si>
  <si>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</si>
  <si>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</si>
  <si>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</si>
  <si>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</si>
  <si>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</si>
  <si>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</si>
  <si>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</si>
  <si>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</si>
  <si>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</si>
  <si>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</si>
  <si>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</si>
  <si>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</si>
  <si>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</si>
  <si>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</si>
  <si>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</si>
  <si>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</si>
  <si>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</si>
  <si>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</si>
  <si>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</si>
  <si>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</si>
  <si>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</si>
  <si>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</si>
  <si>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</si>
  <si>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</si>
  <si>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</si>
  <si>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</si>
  <si>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</si>
  <si>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</si>
  <si>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</si>
  <si>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</si>
  <si>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</si>
  <si>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</si>
  <si>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</si>
  <si>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</si>
  <si>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</si>
  <si>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</si>
  <si>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</si>
  <si>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</si>
  <si>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</si>
  <si>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</si>
  <si>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</si>
  <si>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</si>
  <si>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</si>
  <si>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</si>
  <si>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</si>
  <si>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</si>
  <si>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</si>
  <si>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</si>
  <si>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</si>
  <si>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</si>
  <si>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</si>
  <si>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</si>
  <si>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</si>
  <si>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</si>
  <si>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</si>
  <si>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</si>
  <si>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</si>
  <si>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</si>
  <si>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</si>
  <si>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</si>
  <si>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</si>
  <si>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</si>
  <si>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</si>
  <si>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</si>
  <si>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</si>
  <si>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</si>
  <si>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</si>
  <si>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</si>
  <si>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</si>
  <si>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</si>
  <si>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</si>
  <si>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</si>
  <si>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</si>
  <si>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</si>
  <si>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</si>
  <si>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</si>
  <si>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</si>
  <si>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</si>
  <si>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</si>
  <si>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</si>
  <si>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</si>
  <si>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</si>
  <si>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</si>
  <si>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</si>
  <si>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</si>
  <si>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</si>
  <si>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</si>
  <si>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</si>
  <si>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</si>
  <si>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</si>
  <si>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</si>
  <si>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</si>
  <si>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</si>
  <si>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</si>
  <si>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</si>
  <si>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</si>
  <si>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</si>
  <si>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</si>
  <si>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</si>
  <si>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</si>
  <si>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</si>
  <si>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</si>
  <si>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</si>
  <si>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</si>
  <si>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</si>
  <si>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</si>
  <si>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</si>
  <si>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</si>
  <si>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</si>
  <si>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</si>
  <si>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</si>
  <si>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</si>
  <si>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</si>
  <si>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</si>
  <si>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</si>
  <si>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</si>
  <si>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</si>
  <si>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</si>
  <si>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</si>
  <si>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</si>
  <si>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</si>
  <si>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</si>
  <si>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</si>
  <si>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</si>
  <si>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</si>
  <si>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</si>
  <si>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</si>
  <si>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</si>
  <si>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</si>
  <si>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</si>
  <si>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</si>
  <si>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</si>
  <si>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</si>
  <si>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</si>
  <si>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</si>
  <si>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</si>
  <si>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</si>
  <si>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</si>
  <si>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</si>
  <si>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</si>
  <si>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</si>
  <si>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</si>
  <si>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</si>
  <si>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</si>
  <si>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</si>
  <si>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</si>
  <si>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</si>
  <si>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</si>
  <si>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</si>
  <si>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</si>
  <si>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</si>
  <si>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</si>
  <si>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</si>
  <si>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</si>
  <si>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</si>
  <si>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</si>
  <si>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</si>
  <si>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</si>
  <si>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</si>
  <si>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</si>
  <si>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</si>
  <si>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</si>
  <si>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</si>
  <si>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</si>
  <si>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</si>
  <si>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</si>
  <si>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</si>
  <si>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</si>
  <si>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</si>
  <si>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</si>
  <si>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</si>
  <si>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</si>
  <si>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</si>
  <si>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</si>
  <si>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</si>
  <si>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</si>
  <si>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</si>
  <si>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</si>
  <si>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</si>
  <si>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</si>
  <si>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</si>
  <si>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</si>
  <si>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</si>
  <si>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</si>
  <si>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</si>
  <si>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</si>
  <si>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</si>
  <si>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</si>
  <si>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</si>
  <si>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</si>
  <si>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</si>
  <si>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</si>
  <si>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</si>
  <si>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</si>
  <si>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</si>
  <si>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</si>
  <si>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</si>
  <si>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</si>
  <si>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</si>
  <si>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</si>
  <si>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</si>
  <si>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</si>
  <si>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</si>
  <si>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</si>
  <si>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</si>
  <si>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</si>
  <si>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</si>
  <si>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</si>
  <si>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</si>
  <si>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</si>
  <si>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</si>
  <si>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</si>
  <si>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</si>
  <si>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</si>
  <si>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</si>
  <si>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</si>
  <si>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</si>
  <si>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</si>
  <si>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</si>
  <si>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</si>
  <si>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</si>
  <si>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</si>
  <si>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</si>
  <si>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</si>
  <si>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</si>
  <si>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</si>
  <si>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</si>
  <si>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</si>
  <si>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</si>
  <si>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</si>
  <si>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</si>
  <si>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</si>
  <si>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</si>
  <si>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</si>
  <si>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</si>
  <si>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</si>
  <si>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</si>
  <si>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</si>
  <si>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</si>
  <si>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</si>
  <si>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</si>
  <si>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</si>
  <si>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</si>
  <si>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</si>
  <si>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</si>
  <si>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</si>
  <si>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</si>
  <si>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</si>
  <si>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</si>
  <si>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</si>
  <si>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</si>
  <si>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</si>
  <si>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</si>
  <si>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</si>
  <si>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</si>
  <si>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</si>
  <si>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</si>
  <si>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</si>
  <si>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</si>
  <si>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</si>
  <si>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</si>
  <si>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</si>
  <si>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</si>
  <si>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</si>
  <si>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</si>
  <si>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</si>
  <si>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</si>
  <si>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</si>
  <si>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</si>
  <si>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</si>
  <si>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</si>
  <si>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</si>
  <si>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</si>
  <si>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</si>
  <si>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</si>
  <si>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</si>
  <si>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</si>
  <si>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</si>
  <si>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</si>
  <si>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</si>
  <si>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</si>
  <si>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</si>
  <si>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</si>
  <si>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</si>
  <si>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</si>
  <si>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</si>
  <si>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</si>
  <si>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</si>
  <si>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</si>
  <si>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</si>
  <si>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</si>
  <si>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</si>
  <si>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</si>
  <si>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</si>
  <si>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</si>
  <si>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</si>
  <si>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</si>
  <si>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</si>
  <si>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</si>
  <si>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</si>
  <si>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</si>
  <si>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</si>
  <si>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</si>
  <si>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</si>
  <si>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</si>
  <si>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</si>
  <si>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</si>
  <si>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</si>
  <si>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</si>
  <si>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</si>
  <si>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</si>
  <si>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</si>
  <si>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</si>
  <si>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</si>
  <si>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</si>
  <si>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</si>
  <si>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</si>
  <si>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</si>
  <si>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</si>
  <si>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</si>
  <si>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</si>
  <si>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</si>
  <si>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</si>
  <si>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</si>
  <si>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</si>
  <si>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</si>
  <si>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</si>
  <si>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</si>
  <si>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</si>
  <si>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</si>
  <si>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</si>
  <si>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</si>
  <si>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</si>
  <si>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</si>
  <si>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</si>
  <si>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</si>
  <si>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</si>
  <si>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</si>
  <si>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</si>
  <si>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</si>
  <si>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</si>
  <si>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</si>
  <si>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</si>
  <si>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</si>
  <si>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</si>
  <si>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</si>
  <si>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</si>
  <si>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</si>
  <si>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</si>
  <si>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</si>
  <si>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</si>
  <si>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</si>
  <si>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</si>
  <si>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</si>
  <si>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</si>
  <si>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</si>
  <si>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</si>
  <si>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</si>
  <si>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</si>
  <si>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</si>
  <si>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</si>
  <si>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</si>
  <si>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</si>
  <si>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</si>
  <si>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</si>
  <si>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</si>
  <si>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</si>
  <si>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</si>
  <si>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</si>
  <si>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</si>
  <si>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</si>
  <si>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</si>
  <si>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</si>
  <si>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</si>
  <si>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</si>
  <si>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</si>
  <si>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</si>
  <si>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</si>
  <si>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</si>
  <si>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</si>
  <si>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</si>
  <si>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</si>
  <si>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</si>
  <si>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</si>
  <si>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</si>
  <si>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</si>
  <si>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</si>
  <si>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</si>
  <si>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</si>
  <si>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</si>
  <si>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</si>
  <si>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</si>
  <si>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</si>
  <si>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</si>
  <si>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</si>
  <si>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</si>
  <si>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</si>
  <si>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</si>
  <si>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</si>
  <si>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</si>
  <si>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</si>
  <si>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</si>
  <si>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</si>
  <si>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</si>
  <si>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</si>
  <si>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</si>
  <si>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</si>
  <si>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</si>
  <si>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</si>
  <si>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</si>
  <si>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</si>
  <si>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</si>
  <si>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</si>
  <si>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</si>
  <si>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</si>
  <si>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</si>
  <si>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</si>
  <si>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</si>
  <si>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</si>
  <si>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</si>
  <si>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</si>
  <si>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</si>
  <si>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</si>
  <si>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</si>
  <si>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</si>
  <si>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</si>
  <si>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</si>
  <si>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</si>
  <si>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</si>
  <si>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</si>
  <si>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</si>
  <si>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</si>
  <si>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</si>
  <si>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</si>
  <si>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</si>
  <si>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</si>
  <si>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</si>
  <si>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</si>
  <si>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</si>
  <si>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</si>
  <si>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</si>
  <si>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</si>
  <si>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</si>
  <si>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</si>
  <si>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</si>
  <si>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</si>
  <si>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</si>
  <si>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</si>
  <si>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</si>
  <si>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</si>
  <si>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</si>
  <si>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</si>
  <si>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</si>
  <si>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</si>
  <si>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</si>
  <si>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</si>
  <si>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</si>
  <si>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</si>
  <si>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</si>
  <si>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</si>
  <si>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</si>
  <si>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</si>
  <si>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</si>
  <si>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</si>
  <si>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</si>
  <si>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</si>
  <si>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</si>
  <si>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</si>
  <si>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</si>
  <si>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</si>
  <si>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</si>
  <si>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</si>
  <si>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</si>
  <si>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</si>
  <si>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</si>
  <si>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</si>
  <si>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</si>
  <si>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</si>
  <si>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</si>
  <si>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</si>
  <si>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</si>
  <si>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</si>
  <si>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</si>
  <si>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</si>
  <si>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</si>
  <si>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</si>
  <si>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</si>
  <si>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</si>
  <si>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</si>
  <si>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</si>
  <si>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</si>
  <si>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</si>
  <si>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</si>
  <si>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</si>
  <si>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</si>
  <si>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</si>
  <si>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</si>
  <si>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</si>
  <si>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</si>
  <si>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</si>
  <si>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</si>
  <si>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</si>
  <si>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</si>
  <si>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</si>
  <si>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</si>
  <si>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</si>
  <si>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</si>
  <si>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</si>
  <si>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</si>
  <si>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</si>
  <si>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</si>
  <si>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</si>
  <si>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</si>
  <si>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</si>
  <si>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</si>
  <si>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</si>
  <si>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</si>
  <si>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</si>
  <si>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</si>
  <si>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</si>
  <si>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</si>
  <si>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</si>
  <si>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</si>
  <si>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</si>
  <si>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</si>
  <si>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</si>
  <si>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</si>
  <si>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</si>
  <si>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</si>
  <si>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</si>
  <si>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</si>
  <si>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</si>
  <si>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</si>
  <si>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</si>
  <si>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</si>
  <si>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</si>
  <si>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</si>
  <si>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</si>
  <si>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</si>
  <si>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</si>
  <si>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</si>
  <si>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</si>
  <si>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</si>
  <si>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</si>
  <si>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</si>
  <si>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</si>
  <si>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</si>
  <si>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</si>
  <si>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</si>
  <si>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</si>
  <si>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</si>
  <si>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</si>
  <si>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</si>
  <si>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</si>
  <si>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</si>
  <si>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</si>
  <si>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</si>
  <si>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</si>
  <si>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</si>
  <si>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</si>
  <si>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</si>
  <si>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</si>
  <si>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</si>
  <si>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</si>
  <si>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</si>
  <si>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</si>
  <si>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</si>
  <si>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</si>
  <si>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</si>
  <si>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</si>
  <si>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</si>
  <si>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</si>
  <si>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</si>
  <si>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</si>
  <si>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</si>
  <si>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</si>
  <si>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</si>
  <si>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</si>
  <si>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</si>
  <si>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</si>
  <si>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</si>
  <si>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</si>
  <si>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</si>
  <si>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</si>
  <si>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</si>
  <si>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</si>
  <si>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</si>
  <si>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</si>
  <si>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</si>
  <si>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</si>
  <si>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</si>
  <si>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</si>
  <si>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</si>
  <si>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</si>
  <si>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</si>
  <si>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</si>
  <si>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</si>
  <si>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</si>
  <si>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</si>
  <si>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</si>
  <si>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</si>
  <si>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</si>
  <si>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</si>
  <si>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</si>
  <si>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</si>
  <si>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</si>
  <si>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</si>
  <si>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</si>
  <si>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</si>
  <si>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</si>
  <si>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</si>
  <si>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</si>
  <si>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</si>
  <si>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</si>
  <si>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</si>
  <si>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</si>
  <si>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</si>
  <si>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</si>
  <si>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</si>
  <si>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</si>
  <si>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</si>
  <si>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</si>
  <si>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</si>
  <si>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</si>
  <si>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</si>
  <si>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</si>
  <si>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</si>
  <si>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</si>
  <si>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</si>
  <si>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</si>
  <si>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</si>
  <si>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</si>
  <si>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</si>
  <si>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</si>
  <si>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</si>
  <si>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</si>
  <si>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</si>
  <si>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</si>
  <si>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</si>
  <si>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</si>
  <si>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</si>
  <si>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</si>
  <si>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</si>
  <si>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</si>
  <si>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</si>
  <si>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</si>
  <si>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</si>
  <si>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</si>
  <si>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</si>
  <si>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</si>
  <si>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</si>
  <si>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</si>
  <si>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</si>
  <si>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</si>
  <si>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</si>
  <si>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</si>
  <si>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</si>
  <si>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</si>
  <si>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</si>
  <si>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</si>
  <si>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</si>
  <si>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</si>
  <si>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</si>
  <si>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</si>
  <si>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</si>
  <si>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</si>
  <si>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</si>
  <si>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</si>
  <si>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</si>
  <si>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</si>
  <si>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</si>
  <si>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</si>
  <si>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</si>
  <si>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</si>
  <si>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</si>
  <si>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</si>
  <si>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</si>
  <si>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</si>
  <si>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</si>
  <si>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</si>
  <si>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</si>
  <si>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</si>
  <si>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</si>
  <si>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</si>
  <si>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</si>
  <si>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</si>
  <si>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</si>
  <si>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</si>
  <si>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</si>
  <si>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</si>
  <si>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</si>
  <si>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</si>
  <si>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</si>
  <si>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</si>
  <si>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</si>
  <si>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</si>
  <si>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</si>
  <si>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</si>
  <si>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</si>
  <si>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</si>
  <si>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</si>
  <si>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</si>
  <si>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</si>
  <si>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</si>
  <si>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</si>
  <si>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</si>
  <si>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</si>
  <si>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</si>
  <si>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</si>
  <si>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</si>
  <si>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</si>
  <si>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</si>
  <si>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</si>
  <si>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</si>
  <si>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</si>
  <si>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</si>
  <si>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</si>
  <si>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</si>
  <si>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</si>
  <si>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</si>
  <si>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</si>
  <si>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</si>
  <si>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</si>
  <si>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</si>
  <si>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</si>
  <si>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</si>
  <si>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</si>
  <si>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</si>
  <si>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</si>
  <si>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</si>
  <si>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</si>
  <si>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</si>
  <si>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</si>
  <si>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</si>
  <si>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</si>
  <si>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</si>
  <si>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</si>
  <si>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</si>
  <si>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</si>
  <si>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</si>
  <si>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</si>
  <si>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</si>
  <si>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</si>
  <si>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</si>
  <si>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</si>
  <si>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</si>
  <si>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</si>
  <si>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</si>
  <si>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</si>
  <si>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</si>
  <si>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</si>
  <si>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</si>
  <si>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</si>
  <si>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</si>
  <si>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</si>
  <si>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</si>
  <si>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</si>
  <si>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</si>
  <si>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</si>
  <si>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</si>
  <si>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</si>
  <si>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</si>
  <si>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</si>
  <si>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</si>
  <si>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</si>
  <si>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</si>
  <si>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</si>
  <si>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</si>
  <si>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</si>
  <si>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</si>
  <si>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</si>
  <si>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</si>
  <si>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</si>
  <si>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</si>
  <si>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</si>
  <si>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</si>
  <si>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</si>
  <si>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</si>
  <si>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</si>
  <si>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</si>
  <si>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</si>
  <si>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</si>
  <si>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</si>
  <si>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</si>
  <si>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</si>
  <si>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</si>
  <si>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</si>
  <si>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</si>
  <si>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</si>
  <si>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</si>
  <si>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</si>
  <si>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</si>
  <si>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</si>
  <si>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</si>
  <si>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</si>
  <si>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</si>
  <si>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</si>
  <si>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</si>
  <si>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</si>
  <si>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</si>
  <si>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</si>
  <si>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</si>
  <si>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</si>
  <si>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</si>
  <si>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</si>
  <si>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</si>
  <si>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</si>
  <si>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</si>
  <si>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</si>
  <si>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</si>
  <si>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</si>
  <si>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</si>
  <si>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</si>
  <si>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</si>
  <si>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</si>
  <si>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</si>
  <si>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</si>
  <si>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</si>
  <si>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</si>
  <si>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</si>
  <si>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</si>
  <si>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</si>
  <si>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</si>
  <si>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</si>
  <si>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</si>
  <si>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</si>
  <si>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</si>
  <si>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</si>
  <si>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</si>
  <si>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</si>
  <si>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</si>
  <si>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</si>
  <si>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</si>
  <si>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</si>
  <si>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</si>
  <si>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</si>
  <si>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</si>
  <si>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</si>
  <si>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</si>
  <si>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</si>
  <si>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</si>
  <si>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</si>
  <si>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</si>
  <si>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</si>
  <si>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</si>
  <si>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</si>
  <si>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</si>
  <si>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</si>
  <si>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</si>
  <si>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</si>
  <si>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</si>
  <si>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</si>
  <si>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</si>
  <si>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</si>
  <si>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</si>
  <si>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</si>
  <si>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</si>
  <si>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</si>
  <si>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</si>
  <si>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</si>
  <si>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</si>
  <si>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</si>
  <si>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</si>
  <si>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</si>
  <si>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</si>
  <si>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</si>
  <si>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</si>
  <si>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</si>
  <si>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</si>
  <si>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</si>
  <si>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</si>
  <si>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</si>
  <si>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</si>
  <si>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</si>
  <si>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</si>
  <si>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</si>
  <si>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</si>
  <si>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</si>
  <si>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</si>
  <si>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</si>
  <si>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</si>
  <si>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</si>
  <si>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</si>
  <si>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</si>
  <si>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</si>
  <si>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</si>
  <si>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</si>
  <si>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</si>
  <si>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</si>
  <si>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</si>
  <si>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</si>
  <si>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</si>
  <si>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</si>
  <si>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</si>
  <si>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</si>
  <si>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</si>
  <si>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</si>
  <si>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</si>
  <si>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</si>
  <si>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</si>
  <si>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</si>
  <si>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</si>
  <si>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</si>
  <si>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</si>
  <si>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</si>
  <si>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</si>
  <si>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</si>
  <si>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</si>
  <si>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</si>
  <si>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</si>
  <si>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</si>
  <si>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</si>
  <si>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</si>
  <si>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</si>
  <si>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</si>
  <si>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</si>
  <si>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</si>
  <si>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</si>
  <si>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</si>
  <si>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</si>
  <si>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</si>
  <si>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</si>
  <si>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</si>
  <si>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</si>
  <si>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</si>
  <si>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</si>
  <si>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</si>
  <si>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</si>
  <si>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</si>
  <si>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</si>
  <si>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</si>
  <si>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</si>
  <si>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</si>
  <si>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</si>
  <si>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</si>
  <si>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</si>
  <si>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</si>
  <si>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</si>
  <si>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</si>
  <si>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</si>
  <si>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</si>
  <si>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</si>
  <si>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</si>
  <si>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</si>
  <si>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</si>
  <si>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</si>
  <si>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</si>
  <si>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</si>
  <si>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</si>
  <si>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</si>
  <si>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</si>
  <si>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</si>
  <si>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</si>
  <si>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</si>
  <si>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</si>
  <si>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</si>
  <si>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</si>
  <si>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</si>
  <si>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</si>
  <si>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</si>
  <si>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</si>
  <si>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</si>
  <si>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</si>
  <si>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</si>
  <si>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</si>
  <si>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</si>
  <si>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</si>
  <si>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</si>
  <si>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</si>
  <si>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</si>
  <si>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</si>
  <si>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</si>
  <si>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</si>
  <si>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</si>
  <si>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</si>
  <si>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</si>
  <si>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</si>
  <si>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</si>
  <si>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</si>
  <si>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</si>
  <si>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</si>
  <si>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</si>
  <si>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</si>
  <si>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</si>
  <si>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</si>
  <si>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</si>
  <si>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</si>
  <si>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</si>
  <si>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</si>
  <si>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</si>
  <si>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</si>
  <si>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</si>
  <si>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</si>
  <si>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</si>
  <si>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</si>
  <si>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</si>
  <si>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</si>
  <si>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</si>
  <si>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</si>
  <si>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</si>
  <si>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</si>
  <si>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</si>
  <si>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</si>
  <si>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</si>
  <si>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</si>
  <si>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</si>
  <si>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</si>
  <si>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</si>
  <si>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</si>
  <si>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</si>
  <si>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</si>
  <si>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</si>
  <si>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</si>
  <si>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</si>
  <si>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</si>
  <si>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</si>
  <si>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</si>
  <si>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</si>
  <si>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</si>
  <si>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</si>
  <si>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</si>
  <si>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</si>
  <si>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</si>
  <si>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</si>
  <si>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</si>
  <si>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</si>
  <si>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</si>
  <si>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</si>
  <si>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</si>
  <si>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</si>
  <si>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</si>
  <si>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</si>
  <si>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</si>
  <si>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</si>
  <si>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</si>
  <si>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</si>
  <si>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</si>
  <si>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</si>
  <si>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</si>
  <si>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</si>
  <si>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</si>
  <si>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</si>
  <si>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</si>
  <si>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</si>
  <si>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</si>
  <si>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</si>
  <si>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</si>
  <si>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</si>
  <si>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</si>
  <si>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</si>
  <si>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</si>
  <si>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</si>
  <si>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</si>
  <si>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</si>
  <si>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</si>
  <si>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</si>
  <si>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</si>
  <si>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</si>
  <si>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</si>
  <si>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</si>
  <si>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</si>
  <si>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</si>
  <si>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</si>
  <si>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</si>
  <si>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</si>
  <si>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</si>
  <si>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</si>
  <si>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</si>
  <si>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</si>
  <si>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</si>
  <si>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</si>
  <si>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</si>
  <si>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</si>
  <si>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</si>
  <si>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</si>
  <si>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</si>
  <si>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</si>
  <si>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</si>
  <si>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</si>
  <si>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</si>
  <si>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</si>
  <si>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</si>
  <si>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</si>
  <si>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</si>
  <si>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</si>
  <si>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</si>
  <si>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</si>
  <si>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</si>
  <si>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</si>
  <si>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</si>
  <si>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</si>
  <si>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</si>
  <si>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</si>
  <si>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</si>
  <si>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</si>
  <si>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</si>
  <si>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</si>
  <si>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</si>
  <si>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</si>
  <si>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</si>
  <si>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</si>
  <si>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</si>
  <si>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</si>
  <si>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</si>
  <si>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</si>
  <si>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</si>
  <si>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</si>
  <si>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</si>
  <si>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</si>
  <si>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</si>
  <si>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</si>
  <si>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</si>
  <si>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</si>
  <si>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</si>
  <si>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</si>
  <si>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</si>
  <si>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</si>
  <si>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</si>
  <si>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</si>
  <si>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</si>
  <si>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</si>
  <si>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</si>
  <si>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</si>
  <si>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</si>
  <si>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</si>
  <si>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</si>
  <si>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</si>
  <si>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</si>
  <si>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</si>
  <si>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</si>
  <si>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</si>
  <si>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</si>
  <si>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</si>
  <si>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</si>
  <si>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</si>
  <si>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</si>
  <si>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</si>
  <si>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</si>
  <si>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</si>
  <si>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</si>
  <si>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</si>
  <si>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</si>
  <si>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</si>
  <si>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</si>
  <si>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</si>
  <si>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</si>
  <si>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</si>
  <si>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</si>
  <si>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</si>
  <si>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</si>
  <si>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</si>
  <si>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</si>
  <si>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</si>
  <si>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</si>
  <si>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</si>
  <si>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</si>
  <si>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</si>
  <si>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</si>
  <si>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</si>
  <si>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</si>
  <si>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</si>
  <si>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</si>
  <si>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</si>
  <si>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</si>
  <si>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</si>
  <si>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</si>
  <si>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</si>
  <si>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</si>
  <si>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</si>
  <si>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</si>
  <si>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</si>
  <si>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</si>
  <si>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</si>
  <si>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</si>
  <si>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</si>
  <si>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</si>
  <si>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</si>
  <si>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</si>
  <si>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</si>
  <si>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</si>
  <si>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</si>
  <si>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</si>
  <si>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</si>
  <si>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</si>
  <si>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</si>
  <si>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</si>
  <si>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</si>
  <si>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</si>
  <si>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</si>
  <si>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</si>
  <si>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</si>
  <si>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</si>
  <si>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</si>
  <si>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</si>
  <si>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</si>
  <si>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</si>
  <si>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</si>
  <si>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</si>
  <si>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</si>
  <si>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</si>
  <si>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</si>
  <si>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</si>
  <si>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</si>
  <si>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</si>
  <si>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</si>
  <si>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</si>
  <si>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</si>
  <si>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</si>
  <si>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</si>
  <si>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</si>
  <si>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</si>
  <si>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</si>
  <si>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</si>
  <si>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</si>
  <si>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</si>
  <si>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</si>
  <si>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</si>
  <si>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</si>
  <si>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</si>
  <si>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</si>
  <si>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</si>
  <si>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</si>
  <si>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</si>
  <si>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</si>
  <si>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</si>
  <si>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</si>
  <si>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</si>
  <si>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</si>
  <si>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</si>
  <si>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</si>
  <si>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</si>
  <si>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</si>
  <si>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</si>
  <si>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</si>
  <si>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</si>
  <si>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</si>
  <si>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</si>
  <si>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</si>
  <si>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</si>
  <si>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</si>
  <si>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</si>
  <si>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</si>
  <si>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</si>
  <si>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</si>
  <si>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</si>
  <si>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</si>
  <si>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</si>
  <si>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</si>
  <si>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</si>
  <si>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</si>
  <si>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</si>
  <si>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</si>
  <si>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</si>
  <si>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</si>
  <si>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</si>
  <si>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</si>
  <si>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</si>
  <si>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</si>
  <si>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</si>
  <si>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</si>
  <si>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</si>
  <si>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</si>
  <si>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</si>
  <si>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</si>
  <si>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</si>
  <si>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</si>
  <si>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</si>
  <si>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</si>
  <si>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</si>
  <si>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</si>
  <si>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</si>
  <si>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</si>
  <si>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</si>
  <si>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</si>
  <si>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</si>
  <si>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</si>
  <si>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</si>
  <si>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</si>
  <si>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</si>
  <si>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</si>
  <si>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</si>
  <si>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</si>
  <si>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</si>
  <si>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</si>
  <si>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</si>
  <si>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</si>
  <si>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</si>
  <si>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</si>
  <si>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</si>
  <si>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</si>
  <si>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</si>
  <si>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</si>
  <si>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</si>
  <si>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</si>
  <si>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</si>
  <si>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</si>
  <si>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</si>
  <si>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</si>
  <si>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</si>
  <si>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</si>
  <si>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</si>
  <si>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</si>
  <si>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</si>
  <si>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</si>
  <si>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</si>
  <si>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</si>
  <si>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</si>
  <si>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</si>
  <si>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</si>
  <si>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</si>
  <si>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</si>
  <si>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</si>
  <si>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</si>
  <si>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</si>
  <si>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</si>
  <si>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</si>
  <si>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</si>
  <si>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</si>
  <si>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</si>
  <si>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</si>
  <si>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</si>
  <si>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</si>
  <si>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</si>
  <si>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</si>
  <si>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</si>
  <si>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</si>
  <si>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</si>
  <si>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</si>
  <si>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</si>
  <si>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</si>
  <si>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</si>
  <si>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</si>
  <si>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</si>
  <si>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</si>
  <si>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</si>
  <si>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</si>
  <si>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</si>
  <si>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</si>
  <si>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</si>
  <si>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</si>
  <si>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</si>
  <si>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</si>
  <si>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</si>
  <si>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</si>
  <si>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</si>
  <si>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</si>
  <si>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</si>
  <si>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</si>
  <si>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</si>
  <si>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</si>
  <si>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</si>
  <si>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</si>
  <si>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</si>
  <si>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</si>
  <si>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</si>
  <si>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</si>
  <si>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</si>
  <si>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</si>
  <si>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</si>
  <si>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</si>
  <si>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</si>
  <si>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</si>
  <si>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</si>
  <si>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</si>
  <si>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</si>
  <si>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</si>
  <si>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</si>
  <si>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</si>
  <si>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</si>
  <si>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</si>
  <si>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</si>
  <si>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</si>
  <si>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</si>
  <si>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</si>
  <si>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</si>
  <si>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</si>
  <si>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</si>
  <si>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</si>
  <si>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</si>
  <si>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</si>
  <si>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</si>
  <si>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</si>
  <si>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</si>
  <si>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</si>
  <si>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</si>
  <si>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</si>
  <si>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</si>
  <si>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</si>
  <si>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</si>
  <si>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</si>
  <si>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</si>
  <si>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</si>
  <si>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</si>
  <si>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</si>
  <si>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</si>
  <si>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</si>
  <si>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</si>
  <si>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</si>
  <si>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</si>
  <si>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</si>
  <si>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</si>
  <si>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</si>
  <si>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</si>
  <si>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</si>
  <si>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</si>
  <si>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</si>
  <si>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</si>
  <si>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</si>
  <si>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</si>
  <si>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</si>
  <si>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</si>
  <si>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</si>
  <si>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</si>
  <si>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</si>
  <si>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</si>
  <si>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</si>
  <si>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</si>
  <si>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</si>
  <si>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</si>
  <si>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</si>
  <si>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</si>
  <si>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</si>
  <si>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</si>
  <si>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</si>
  <si>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</si>
  <si>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</si>
  <si>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</si>
  <si>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</si>
  <si>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</si>
  <si>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</si>
  <si>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</si>
  <si>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</si>
  <si>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</si>
  <si>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</si>
  <si>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</si>
  <si>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</si>
  <si>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</si>
  <si>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</si>
  <si>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</si>
  <si>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</si>
  <si>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</si>
  <si>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</si>
  <si>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</si>
  <si>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</si>
  <si>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</si>
  <si>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</si>
  <si>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</si>
  <si>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</si>
  <si>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</si>
  <si>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</si>
  <si>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</si>
  <si>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</si>
  <si>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</si>
  <si>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</si>
  <si>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</si>
  <si>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</si>
  <si>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</si>
  <si>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</si>
  <si>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</si>
  <si>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</si>
  <si>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</si>
  <si>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</si>
  <si>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</si>
  <si>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</si>
  <si>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</si>
  <si>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</si>
  <si>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</si>
  <si>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</si>
  <si>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</si>
  <si>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</si>
  <si>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</si>
  <si>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</si>
  <si>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</si>
  <si>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</si>
  <si>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</si>
  <si>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</si>
  <si>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</si>
  <si>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</si>
  <si>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</si>
  <si>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</si>
  <si>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</si>
  <si>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</si>
  <si>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</si>
  <si>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</si>
  <si>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</si>
  <si>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</si>
  <si>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</si>
  <si>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</si>
  <si>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</si>
  <si>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</si>
  <si>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</si>
  <si>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</si>
  <si>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</si>
  <si>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</si>
  <si>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</si>
  <si>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</si>
  <si>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</si>
  <si>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</si>
  <si>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</si>
  <si>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</si>
  <si>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</si>
  <si>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</si>
  <si>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</si>
  <si>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</si>
  <si>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</si>
  <si>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</si>
  <si>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</si>
  <si>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</si>
  <si>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</si>
  <si>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</si>
  <si>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</si>
  <si>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</si>
  <si>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</si>
  <si>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</si>
  <si>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</si>
  <si>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</si>
  <si>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</si>
  <si>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</si>
  <si>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</si>
  <si>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</si>
  <si>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</si>
  <si>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</si>
  <si>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</si>
  <si>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</si>
  <si>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</si>
  <si>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</si>
  <si>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</si>
  <si>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</si>
  <si>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</si>
  <si>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</si>
  <si>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</si>
  <si>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</si>
  <si>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</si>
  <si>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</si>
  <si>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</si>
  <si>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</si>
  <si>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</si>
  <si>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</si>
  <si>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</si>
  <si>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</si>
  <si>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</si>
  <si>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</si>
  <si>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</si>
  <si>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</si>
  <si>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</si>
  <si>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</si>
  <si>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</si>
  <si>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</si>
  <si>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</si>
  <si>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</si>
  <si>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</si>
  <si>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</si>
  <si>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</si>
  <si>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</si>
  <si>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</si>
  <si>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</si>
  <si>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</si>
  <si>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</si>
  <si>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</si>
  <si>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</si>
  <si>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</si>
  <si>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</si>
  <si>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</si>
  <si>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</si>
  <si>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</si>
  <si>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</si>
  <si>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</si>
  <si>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</si>
  <si>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</si>
  <si>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</si>
  <si>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</si>
  <si>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</si>
  <si>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</si>
  <si>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</si>
  <si>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</si>
  <si>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</si>
  <si>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</si>
  <si>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</si>
  <si>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</si>
  <si>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</si>
  <si>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</si>
  <si>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</si>
  <si>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</si>
  <si>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</si>
  <si>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</si>
  <si>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</si>
  <si>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</si>
  <si>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</si>
  <si>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</si>
  <si>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</si>
  <si>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</si>
  <si>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</si>
  <si>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</si>
  <si>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</si>
  <si>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</si>
  <si>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</si>
  <si>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</si>
  <si>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</si>
  <si>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</si>
  <si>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</si>
  <si>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</si>
  <si>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</si>
  <si>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</si>
  <si>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</si>
  <si>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</si>
  <si>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</si>
  <si>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</si>
  <si>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</si>
  <si>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</si>
  <si>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</si>
  <si>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</si>
  <si>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</si>
  <si>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</si>
  <si>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</si>
  <si>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</si>
  <si>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</si>
  <si>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</si>
  <si>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</si>
  <si>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</si>
  <si>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</si>
  <si>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</si>
  <si>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</si>
  <si>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</si>
  <si>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</si>
  <si>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</si>
  <si>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</si>
  <si>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</si>
  <si>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</si>
  <si>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</si>
  <si>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</si>
  <si>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</si>
  <si>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</si>
  <si>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</si>
  <si>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</si>
  <si>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</si>
  <si>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</si>
  <si>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</si>
  <si>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</si>
  <si>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</si>
  <si>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</si>
  <si>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</si>
  <si>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</si>
  <si>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</si>
  <si>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</si>
  <si>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</si>
  <si>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</si>
  <si>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</si>
  <si>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</si>
  <si>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</si>
  <si>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</si>
  <si>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</si>
  <si>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</si>
  <si>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</si>
  <si>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</si>
  <si>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</si>
  <si>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</si>
  <si>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</si>
  <si>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</si>
  <si>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</si>
  <si>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</si>
  <si>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</si>
  <si>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</si>
  <si>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</si>
  <si>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</si>
  <si>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</si>
  <si>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</si>
  <si>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</si>
  <si>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</si>
  <si>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</si>
  <si>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</si>
  <si>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</si>
  <si>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</si>
  <si>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</si>
  <si>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</si>
  <si>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</si>
  <si>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</si>
  <si>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</si>
  <si>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</si>
  <si>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</si>
  <si>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</si>
  <si>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</si>
  <si>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</si>
  <si>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</si>
  <si>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</si>
  <si>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</si>
  <si>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</si>
  <si>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</si>
  <si>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</si>
  <si>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</si>
  <si>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</si>
  <si>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</si>
  <si>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</si>
  <si>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</si>
  <si>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</si>
  <si>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</si>
  <si>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</si>
  <si>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</si>
  <si>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</si>
  <si>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</si>
  <si>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</si>
  <si>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</si>
  <si>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</si>
  <si>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</si>
  <si>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</si>
  <si>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</si>
  <si>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</si>
  <si>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</si>
  <si>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</si>
  <si>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</si>
  <si>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</si>
  <si>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</si>
  <si>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</si>
  <si>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</si>
  <si>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</si>
  <si>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</si>
  <si>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</si>
  <si>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</si>
  <si>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</si>
  <si>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</si>
  <si>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</si>
  <si>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</si>
  <si>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</si>
  <si>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</si>
  <si>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</si>
  <si>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</si>
  <si>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</si>
  <si>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</si>
  <si>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</si>
  <si>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</si>
  <si>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</si>
  <si>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</si>
  <si>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</si>
  <si>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</si>
  <si>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</si>
  <si>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</si>
  <si>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</si>
  <si>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</si>
  <si>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</si>
  <si>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</si>
  <si>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</si>
  <si>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</si>
  <si>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</si>
  <si>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</si>
  <si>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</si>
  <si>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</si>
  <si>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</si>
  <si>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</si>
  <si>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</si>
  <si>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</si>
  <si>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</si>
  <si>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</si>
  <si>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</si>
  <si>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</si>
  <si>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</si>
  <si>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</si>
  <si>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</si>
  <si>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</si>
  <si>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</si>
  <si>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</si>
  <si>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</si>
  <si>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</si>
  <si>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</si>
  <si>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</si>
  <si>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</si>
  <si>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</si>
  <si>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</si>
  <si>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</si>
  <si>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</si>
  <si>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</si>
  <si>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</si>
  <si>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</si>
  <si>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</si>
  <si>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</si>
  <si>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</si>
  <si>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</si>
  <si>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</si>
  <si>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</si>
  <si>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</si>
  <si>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</si>
  <si>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</si>
  <si>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</si>
  <si>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</si>
  <si>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</si>
  <si>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</si>
  <si>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</si>
  <si>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</si>
  <si>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</si>
  <si>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</si>
  <si>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</si>
  <si>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</si>
  <si>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</si>
  <si>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</si>
  <si>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</si>
  <si>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</si>
  <si>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</si>
  <si>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</si>
  <si>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</si>
  <si>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</si>
  <si>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</si>
  <si>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</si>
  <si>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</si>
  <si>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</si>
  <si>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</si>
  <si>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</si>
  <si>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</si>
  <si>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</si>
  <si>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</si>
  <si>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</si>
  <si>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</si>
  <si>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</si>
  <si>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</si>
  <si>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</si>
  <si>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</si>
  <si>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</si>
  <si>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</si>
  <si>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</si>
  <si>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</si>
  <si>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</si>
  <si>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</si>
  <si>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</si>
  <si>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</si>
  <si>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</si>
  <si>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</si>
  <si>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</si>
  <si>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</si>
  <si>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</si>
  <si>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</si>
  <si>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</si>
  <si>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</si>
  <si>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</si>
  <si>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</si>
  <si>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</si>
  <si>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</si>
  <si>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</si>
  <si>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</si>
  <si>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</si>
  <si>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</si>
  <si>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</si>
  <si>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</si>
  <si>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</si>
  <si>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</si>
  <si>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</si>
  <si>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</si>
  <si>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</si>
  <si>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</si>
  <si>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</si>
  <si>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</si>
  <si>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</si>
  <si>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</si>
  <si>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</si>
  <si>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</si>
  <si>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</si>
  <si>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</si>
  <si>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</si>
  <si>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</si>
  <si>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</si>
  <si>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</si>
  <si>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</si>
  <si>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</si>
  <si>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</si>
  <si>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</si>
  <si>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</si>
  <si>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</si>
  <si>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</si>
  <si>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</si>
  <si>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</si>
  <si>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</si>
  <si>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</si>
  <si>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</si>
  <si>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</si>
  <si>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</si>
  <si>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</si>
  <si>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</si>
  <si>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</si>
  <si>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</si>
  <si>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</si>
  <si>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</si>
  <si>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</si>
  <si>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</si>
  <si>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</si>
  <si>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</si>
  <si>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</si>
  <si>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</si>
  <si>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</si>
  <si>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</si>
  <si>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</si>
  <si>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</si>
  <si>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</si>
  <si>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</si>
  <si>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</si>
  <si>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</si>
  <si>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</si>
  <si>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</si>
  <si>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</si>
  <si>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</si>
  <si>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</si>
  <si>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</si>
  <si>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</si>
  <si>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</si>
  <si>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</si>
  <si>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</si>
  <si>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</si>
  <si>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</si>
  <si>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</si>
  <si>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</si>
  <si>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</si>
  <si>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</si>
  <si>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</si>
  <si>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</si>
  <si>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</si>
  <si>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</si>
  <si>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</si>
  <si>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</si>
  <si>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</si>
  <si>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</si>
  <si>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</si>
  <si>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</si>
  <si>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</si>
  <si>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</si>
  <si>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</si>
  <si>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</si>
  <si>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</si>
  <si>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</si>
  <si>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</si>
  <si>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</si>
  <si>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</si>
  <si>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</si>
  <si>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</si>
  <si>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</si>
  <si>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</si>
  <si>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</si>
  <si>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</si>
  <si>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</si>
  <si>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</si>
  <si>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</si>
  <si>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</si>
  <si>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</si>
  <si>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</si>
  <si>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</si>
  <si>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</si>
  <si>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</si>
  <si>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</si>
  <si>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</si>
  <si>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</si>
  <si>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</si>
  <si>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</si>
  <si>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</si>
  <si>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</si>
  <si>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</si>
  <si>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</si>
  <si>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</si>
  <si>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</si>
  <si>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</si>
  <si>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</si>
  <si>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</si>
  <si>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</si>
  <si>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</si>
  <si>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</si>
  <si>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</si>
  <si>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</si>
  <si>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</si>
  <si>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</si>
  <si>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</si>
  <si>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</si>
  <si>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</si>
  <si>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</si>
  <si>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</si>
  <si>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</si>
  <si>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</si>
  <si>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</si>
  <si>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</si>
  <si>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</si>
  <si>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</si>
  <si>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</si>
  <si>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</si>
  <si>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</si>
  <si>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</si>
  <si>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</si>
  <si>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</si>
  <si>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</si>
  <si>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</si>
  <si>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</si>
  <si>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</si>
  <si>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</si>
  <si>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</si>
  <si>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</si>
  <si>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</si>
  <si>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</si>
  <si>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</si>
  <si>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</si>
  <si>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</si>
  <si>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</si>
  <si>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</si>
  <si>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</si>
  <si>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</si>
  <si>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</si>
  <si>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</si>
  <si>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</si>
  <si>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</si>
  <si>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</si>
  <si>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</si>
  <si>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</si>
  <si>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</si>
  <si>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</si>
  <si>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</si>
  <si>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</si>
  <si>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</si>
  <si>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</si>
  <si>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</si>
  <si>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</si>
  <si>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</si>
  <si>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</si>
  <si>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</si>
  <si>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</si>
  <si>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</si>
  <si>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</si>
  <si>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</si>
  <si>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</si>
  <si>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</si>
  <si>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</si>
  <si>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</si>
  <si>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</si>
  <si>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</si>
  <si>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</si>
  <si>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</si>
  <si>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</si>
  <si>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</si>
  <si>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</si>
  <si>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</si>
  <si>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</si>
  <si>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</si>
  <si>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</si>
  <si>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</si>
  <si>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</si>
  <si>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</si>
  <si>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</si>
  <si>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</si>
  <si>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</si>
  <si>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</si>
  <si>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</si>
  <si>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</si>
  <si>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</si>
  <si>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</si>
  <si>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</si>
  <si>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</si>
  <si>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</si>
  <si>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</si>
  <si>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</si>
  <si>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</si>
  <si>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</si>
  <si>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</si>
  <si>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</si>
  <si>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</si>
  <si>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</si>
  <si>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</si>
  <si>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</si>
  <si>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</si>
  <si>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</si>
  <si>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</si>
  <si>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</si>
  <si>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</si>
  <si>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</si>
  <si>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</si>
  <si>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</si>
  <si>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</si>
  <si>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</si>
  <si>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</si>
  <si>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</si>
  <si>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</si>
  <si>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</si>
  <si>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</si>
  <si>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</si>
  <si>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</si>
  <si>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</si>
  <si>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</si>
  <si>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</si>
  <si>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</si>
  <si>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</si>
  <si>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</si>
  <si>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</si>
  <si>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</si>
  <si>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</si>
  <si>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</si>
  <si>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</si>
  <si>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</si>
  <si>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</si>
  <si>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</si>
  <si>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</si>
  <si>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</si>
  <si>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</si>
  <si>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</si>
  <si>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</si>
  <si>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</si>
  <si>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</si>
  <si>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</si>
  <si>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</si>
  <si>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</si>
  <si>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</si>
  <si>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</si>
  <si>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</si>
  <si>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</si>
  <si>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</si>
  <si>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</si>
  <si>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</si>
  <si>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</si>
  <si>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</si>
  <si>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</si>
  <si>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</si>
  <si>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</si>
  <si>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</si>
  <si>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</si>
  <si>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</si>
  <si>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</si>
  <si>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</si>
  <si>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</si>
  <si>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</si>
  <si>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</si>
  <si>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</si>
  <si>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</si>
  <si>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</si>
  <si>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</si>
  <si>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</si>
  <si>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</si>
  <si>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</si>
  <si>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</si>
  <si>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</si>
  <si>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</si>
  <si>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</si>
  <si>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</si>
  <si>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</si>
  <si>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</si>
  <si>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</si>
  <si>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</si>
  <si>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</si>
  <si>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</si>
  <si>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</si>
  <si>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</si>
  <si>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</si>
  <si>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</si>
  <si>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</si>
  <si>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</si>
  <si>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</si>
  <si>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</si>
  <si>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</si>
  <si>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</si>
  <si>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</si>
  <si>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</si>
  <si>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</si>
  <si>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</si>
  <si>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</si>
  <si>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</si>
  <si>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</si>
  <si>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</si>
  <si>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</si>
  <si>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</si>
  <si>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</si>
  <si>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</si>
  <si>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</si>
  <si>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</si>
  <si>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</si>
  <si>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</si>
  <si>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</si>
  <si>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</si>
  <si>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</si>
  <si>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</si>
  <si>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</si>
  <si>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</si>
  <si>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</si>
  <si>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</si>
  <si>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</si>
  <si>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</si>
  <si>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</si>
  <si>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</si>
  <si>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</si>
  <si>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</si>
  <si>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</si>
  <si>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</si>
  <si>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</si>
  <si>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</si>
  <si>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</si>
  <si>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</si>
  <si>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</si>
  <si>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</si>
  <si>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</si>
  <si>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</si>
  <si>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</si>
  <si>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</si>
  <si>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</si>
  <si>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</si>
  <si>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</si>
  <si>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</si>
  <si>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</si>
  <si>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</si>
  <si>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</si>
  <si>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</si>
  <si>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</si>
  <si>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</si>
  <si>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</si>
  <si>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</si>
  <si>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</si>
  <si>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</si>
  <si>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</si>
  <si>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</si>
  <si>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</si>
  <si>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</si>
  <si>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</si>
  <si>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</si>
  <si>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</si>
  <si>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</si>
  <si>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</si>
  <si>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</si>
  <si>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</si>
  <si>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</si>
  <si>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</si>
  <si>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</si>
  <si>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</si>
  <si>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</si>
  <si>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</si>
  <si>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</si>
  <si>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</si>
  <si>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</si>
  <si>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</si>
  <si>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</si>
  <si>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</si>
  <si>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</si>
  <si>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</si>
  <si>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</si>
  <si>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</si>
  <si>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</si>
  <si>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</si>
  <si>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</si>
  <si>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</si>
  <si>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</si>
  <si>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</si>
  <si>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</si>
  <si>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</si>
  <si>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</si>
  <si>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</si>
  <si>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</si>
  <si>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</si>
  <si>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</si>
  <si>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</si>
  <si>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</si>
  <si>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</si>
  <si>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</si>
  <si>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</si>
  <si>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</si>
  <si>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</si>
  <si>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</si>
  <si>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</si>
  <si>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</si>
  <si>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</si>
  <si>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</si>
  <si>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</si>
  <si>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</si>
  <si>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</si>
  <si>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</si>
  <si>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</si>
  <si>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</si>
  <si>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</si>
  <si>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</si>
  <si>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</si>
  <si>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</si>
  <si>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</si>
  <si>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</si>
  <si>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</si>
  <si>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</si>
  <si>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</si>
  <si>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</si>
  <si>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</si>
  <si>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</si>
  <si>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</si>
  <si>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</si>
  <si>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</si>
  <si>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</si>
  <si>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</si>
  <si>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</si>
  <si>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</si>
  <si>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</si>
  <si>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</si>
  <si>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</si>
  <si>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</si>
  <si>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</si>
  <si>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</si>
  <si>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</si>
  <si>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</si>
  <si>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</si>
  <si>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</si>
  <si>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</si>
  <si>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</si>
  <si>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</si>
  <si>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</si>
  <si>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</si>
  <si>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</si>
  <si>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</si>
  <si>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</si>
  <si>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</si>
  <si>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</si>
  <si>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</si>
  <si>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</si>
  <si>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</si>
  <si>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</si>
  <si>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</si>
  <si>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</si>
  <si>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</si>
  <si>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</si>
  <si>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</si>
  <si>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</si>
  <si>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</si>
  <si>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</si>
  <si>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</si>
  <si>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</si>
  <si>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</si>
  <si>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</si>
  <si>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</si>
  <si>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</si>
  <si>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</si>
  <si>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</si>
  <si>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</si>
  <si>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</si>
  <si>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</si>
  <si>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</si>
  <si>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</si>
  <si>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</si>
  <si>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</si>
  <si>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</si>
  <si>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</si>
  <si>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</si>
  <si>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</si>
  <si>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</si>
  <si>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</si>
  <si>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</si>
  <si>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</si>
  <si>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</si>
  <si>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</si>
  <si>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</si>
  <si>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</si>
  <si>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</si>
  <si>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</si>
  <si>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</si>
  <si>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</si>
  <si>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</si>
  <si>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</si>
  <si>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</si>
  <si>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</si>
  <si>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</si>
  <si>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</si>
  <si>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</si>
  <si>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</si>
  <si>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</si>
  <si>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</si>
  <si>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</si>
  <si>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</si>
  <si>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</si>
  <si>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</si>
  <si>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</si>
  <si>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</si>
  <si>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</si>
  <si>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</si>
  <si>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</si>
  <si>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</si>
  <si>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</si>
  <si>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</si>
  <si>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</si>
  <si>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</si>
  <si>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</si>
  <si>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</si>
  <si>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</si>
  <si>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</si>
  <si>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</si>
  <si>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</si>
  <si>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</si>
  <si>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</si>
  <si>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</si>
  <si>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</si>
  <si>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</si>
  <si>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</si>
  <si>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</si>
  <si>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</si>
  <si>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</si>
  <si>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</si>
  <si>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</si>
  <si>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</si>
  <si>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</si>
  <si>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</si>
  <si>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</si>
  <si>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</si>
  <si>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</si>
  <si>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</si>
  <si>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</si>
  <si>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</si>
  <si>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</si>
  <si>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</si>
  <si>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</si>
  <si>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</si>
  <si>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</si>
  <si>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</si>
  <si>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</si>
  <si>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</si>
  <si>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</si>
  <si>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</si>
  <si>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</si>
  <si>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</si>
  <si>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</si>
  <si>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</si>
  <si>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</si>
  <si>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</si>
  <si>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</si>
  <si>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</si>
  <si>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</si>
  <si>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</si>
  <si>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</si>
  <si>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</si>
  <si>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</si>
  <si>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</si>
  <si>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</si>
  <si>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</si>
  <si>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</si>
  <si>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</si>
  <si>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</si>
  <si>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</si>
  <si>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</si>
  <si>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</si>
  <si>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</si>
  <si>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</si>
  <si>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</si>
  <si>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</si>
  <si>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</si>
  <si>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</si>
  <si>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</si>
  <si>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</si>
  <si>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</si>
  <si>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</si>
  <si>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</si>
  <si>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</si>
  <si>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</si>
  <si>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</si>
  <si>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</si>
  <si>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</si>
  <si>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</si>
  <si>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</si>
  <si>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</si>
  <si>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</si>
  <si>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</si>
  <si>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</si>
  <si>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</si>
  <si>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</si>
  <si>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</si>
  <si>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</si>
  <si>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</si>
  <si>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</si>
  <si>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</si>
  <si>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</si>
  <si>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</si>
  <si>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</si>
  <si>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</si>
  <si>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</si>
  <si>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</si>
  <si>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</si>
  <si>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</si>
  <si>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</si>
  <si>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</si>
  <si>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</si>
  <si>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</si>
  <si>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</si>
  <si>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</si>
  <si>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</si>
  <si>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</si>
  <si>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</si>
  <si>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</si>
  <si>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</si>
  <si>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</si>
  <si>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</si>
  <si>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</si>
  <si>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</si>
  <si>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</si>
  <si>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</si>
  <si>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</si>
  <si>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</si>
  <si>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</si>
  <si>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</si>
  <si>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</si>
  <si>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</si>
  <si>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</si>
  <si>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</si>
  <si>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</si>
  <si>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</si>
  <si>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</si>
  <si>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</si>
  <si>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</si>
  <si>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</si>
  <si>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</si>
  <si>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</si>
  <si>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</si>
  <si>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</si>
  <si>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</si>
  <si>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</si>
  <si>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</si>
  <si>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</si>
  <si>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</si>
  <si>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</si>
  <si>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</si>
  <si>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</si>
  <si>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</si>
  <si>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</si>
  <si>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</si>
  <si>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</si>
  <si>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</si>
  <si>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</si>
  <si>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</si>
  <si>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</si>
  <si>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</si>
  <si>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</si>
  <si>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</si>
  <si>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</si>
  <si>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</si>
  <si>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</si>
  <si>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</si>
  <si>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</si>
  <si>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</si>
  <si>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</si>
  <si>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</si>
  <si>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</si>
  <si>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</si>
  <si>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</si>
  <si>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</si>
  <si>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</si>
  <si>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</si>
  <si>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</si>
  <si>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</si>
  <si>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</si>
  <si>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</si>
  <si>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</si>
  <si>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</si>
  <si>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</si>
  <si>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</si>
  <si>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</si>
  <si>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</si>
  <si>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</si>
  <si>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</si>
  <si>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</si>
  <si>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</si>
  <si>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</si>
  <si>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</si>
  <si>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</si>
  <si>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</si>
  <si>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</si>
  <si>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</si>
  <si>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</si>
  <si>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</si>
  <si>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</si>
  <si>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</si>
  <si>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</si>
  <si>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</si>
  <si>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</si>
  <si>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</si>
  <si>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</si>
  <si>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</si>
  <si>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</si>
  <si>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</si>
  <si>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</si>
  <si>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</si>
  <si>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</si>
  <si>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</si>
  <si>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</si>
  <si>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</si>
  <si>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</si>
  <si>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</si>
  <si>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</si>
  <si>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</si>
  <si>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</si>
  <si>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</si>
  <si>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</si>
  <si>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</si>
  <si>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</si>
  <si>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</si>
  <si>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</si>
  <si>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</si>
  <si>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</si>
  <si>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</si>
  <si>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</si>
  <si>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</si>
  <si>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</si>
  <si>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</si>
  <si>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</si>
  <si>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</si>
  <si>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</si>
  <si>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</si>
  <si>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</si>
  <si>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</si>
  <si>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</si>
  <si>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</si>
  <si>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</si>
  <si>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</si>
  <si>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</si>
  <si>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</si>
  <si>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</si>
  <si>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</si>
  <si>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</si>
  <si>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</si>
  <si>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</si>
  <si>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</si>
  <si>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</si>
  <si>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</si>
  <si>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</si>
  <si>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</si>
  <si>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</si>
  <si>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</si>
  <si>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</si>
  <si>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</si>
  <si>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</si>
  <si>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</si>
  <si>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</si>
  <si>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</si>
  <si>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</si>
  <si>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</si>
  <si>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</si>
  <si>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</si>
  <si>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</si>
  <si>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</si>
  <si>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</si>
  <si>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</si>
  <si>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</si>
  <si>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</si>
  <si>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</si>
  <si>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</si>
  <si>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</si>
  <si>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</si>
  <si>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</si>
  <si>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</si>
  <si>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</si>
  <si>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</si>
  <si>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</si>
  <si>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</si>
  <si>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</si>
  <si>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</si>
  <si>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</si>
  <si>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</si>
  <si>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</si>
  <si>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</si>
  <si>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</si>
  <si>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</si>
  <si>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</si>
  <si>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</si>
  <si>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</si>
  <si>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</si>
  <si>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</si>
  <si>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</si>
  <si>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</si>
  <si>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</si>
  <si>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</si>
  <si>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</si>
  <si>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</si>
  <si>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</si>
  <si>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</si>
  <si>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</si>
  <si>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</si>
  <si>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</si>
  <si>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</si>
  <si>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</si>
  <si>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</si>
  <si>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</si>
  <si>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</si>
  <si>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</si>
  <si>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</si>
  <si>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</si>
  <si>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</si>
  <si>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</si>
  <si>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</si>
  <si>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</si>
  <si>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</si>
  <si>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</si>
  <si>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</si>
  <si>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</si>
  <si>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</si>
  <si>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</si>
  <si>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</si>
  <si>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</si>
  <si>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</si>
  <si>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</si>
  <si>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</si>
  <si>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</si>
  <si>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</si>
  <si>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</si>
  <si>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</si>
  <si>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</si>
  <si>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</si>
  <si>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</si>
  <si>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</si>
  <si>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</si>
  <si>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</si>
  <si>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</si>
  <si>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</si>
  <si>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</si>
  <si>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</si>
  <si>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</si>
  <si>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</si>
  <si>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</si>
  <si>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</si>
  <si>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</si>
  <si>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</si>
  <si>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</si>
  <si>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</si>
  <si>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</si>
  <si>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</si>
  <si>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</si>
  <si>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</si>
  <si>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</si>
  <si>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</si>
  <si>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</si>
  <si>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</si>
  <si>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</si>
  <si>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</si>
  <si>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</si>
  <si>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</si>
  <si>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</si>
  <si>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</si>
  <si>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</si>
  <si>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</si>
  <si>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</si>
  <si>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</si>
  <si>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</si>
  <si>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</si>
  <si>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</si>
  <si>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</si>
  <si>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</si>
  <si>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</si>
  <si>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</si>
  <si>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</si>
  <si>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</si>
  <si>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</si>
  <si>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</si>
  <si>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</si>
  <si>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</si>
  <si>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</si>
  <si>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</si>
  <si>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</si>
  <si>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</si>
  <si>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</si>
  <si>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</si>
  <si>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</si>
  <si>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</si>
  <si>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</si>
  <si>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</si>
  <si>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</si>
  <si>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</si>
  <si>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</si>
  <si>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</si>
  <si>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</si>
  <si>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</si>
  <si>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</si>
  <si>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</si>
  <si>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</si>
  <si>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</si>
  <si>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</si>
  <si>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</si>
  <si>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</si>
  <si>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</si>
  <si>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</si>
  <si>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</si>
  <si>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</si>
  <si>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</si>
  <si>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</si>
  <si>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</si>
  <si>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</si>
  <si>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</si>
  <si>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</si>
  <si>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</si>
  <si>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</si>
  <si>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</si>
  <si>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</si>
  <si>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</si>
  <si>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</si>
  <si>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</si>
  <si>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</si>
  <si>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</si>
  <si>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</si>
  <si>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</si>
  <si>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</si>
  <si>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</si>
  <si>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</si>
  <si>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</si>
  <si>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</si>
  <si>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</si>
  <si>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</si>
  <si>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</si>
  <si>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</si>
  <si>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</si>
  <si>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</si>
  <si>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</si>
  <si>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</si>
  <si>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</si>
  <si>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</si>
  <si>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</si>
  <si>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</si>
  <si>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</si>
  <si>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</si>
  <si>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</si>
  <si>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</si>
  <si>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</si>
  <si>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</si>
  <si>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</si>
  <si>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</si>
  <si>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</si>
  <si>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</si>
  <si>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</si>
  <si>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</si>
  <si>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</si>
  <si>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</si>
  <si>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</si>
  <si>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</si>
  <si>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</si>
  <si>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</si>
  <si>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</si>
  <si>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</si>
  <si>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</si>
  <si>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</si>
  <si>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</si>
  <si>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</si>
  <si>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</si>
  <si>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</si>
  <si>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</si>
  <si>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</si>
  <si>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</si>
  <si>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</si>
  <si>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</si>
  <si>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</si>
  <si>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</si>
  <si>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</si>
  <si>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</si>
  <si>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</si>
  <si>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</si>
  <si>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</si>
  <si>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</si>
  <si>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</si>
  <si>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</si>
  <si>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</si>
  <si>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</si>
  <si>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</si>
  <si>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</si>
  <si>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</si>
  <si>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</si>
  <si>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</si>
  <si>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</si>
  <si>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</si>
  <si>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</si>
  <si>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</si>
  <si>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</si>
  <si>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</si>
  <si>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</si>
  <si>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</si>
  <si>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</si>
  <si>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</si>
  <si>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</si>
  <si>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</si>
  <si>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</si>
  <si>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</si>
  <si>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</si>
  <si>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</si>
  <si>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</si>
  <si>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</si>
  <si>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</si>
  <si>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</si>
  <si>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</si>
  <si>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</si>
  <si>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</si>
  <si>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</si>
  <si>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</si>
  <si>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</si>
  <si>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</si>
  <si>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</si>
  <si>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</si>
  <si>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</si>
  <si>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</si>
  <si>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</si>
  <si>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</si>
  <si>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</si>
  <si>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</si>
  <si>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</si>
  <si>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</si>
  <si>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</si>
  <si>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</si>
  <si>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</si>
  <si>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</si>
  <si>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</si>
  <si>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</si>
  <si>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</si>
  <si>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</si>
  <si>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</si>
  <si>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</si>
  <si>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</si>
  <si>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</si>
  <si>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</si>
  <si>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</si>
  <si>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</si>
  <si>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</si>
  <si>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</si>
  <si>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</si>
  <si>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</si>
  <si>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</si>
  <si>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</si>
  <si>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</si>
  <si>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</si>
  <si>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</si>
  <si>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</si>
  <si>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</si>
  <si>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</si>
  <si>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</si>
  <si>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</si>
  <si>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</si>
  <si>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</si>
  <si>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</si>
  <si>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</si>
  <si>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</si>
  <si>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</si>
  <si>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</si>
  <si>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</si>
  <si>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</si>
  <si>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</si>
  <si>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</si>
  <si>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</si>
  <si>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</si>
  <si>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</si>
  <si>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</si>
  <si>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</si>
  <si>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</si>
  <si>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</si>
  <si>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</si>
  <si>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</si>
  <si>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</si>
  <si>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</si>
  <si>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</si>
  <si>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</si>
  <si>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</si>
  <si>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</si>
  <si>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</si>
  <si>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</si>
  <si>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</si>
  <si>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</si>
  <si>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</si>
  <si>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</si>
  <si>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</si>
  <si>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</si>
  <si>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</si>
  <si>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</si>
  <si>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</si>
  <si>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</si>
  <si>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</si>
  <si>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</si>
  <si>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</si>
  <si>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</si>
  <si>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</si>
  <si>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</si>
  <si>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</si>
  <si>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</si>
  <si>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</si>
  <si>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</si>
  <si>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</si>
  <si>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</si>
  <si>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</si>
  <si>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</si>
  <si>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</si>
  <si>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</si>
  <si>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</si>
  <si>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</si>
  <si>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</si>
  <si>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</si>
  <si>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</si>
  <si>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</si>
  <si>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</si>
  <si>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</si>
  <si>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</si>
  <si>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</si>
  <si>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</si>
  <si>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</si>
  <si>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</si>
  <si>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</si>
  <si>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</si>
  <si>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</si>
  <si>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</si>
  <si>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</si>
  <si>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</si>
  <si>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</si>
  <si>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</si>
  <si>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</si>
  <si>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</si>
  <si>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</si>
  <si>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</si>
  <si>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</si>
  <si>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</si>
  <si>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</si>
  <si>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</si>
  <si>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</si>
  <si>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</si>
  <si>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</si>
  <si>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</si>
  <si>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</si>
  <si>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</si>
  <si>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</si>
  <si>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</si>
  <si>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</si>
  <si>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</si>
  <si>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</si>
  <si>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</si>
  <si>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</si>
  <si>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</si>
  <si>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</si>
  <si>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</si>
  <si>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</si>
  <si>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</si>
  <si>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</si>
  <si>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</si>
  <si>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</si>
  <si>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</si>
  <si>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</si>
  <si>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</si>
  <si>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</si>
  <si>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</si>
  <si>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</si>
  <si>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</si>
  <si>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</si>
  <si>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</si>
  <si>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</si>
  <si>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</si>
  <si>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</si>
  <si>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</si>
  <si>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</si>
  <si>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</si>
  <si>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</si>
  <si>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</si>
  <si>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</si>
  <si>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</si>
  <si>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</si>
  <si>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</si>
  <si>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</si>
  <si>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</si>
  <si>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</si>
  <si>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</si>
  <si>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</si>
  <si>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</si>
  <si>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</si>
  <si>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</si>
  <si>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</si>
  <si>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</si>
  <si>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</si>
  <si>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</si>
  <si>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</si>
  <si>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</si>
  <si>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</si>
  <si>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</si>
  <si>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</si>
  <si>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</si>
  <si>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</si>
  <si>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</si>
  <si>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</si>
  <si>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</si>
  <si>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</si>
  <si>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</si>
  <si>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</si>
  <si>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</si>
  <si>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</si>
  <si>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</si>
  <si>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</si>
  <si>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</si>
  <si>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</si>
  <si>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</si>
  <si>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</si>
  <si>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</si>
  <si>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</si>
  <si>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</si>
  <si>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</si>
  <si>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</si>
  <si>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</si>
  <si>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</si>
  <si>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</si>
  <si>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</si>
  <si>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</si>
  <si>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</si>
  <si>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</si>
  <si>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</si>
  <si>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</si>
  <si>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</si>
  <si>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</si>
  <si>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</si>
  <si>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</si>
  <si>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</si>
  <si>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</si>
  <si>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</si>
  <si>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</si>
  <si>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</si>
  <si>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</si>
  <si>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</si>
  <si>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</si>
  <si>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</si>
  <si>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</si>
  <si>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</si>
  <si>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</si>
  <si>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</si>
  <si>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</si>
  <si>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</si>
  <si>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</si>
  <si>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</si>
  <si>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</si>
  <si>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</si>
  <si>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</si>
  <si>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</si>
  <si>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</si>
  <si>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</si>
  <si>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</si>
  <si>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</si>
  <si>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</si>
  <si>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</si>
  <si>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</si>
  <si>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</si>
  <si>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</si>
  <si>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</si>
  <si>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</si>
  <si>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</si>
  <si>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</si>
  <si>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</si>
  <si>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</si>
  <si>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</si>
  <si>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</si>
  <si>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</si>
  <si>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</si>
  <si>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</si>
  <si>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</si>
  <si>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</si>
  <si>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</si>
  <si>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</si>
  <si>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</si>
  <si>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</si>
  <si>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</si>
  <si>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</si>
  <si>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</si>
  <si>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</si>
  <si>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</si>
  <si>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</si>
  <si>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</si>
  <si>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</si>
  <si>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</si>
  <si>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</si>
  <si>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</si>
  <si>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</si>
  <si>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</si>
  <si>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</si>
  <si>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</si>
  <si>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</si>
  <si>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</si>
  <si>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</si>
  <si>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</si>
  <si>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</si>
  <si>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</si>
  <si>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</si>
  <si>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</si>
  <si>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</si>
  <si>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</si>
  <si>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</si>
  <si>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</si>
  <si>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</si>
  <si>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</si>
  <si>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</si>
  <si>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</si>
  <si>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</si>
  <si>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</si>
  <si>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</si>
  <si>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</si>
  <si>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</si>
  <si>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</si>
  <si>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</si>
  <si>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</si>
  <si>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</si>
  <si>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</si>
  <si>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</si>
  <si>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</si>
  <si>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</si>
  <si>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</si>
  <si>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</si>
  <si>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</si>
  <si>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</si>
  <si>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</si>
  <si>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</si>
  <si>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</si>
  <si>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</si>
  <si>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</si>
  <si>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</si>
  <si>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</si>
  <si>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</si>
  <si>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</si>
  <si>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</si>
  <si>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</si>
  <si>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</si>
  <si>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</si>
  <si>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</si>
  <si>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</si>
  <si>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</si>
  <si>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</si>
  <si>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</si>
  <si>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</si>
  <si>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</si>
  <si>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</si>
  <si>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</si>
  <si>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</si>
  <si>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</si>
  <si>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</si>
  <si>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</si>
  <si>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</si>
  <si>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</si>
  <si>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</si>
  <si>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</si>
  <si>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</si>
  <si>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</si>
  <si>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</si>
  <si>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</si>
  <si>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</si>
  <si>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</si>
  <si>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</si>
  <si>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</si>
  <si>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</si>
  <si>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</si>
  <si>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</si>
  <si>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</si>
  <si>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</si>
  <si>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</si>
  <si>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</si>
  <si>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</si>
  <si>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</si>
  <si>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</si>
  <si>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</si>
  <si>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</si>
  <si>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</si>
  <si>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</si>
  <si>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</si>
  <si>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</si>
  <si>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</si>
  <si>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</si>
  <si>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</si>
  <si>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</si>
  <si>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</si>
  <si>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</si>
  <si>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</si>
  <si>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</si>
  <si>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</si>
  <si>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</si>
  <si>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</si>
  <si>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</si>
  <si>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</si>
  <si>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</si>
  <si>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</si>
  <si>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</si>
  <si>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</si>
  <si>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</si>
  <si>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</si>
  <si>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</si>
  <si>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</si>
  <si>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</si>
  <si>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</si>
  <si>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</si>
  <si>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</si>
  <si>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</si>
  <si>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</si>
  <si>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</si>
  <si>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</si>
  <si>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</si>
  <si>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</si>
  <si>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</si>
  <si>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</si>
  <si>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</si>
  <si>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</si>
  <si>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</si>
  <si>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</si>
  <si>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</si>
  <si>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</si>
  <si>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</si>
  <si>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</si>
  <si>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</si>
  <si>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</si>
  <si>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</si>
  <si>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</si>
  <si>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</si>
  <si>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</si>
  <si>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</si>
  <si>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</si>
  <si>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</si>
  <si>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</si>
  <si>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</si>
  <si>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</si>
  <si>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</si>
  <si>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</si>
  <si>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</si>
  <si>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</si>
  <si>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</si>
  <si>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</si>
  <si>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</si>
  <si>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</si>
  <si>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</si>
  <si>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</si>
  <si>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</si>
  <si>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</si>
  <si>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</si>
  <si>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</si>
  <si>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</si>
  <si>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</si>
  <si>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</si>
  <si>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</si>
  <si>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</si>
  <si>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</si>
  <si>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</si>
  <si>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</si>
  <si>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</si>
  <si>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</si>
  <si>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</si>
  <si>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</si>
  <si>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</si>
  <si>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</si>
  <si>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</si>
  <si>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</si>
  <si>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</si>
  <si>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</si>
  <si>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</si>
  <si>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</si>
  <si>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</si>
  <si>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</si>
  <si>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</si>
  <si>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</si>
  <si>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</si>
  <si>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</si>
  <si>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</si>
  <si>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</si>
  <si>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</si>
  <si>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</si>
  <si>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</si>
  <si>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</si>
  <si>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</si>
  <si>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</si>
  <si>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</si>
  <si>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</si>
  <si>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</si>
  <si>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</si>
  <si>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</si>
  <si>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</si>
  <si>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</si>
  <si>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</si>
  <si>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</si>
  <si>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</si>
  <si>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</si>
  <si>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</si>
  <si>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</si>
  <si>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</si>
  <si>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</si>
  <si>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</si>
  <si>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</si>
  <si>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</si>
  <si>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</si>
  <si>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</si>
  <si>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</si>
  <si>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</si>
  <si>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</si>
  <si>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</si>
  <si>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</si>
  <si>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</si>
  <si>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</si>
  <si>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</si>
  <si>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</si>
  <si>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</si>
  <si>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</si>
  <si>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</si>
  <si>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</si>
  <si>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</si>
  <si>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</si>
  <si>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</si>
  <si>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</si>
  <si>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</si>
  <si>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</si>
  <si>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</si>
  <si>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</si>
  <si>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</si>
  <si>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</si>
  <si>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</si>
  <si>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</si>
  <si>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</si>
  <si>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</si>
  <si>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</si>
  <si>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</si>
  <si>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</si>
  <si>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</si>
  <si>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</si>
  <si>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</si>
  <si>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</si>
  <si>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</si>
  <si>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</si>
  <si>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</si>
  <si>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</si>
  <si>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</si>
  <si>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</si>
  <si>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</si>
  <si>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</si>
  <si>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</si>
  <si>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</si>
  <si>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</si>
  <si>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</si>
  <si>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</si>
  <si>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</si>
  <si>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</si>
  <si>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</si>
  <si>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</si>
  <si>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</si>
  <si>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</si>
  <si>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</si>
  <si>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</si>
  <si>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</si>
  <si>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</si>
  <si>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</si>
  <si>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</si>
  <si>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</si>
  <si>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</si>
  <si>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</si>
  <si>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</si>
  <si>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</si>
  <si>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</si>
  <si>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</si>
  <si>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</si>
  <si>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</si>
  <si>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</si>
  <si>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</si>
  <si>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</si>
  <si>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</si>
  <si>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</si>
  <si>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</si>
  <si>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</si>
  <si>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</si>
  <si>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</si>
  <si>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</si>
  <si>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</si>
  <si>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</si>
  <si>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</si>
  <si>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</si>
  <si>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</si>
  <si>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</si>
  <si>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</si>
  <si>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</si>
  <si>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</si>
  <si>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</si>
  <si>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</si>
  <si>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</si>
  <si>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</si>
  <si>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</si>
  <si>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</si>
  <si>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</si>
  <si>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</si>
  <si>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</si>
  <si>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</si>
  <si>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</si>
  <si>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</si>
  <si>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</si>
  <si>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</si>
  <si>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</si>
  <si>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</si>
  <si>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</si>
  <si>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</si>
  <si>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</si>
  <si>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</si>
  <si>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</si>
  <si>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</si>
  <si>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</si>
  <si>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</si>
  <si>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</si>
  <si>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</si>
  <si>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</si>
  <si>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</si>
  <si>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</si>
  <si>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</si>
  <si>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</si>
  <si>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</si>
  <si>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</si>
  <si>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</si>
  <si>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</si>
  <si>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</si>
  <si>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</si>
  <si>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</si>
  <si>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</si>
  <si>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</si>
  <si>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</si>
  <si>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</si>
  <si>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</si>
  <si>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</si>
  <si>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</si>
  <si>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</si>
  <si>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</si>
  <si>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</si>
  <si>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</si>
  <si>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</si>
  <si>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</si>
  <si>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</si>
  <si>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</si>
  <si>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</si>
  <si>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</si>
  <si>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</si>
  <si>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</si>
  <si>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</si>
  <si>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</si>
  <si>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</si>
  <si>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</si>
  <si>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</si>
  <si>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</si>
  <si>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</si>
  <si>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</si>
  <si>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</si>
  <si>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</si>
  <si>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</si>
  <si>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</si>
  <si>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</si>
  <si>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</si>
  <si>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</si>
  <si>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</si>
  <si>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</si>
  <si>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</si>
  <si>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</si>
  <si>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</si>
  <si>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</si>
  <si>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</si>
  <si>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</si>
  <si>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</si>
  <si>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</si>
  <si>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</si>
  <si>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</si>
  <si>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</si>
  <si>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</si>
  <si>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</si>
  <si>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</si>
  <si>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</si>
  <si>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</si>
  <si>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</si>
  <si>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</si>
  <si>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</si>
  <si>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</si>
  <si>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</si>
  <si>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</si>
  <si>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</si>
  <si>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</si>
  <si>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</si>
  <si>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</si>
  <si>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</si>
  <si>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</si>
  <si>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</si>
  <si>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</si>
  <si>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</si>
  <si>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</si>
  <si>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</si>
  <si>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</si>
  <si>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</si>
  <si>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</si>
  <si>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</si>
  <si>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</si>
  <si>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</si>
  <si>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</si>
  <si>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</si>
  <si>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</si>
  <si>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</si>
  <si>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</si>
  <si>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</si>
  <si>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</si>
  <si>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</si>
  <si>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</si>
  <si>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</si>
  <si>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</si>
  <si>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</si>
  <si>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</si>
  <si>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</si>
  <si>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</si>
  <si>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</si>
  <si>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</si>
  <si>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</si>
  <si>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</si>
  <si>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</si>
  <si>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</si>
  <si>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</si>
  <si>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</si>
  <si>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</si>
  <si>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</si>
  <si>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</si>
  <si>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</si>
  <si>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</si>
  <si>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</si>
  <si>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</si>
  <si>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</si>
  <si>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</si>
  <si>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</si>
  <si>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</si>
  <si>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</si>
  <si>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</si>
  <si>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</si>
  <si>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</si>
  <si>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</si>
  <si>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</si>
  <si>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</si>
  <si>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</si>
  <si>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</si>
  <si>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</si>
  <si>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</si>
  <si>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</si>
  <si>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</si>
  <si>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</si>
  <si>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</si>
  <si>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</si>
  <si>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</si>
  <si>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</si>
  <si>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</si>
  <si>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</si>
  <si>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</si>
  <si>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</si>
  <si>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</si>
  <si>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</si>
  <si>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</si>
  <si>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</si>
  <si>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</si>
  <si>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</si>
  <si>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</si>
  <si>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</si>
  <si>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</si>
  <si>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</si>
  <si>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</si>
  <si>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</si>
  <si>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</si>
  <si>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</si>
  <si>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</si>
  <si>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</si>
  <si>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</si>
  <si>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</si>
  <si>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</si>
  <si>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</si>
  <si>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</si>
  <si>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</si>
  <si>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</si>
  <si>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</si>
  <si>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</si>
  <si>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</si>
  <si>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</si>
  <si>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</si>
  <si>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</si>
  <si>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</si>
  <si>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</si>
  <si>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</si>
  <si>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</si>
  <si>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</si>
  <si>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</si>
  <si>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</si>
  <si>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</si>
  <si>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</si>
  <si>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</si>
  <si>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</si>
  <si>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</si>
  <si>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</si>
  <si>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</si>
  <si>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</si>
  <si>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</si>
  <si>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</si>
  <si>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</si>
  <si>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</si>
  <si>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</si>
  <si>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</si>
  <si>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</si>
  <si>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</si>
  <si>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</si>
  <si>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</si>
  <si>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</si>
  <si>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</si>
  <si>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</si>
  <si>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</si>
  <si>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</si>
  <si>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</si>
  <si>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</si>
  <si>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</si>
  <si>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</si>
  <si>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</si>
  <si>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</si>
  <si>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</si>
  <si>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</si>
  <si>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</si>
  <si>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</si>
  <si>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</si>
  <si>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</si>
  <si>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</si>
  <si>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</si>
  <si>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</si>
  <si>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</si>
  <si>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</si>
  <si>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</si>
  <si>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</si>
  <si>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</si>
  <si>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</si>
  <si>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</si>
  <si>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</si>
  <si>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</si>
  <si>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</si>
  <si>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</si>
  <si>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</si>
  <si>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</si>
  <si>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</si>
  <si>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</si>
  <si>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</si>
  <si>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</si>
  <si>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</si>
  <si>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</si>
  <si>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</si>
  <si>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</si>
  <si>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</si>
  <si>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</si>
  <si>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</si>
  <si>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</si>
  <si>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</si>
  <si>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</si>
  <si>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</si>
  <si>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</si>
  <si>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</si>
  <si>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</si>
  <si>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</si>
  <si>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</si>
  <si>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</si>
  <si>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</si>
  <si>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</si>
  <si>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</si>
  <si>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</si>
  <si>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</si>
  <si>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</si>
  <si>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</si>
  <si>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</si>
  <si>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</si>
  <si>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</si>
  <si>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</si>
  <si>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</si>
  <si>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</si>
  <si>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</si>
  <si>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</si>
  <si>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</si>
  <si>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</si>
  <si>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</si>
  <si>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</si>
  <si>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</si>
  <si>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</si>
  <si>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</si>
  <si>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</si>
  <si>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</si>
  <si>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</si>
  <si>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</si>
  <si>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</si>
  <si>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</si>
  <si>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</si>
  <si>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</si>
  <si>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</si>
  <si>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</si>
  <si>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</si>
  <si>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</si>
  <si>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</si>
  <si>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</si>
  <si>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</si>
  <si>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</si>
  <si>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</si>
  <si>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</si>
  <si>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</si>
  <si>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</si>
  <si>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</si>
  <si>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</si>
  <si>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</si>
  <si>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</si>
  <si>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</si>
  <si>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</si>
  <si>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</si>
  <si>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</si>
  <si>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</si>
  <si>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</si>
  <si>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</si>
  <si>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</si>
  <si>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</si>
  <si>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</si>
  <si>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</si>
  <si>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</si>
  <si>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</si>
  <si>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</si>
  <si>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</si>
  <si>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</si>
  <si>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</si>
  <si>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</si>
  <si>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</si>
  <si>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</si>
  <si>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</si>
  <si>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</si>
  <si>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</si>
  <si>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</si>
  <si>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</si>
  <si>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</si>
  <si>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</si>
  <si>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</si>
  <si>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</si>
  <si>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</si>
  <si>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</si>
  <si>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</si>
  <si>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</si>
  <si>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</si>
  <si>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</si>
  <si>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</si>
  <si>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</si>
  <si>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</si>
  <si>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</si>
  <si>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</si>
  <si>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</si>
  <si>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</si>
  <si>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</si>
  <si>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</si>
  <si>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</si>
  <si>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</si>
  <si>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</si>
  <si>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</si>
  <si>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</si>
  <si>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</si>
  <si>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</si>
  <si>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</si>
  <si>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</si>
  <si>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</si>
  <si>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</si>
  <si>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</si>
  <si>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</si>
  <si>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</si>
  <si>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</si>
  <si>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</si>
  <si>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</si>
  <si>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</si>
  <si>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</si>
  <si>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</si>
  <si>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</si>
  <si>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</si>
  <si>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</si>
  <si>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</si>
  <si>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</si>
  <si>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</si>
  <si>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</si>
  <si>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</si>
  <si>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</si>
  <si>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</si>
  <si>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</si>
  <si>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</si>
  <si>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</si>
  <si>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</si>
  <si>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</si>
  <si>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</si>
  <si>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</si>
  <si>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</si>
  <si>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</si>
  <si>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</si>
  <si>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</si>
  <si>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</si>
  <si>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</si>
  <si>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</si>
  <si>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</si>
  <si>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</si>
  <si>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</si>
  <si>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</si>
  <si>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</si>
  <si>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</si>
  <si>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</si>
  <si>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</si>
  <si>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</si>
  <si>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</si>
  <si>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</si>
  <si>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</si>
  <si>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</si>
  <si>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</si>
  <si>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</si>
  <si>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</si>
  <si>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</si>
  <si>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</si>
  <si>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</si>
  <si>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</si>
  <si>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</si>
  <si>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</si>
  <si>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</si>
  <si>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</si>
  <si>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</si>
  <si>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</si>
  <si>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</si>
  <si>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</si>
  <si>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</si>
  <si>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</si>
  <si>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</si>
  <si>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</si>
  <si>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</si>
  <si>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</si>
  <si>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</si>
  <si>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</si>
  <si>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</si>
  <si>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</si>
  <si>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</si>
  <si>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</si>
  <si>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</si>
  <si>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</si>
  <si>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</si>
  <si>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</si>
  <si>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</si>
  <si>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</si>
  <si>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</si>
  <si>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</si>
  <si>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</si>
  <si>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</si>
  <si>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</si>
  <si>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</si>
  <si>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</si>
  <si>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</si>
  <si>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</si>
  <si>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</si>
  <si>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</si>
  <si>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</si>
  <si>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</si>
  <si>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</si>
  <si>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</si>
  <si>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</si>
  <si>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</si>
  <si>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</si>
  <si>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</si>
  <si>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</si>
  <si>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</si>
  <si>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</si>
  <si>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</si>
  <si>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</si>
  <si>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</si>
  <si>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</si>
  <si>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</si>
  <si>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</si>
  <si>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</si>
  <si>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</si>
  <si>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</si>
  <si>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</si>
  <si>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</si>
  <si>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</si>
  <si>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</si>
  <si>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</si>
  <si>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</si>
  <si>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</si>
  <si>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</si>
  <si>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</si>
  <si>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</si>
  <si>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</si>
  <si>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</si>
  <si>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</si>
  <si>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</si>
  <si>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</si>
  <si>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</si>
  <si>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</si>
  <si>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</si>
  <si>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</si>
  <si>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</si>
  <si>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</si>
  <si>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</si>
  <si>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</si>
  <si>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</si>
  <si>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</si>
  <si>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</si>
  <si>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</si>
  <si>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</si>
  <si>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</si>
  <si>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</si>
  <si>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</si>
  <si>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</si>
  <si>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</si>
  <si>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</si>
  <si>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</si>
  <si>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</si>
  <si>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</si>
  <si>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</si>
  <si>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</si>
  <si>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</si>
  <si>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</si>
  <si>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</si>
  <si>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</si>
  <si>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</si>
  <si>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</si>
  <si>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</si>
  <si>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</si>
  <si>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</si>
  <si>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</si>
  <si>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</si>
  <si>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</si>
  <si>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</si>
  <si>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</si>
  <si>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</si>
  <si>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</si>
  <si>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</si>
  <si>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</si>
  <si>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</si>
  <si>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</si>
  <si>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</si>
  <si>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</si>
  <si>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</si>
  <si>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</si>
  <si>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</si>
  <si>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</si>
  <si>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</si>
  <si>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</si>
  <si>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</si>
  <si>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</si>
  <si>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</si>
  <si>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</si>
  <si>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</si>
  <si>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</si>
  <si>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</si>
  <si>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</si>
  <si>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</si>
  <si>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</si>
  <si>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</si>
  <si>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</si>
  <si>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</si>
  <si>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</si>
  <si>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</si>
  <si>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</si>
  <si>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</si>
  <si>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</si>
  <si>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</si>
  <si>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</si>
  <si>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</si>
  <si>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</si>
  <si>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</si>
  <si>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</si>
  <si>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</si>
  <si>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</si>
  <si>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</si>
  <si>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</si>
  <si>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</si>
  <si>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</si>
  <si>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</si>
  <si>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</si>
  <si>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</si>
  <si>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</si>
  <si>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</si>
  <si>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</si>
  <si>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</si>
  <si>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</si>
  <si>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</si>
  <si>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</si>
  <si>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</si>
  <si>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</si>
  <si>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</si>
  <si>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</si>
  <si>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</si>
  <si>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</si>
  <si>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</si>
  <si>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</si>
  <si>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</si>
  <si>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</si>
  <si>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</si>
  <si>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</si>
  <si>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</si>
  <si>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</si>
  <si>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</si>
  <si>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</si>
  <si>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</si>
  <si>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</si>
  <si>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</si>
  <si>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</si>
  <si>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</si>
  <si>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</si>
  <si>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</si>
  <si>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</si>
  <si>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</si>
  <si>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</si>
  <si>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</si>
  <si>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</si>
  <si>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</si>
  <si>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</si>
  <si>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</si>
  <si>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</si>
  <si>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</si>
  <si>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</si>
  <si>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</si>
  <si>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</si>
  <si>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</si>
  <si>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</si>
  <si>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</si>
  <si>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</si>
  <si>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</si>
  <si>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</si>
  <si>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</si>
  <si>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</si>
  <si>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</si>
  <si>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</si>
  <si>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</si>
  <si>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</si>
  <si>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</si>
  <si>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</si>
  <si>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</si>
  <si>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</si>
  <si>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</si>
  <si>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</si>
  <si>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</si>
  <si>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</si>
  <si>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</si>
  <si>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</si>
  <si>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</si>
  <si>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</si>
  <si>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</si>
  <si>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</si>
  <si>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</si>
  <si>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</si>
  <si>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</si>
  <si>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</si>
  <si>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</si>
  <si>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</si>
  <si>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</si>
  <si>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</si>
  <si>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</si>
  <si>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</si>
  <si>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</si>
  <si>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</si>
  <si>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</si>
  <si>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</si>
  <si>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</si>
  <si>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</si>
  <si>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</si>
  <si>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</si>
  <si>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</si>
  <si>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</si>
  <si>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</si>
  <si>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</si>
  <si>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</si>
  <si>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</si>
  <si>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</si>
  <si>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</si>
  <si>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</si>
  <si>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</si>
  <si>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</si>
  <si>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</si>
  <si>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</si>
  <si>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</si>
  <si>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</si>
  <si>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</si>
  <si>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</si>
  <si>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</si>
  <si>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</si>
  <si>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</si>
  <si>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</si>
  <si>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</si>
  <si>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</si>
  <si>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</si>
  <si>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</si>
  <si>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</si>
  <si>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</si>
  <si>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</si>
  <si>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</si>
  <si>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</si>
  <si>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</si>
  <si>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</si>
  <si>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</si>
  <si>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</si>
  <si>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</si>
  <si>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</si>
  <si>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</si>
  <si>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</si>
  <si>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</si>
  <si>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</si>
  <si>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</si>
  <si>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</si>
  <si>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</si>
  <si>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</si>
  <si>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</si>
  <si>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</si>
  <si>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</si>
  <si>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</si>
  <si>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</si>
  <si>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</si>
  <si>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</si>
  <si>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</si>
  <si>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</si>
  <si>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</si>
  <si>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</si>
  <si>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</si>
  <si>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</si>
  <si>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</si>
  <si>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</si>
  <si>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</si>
  <si>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</si>
  <si>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</si>
  <si>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</si>
  <si>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</si>
  <si>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</si>
  <si>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</si>
  <si>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</si>
  <si>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</si>
  <si>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</si>
  <si>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</si>
  <si>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</si>
  <si>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</si>
  <si>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</si>
  <si>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</si>
  <si>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</si>
  <si>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</si>
  <si>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</si>
  <si>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</si>
  <si>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</si>
  <si>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</si>
  <si>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</si>
  <si>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</si>
  <si>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</si>
  <si>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</si>
  <si>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</si>
  <si>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</si>
  <si>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outcome</t>
  </si>
  <si>
    <t>Count of outcome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</si>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</sst>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4" fillId="0" borderId="0" xfId="0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2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 Kickstart My Chart   .xlsx]Campaign Status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5-4C40-AA74-022A564835F8}"/>
            </c:ext>
          </c:extLst>
        </c:ser>
        <c:ser>
          <c:idx val="1"/>
          <c:order val="1"/>
          <c:tx>
            <c:strRef>
              <c:f>'Campaign 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B55-4C40-AA74-022A564835F8}"/>
            </c:ext>
          </c:extLst>
        </c:ser>
        <c:ser>
          <c:idx val="2"/>
          <c:order val="2"/>
          <c:tx>
            <c:strRef>
              <c:f>'Campaign 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B55-4C40-AA74-022A564835F8}"/>
            </c:ext>
          </c:extLst>
        </c:ser>
        <c:ser>
          <c:idx val="3"/>
          <c:order val="3"/>
          <c:tx>
            <c:strRef>
              <c:f>'Campaign 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B55-4C40-AA74-022A56483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146591"/>
        <c:axId val="523150511"/>
      </c:barChart>
      <c:catAx>
        <c:axId val="52314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50511"/>
        <c:crosses val="autoZero"/>
        <c:auto val="1"/>
        <c:lblAlgn val="ctr"/>
        <c:lblOffset val="100"/>
        <c:noMultiLvlLbl val="0"/>
      </c:catAx>
      <c:valAx>
        <c:axId val="5231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4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 Kickstart My Chart   .xlsx]Status by Sub-Cat!PivotTable4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8-6348-BFBE-BFDD5E31A6F0}"/>
            </c:ext>
          </c:extLst>
        </c:ser>
        <c:ser>
          <c:idx val="1"/>
          <c:order val="1"/>
          <c:tx>
            <c:strRef>
              <c:f>'Status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D-444E-A1EF-ADD356131820}"/>
            </c:ext>
          </c:extLst>
        </c:ser>
        <c:ser>
          <c:idx val="2"/>
          <c:order val="2"/>
          <c:tx>
            <c:strRef>
              <c:f>'Status by 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D-444E-A1EF-ADD356131820}"/>
            </c:ext>
          </c:extLst>
        </c:ser>
        <c:ser>
          <c:idx val="3"/>
          <c:order val="3"/>
          <c:tx>
            <c:strRef>
              <c:f>'Status by 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D-444E-A1EF-ADD356131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489983"/>
        <c:axId val="563946255"/>
      </c:barChart>
      <c:catAx>
        <c:axId val="43448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6255"/>
        <c:crosses val="autoZero"/>
        <c:auto val="1"/>
        <c:lblAlgn val="ctr"/>
        <c:lblOffset val="100"/>
        <c:noMultiLvlLbl val="0"/>
      </c:catAx>
      <c:valAx>
        <c:axId val="56394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8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 Kickstart My Chart   .xlsx]Status by Month-Year!PivotTable5</c:name>
    <c:fmtId val="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54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54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Month-Year'!$B$4:$B$5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'Status by Month-Year'!$A$6:$A$18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Month-Year'!$B$6:$B$18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B-2D4F-8A1E-389E2E02783B}"/>
            </c:ext>
          </c:extLst>
        </c:ser>
        <c:ser>
          <c:idx val="1"/>
          <c:order val="1"/>
          <c:tx>
            <c:strRef>
              <c:f>'Status by Month-Year'!$C$4:$C$5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'Status by Month-Year'!$A$6:$A$18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Month-Year'!$C$6:$C$18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A-B848-9C10-03AB1B8A9E72}"/>
            </c:ext>
          </c:extLst>
        </c:ser>
        <c:ser>
          <c:idx val="2"/>
          <c:order val="2"/>
          <c:tx>
            <c:strRef>
              <c:f>'Status by Month-Year'!$D$4:$D$5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'Status by Month-Year'!$A$6:$A$18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Month-Year'!$D$6:$D$18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A-B848-9C10-03AB1B8A9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20047"/>
        <c:axId val="571723199"/>
      </c:lineChart>
      <c:catAx>
        <c:axId val="49862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23199"/>
        <c:crosses val="autoZero"/>
        <c:auto val="1"/>
        <c:lblAlgn val="ctr"/>
        <c:lblOffset val="100"/>
        <c:noMultiLvlLbl val="0"/>
      </c:catAx>
      <c:valAx>
        <c:axId val="5717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2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'Other Graphs'!$F$1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'Other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Graphs'!$F$2:$F$10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</c:v>
                </c:pt>
                <c:pt idx="4">
                  <c:v>0.79411764705882348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0.61285609934258578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65-B04A-9D83-1090320801E7}"/>
            </c:ext>
          </c:extLst>
        </c:ser>
        <c:ser>
          <c:idx val="5"/>
          <c:order val="1"/>
          <c:tx>
            <c:strRef>
              <c:f>'Other Graphs'!$G$1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>
                  <a:alpha val="25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'Other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Graphs'!$G$2:$G$10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0.72164948453608246</c:v>
                </c:pt>
                <c:pt idx="2">
                  <c:v>0.63636363636363635</c:v>
                </c:pt>
                <c:pt idx="3">
                  <c:v>0</c:v>
                </c:pt>
                <c:pt idx="4">
                  <c:v>0.17647058823529413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0.36011687363038714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65-B04A-9D83-1090320801E7}"/>
            </c:ext>
          </c:extLst>
        </c:ser>
        <c:ser>
          <c:idx val="6"/>
          <c:order val="2"/>
          <c:tx>
            <c:strRef>
              <c:f>'Other Graphs'!$H$1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'Other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Graphs'!$H$2:$H$10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0.10309278350515463</c:v>
                </c:pt>
                <c:pt idx="2">
                  <c:v>0</c:v>
                </c:pt>
                <c:pt idx="3">
                  <c:v>1</c:v>
                </c:pt>
                <c:pt idx="4">
                  <c:v>2.9411764705882353E-2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2.7027027027027029E-2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65-B04A-9D83-109032080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610783"/>
        <c:axId val="1258233071"/>
      </c:lineChart>
      <c:catAx>
        <c:axId val="125761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33071"/>
        <c:crosses val="autoZero"/>
        <c:auto val="1"/>
        <c:lblAlgn val="ctr"/>
        <c:lblOffset val="100"/>
        <c:noMultiLvlLbl val="0"/>
      </c:catAx>
      <c:valAx>
        <c:axId val="1258233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61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 Pledged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Graphs'!$I$1</c:f>
              <c:strCache>
                <c:ptCount val="1"/>
                <c:pt idx="0">
                  <c:v> Goal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Graphs'!$I$2:$I$10</c:f>
              <c:numCache>
                <c:formatCode>_("$"* #,##0.00_);_("$"* \(#,##0.00\);_("$"* "-"??_);_(@_)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0-1447-A503-E6F2BE77D330}"/>
            </c:ext>
          </c:extLst>
        </c:ser>
        <c:ser>
          <c:idx val="1"/>
          <c:order val="1"/>
          <c:tx>
            <c:strRef>
              <c:f>'Other Graphs'!$J$1</c:f>
              <c:strCache>
                <c:ptCount val="1"/>
                <c:pt idx="0">
                  <c:v> Pledged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Graphs'!$J$2:$J$10</c:f>
              <c:numCache>
                <c:formatCode>_("$"* #,##0.00_);_("$"* \(#,##0.00\);_("$"*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0-1447-A503-E6F2BE77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3861855"/>
        <c:axId val="1327782847"/>
      </c:barChart>
      <c:catAx>
        <c:axId val="130386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82847"/>
        <c:crosses val="autoZero"/>
        <c:auto val="1"/>
        <c:lblAlgn val="ctr"/>
        <c:lblOffset val="100"/>
        <c:noMultiLvlLbl val="0"/>
      </c:catAx>
      <c:valAx>
        <c:axId val="1327782847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86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79-B84B-B5F7-9F3BD8EC8F1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79-B84B-B5F7-9F3BD8EC8F1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79-B84B-B5F7-9F3BD8EC8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40079"/>
        <c:axId val="621145519"/>
      </c:lineChart>
      <c:catAx>
        <c:axId val="57204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45519"/>
        <c:crosses val="autoZero"/>
        <c:auto val="1"/>
        <c:lblAlgn val="ctr"/>
        <c:lblOffset val="100"/>
        <c:noMultiLvlLbl val="0"/>
      </c:catAx>
      <c:valAx>
        <c:axId val="6211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4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16</xdr:row>
      <xdr:rowOff>101600</xdr:rowOff>
    </xdr:from>
    <xdr:to>
      <xdr:col>9</xdr:col>
      <xdr:colOff>850900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DD205-9748-8A4E-A5CD-79514C8DA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10</xdr:row>
      <xdr:rowOff>114300</xdr:rowOff>
    </xdr:from>
    <xdr:to>
      <xdr:col>25</xdr:col>
      <xdr:colOff>685800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3C99B-3931-7841-A5E4-EF3379DF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21</xdr:row>
      <xdr:rowOff>12700</xdr:rowOff>
    </xdr:from>
    <xdr:to>
      <xdr:col>10</xdr:col>
      <xdr:colOff>215900</xdr:colOff>
      <xdr:row>37</xdr:row>
      <xdr:rowOff>50800</xdr:rowOff>
    </xdr:to>
    <xdr:graphicFrame macro="">
      <xdr:nvGraphicFramePr>
        <xdr:cNvPr id="2" name="Success by Month">
          <a:extLst>
            <a:ext uri="{FF2B5EF4-FFF2-40B4-BE49-F238E27FC236}">
              <a16:creationId xmlns:a16="http://schemas.microsoft.com/office/drawing/2014/main" id="{54EAAA1E-B039-6D45-BFF1-7D078A235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10</xdr:row>
      <xdr:rowOff>177800</xdr:rowOff>
    </xdr:from>
    <xdr:to>
      <xdr:col>12</xdr:col>
      <xdr:colOff>673100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2EC8C-4816-8E41-B225-52E540B0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317500</xdr:colOff>
      <xdr:row>33</xdr:row>
      <xdr:rowOff>127000</xdr:rowOff>
    </xdr:from>
    <xdr:to>
      <xdr:col>7</xdr:col>
      <xdr:colOff>330200</xdr:colOff>
      <xdr:row>50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51EF6-156F-C642-9694-320C06FD5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15</xdr:row>
      <xdr:rowOff>50800</xdr:rowOff>
    </xdr:from>
    <xdr:to>
      <xdr:col>7</xdr:col>
      <xdr:colOff>50800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790C8-33CD-2F40-AF91-14DD8A210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-Chloe Gibbs" refreshedDate="43683.466624652778" createdVersion="6" refreshedVersion="6" minRefreshableVersion="3" recordCount="4114" xr:uid="{1E7501FB-55CF-6145-8D71-333822133E13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ccessful" numFmtId="0">
      <sharedItems containsSemiMixedTypes="0" containsString="0" containsNumber="1" containsInteger="1" minValue="0" maxValue="1"/>
    </cacheField>
    <cacheField name="failed" numFmtId="0">
      <sharedItems containsSemiMixedTypes="0" containsString="0" containsNumber="1" containsInteger="1" minValue="0" maxValue="1"/>
    </cacheField>
    <cacheField name="canceled" numFmtId="0">
      <sharedItems containsSemiMixedTypes="0" containsString="0" containsNumber="1" containsInteger="1" minValue="0" maxValue="1"/>
    </cacheField>
    <cacheField name="live" numFmtId="0">
      <sharedItems containsSemiMixedTypes="0" containsString="0" containsNumber="1" containsInteger="1" minValue="0" maxValue="1"/>
    </cacheField>
    <cacheField name="outcom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-Chloe Gibbs" refreshedDate="43683.477931250003" createdVersion="6" refreshedVersion="6" minRefreshableVersion="3" recordCount="4114" xr:uid="{D9629283-1A5D-484C-BC98-F45B867103C0}">
  <cacheSource type="worksheet">
    <worksheetSource ref="A1:Y4115" sheet="Data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successful" numFmtId="0">
      <sharedItems containsSemiMixedTypes="0" containsString="0" containsNumber="1" containsInteger="1" minValue="0" maxValue="1"/>
    </cacheField>
    <cacheField name="failed" numFmtId="0">
      <sharedItems containsSemiMixedTypes="0" containsString="0" containsNumber="1" containsInteger="1" minValue="0" maxValue="1"/>
    </cacheField>
    <cacheField name="canceled" numFmtId="0">
      <sharedItems containsSemiMixedTypes="0" containsString="0" containsNumber="1" containsInteger="1" minValue="0" maxValue="1"/>
    </cacheField>
    <cacheField name="live" numFmtId="0">
      <sharedItems containsSemiMixedTypes="0" containsString="0" containsNumber="1" containsInteger="1" minValue="0" maxValue="1"/>
    </cacheField>
    <cacheField name="outcome" numFmtId="0">
      <sharedItems count="4">
        <s v="successful"/>
        <s v="canceled"/>
        <s v="failed"/>
        <s v="live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6" base="2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2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x v="0"/>
    <n v="1"/>
    <n v="0"/>
    <n v="0"/>
    <n v="0"/>
    <x v="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x v="0"/>
    <n v="1"/>
    <n v="0"/>
    <n v="0"/>
    <n v="0"/>
    <x v="0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x v="0"/>
    <n v="1"/>
    <n v="0"/>
    <n v="0"/>
    <n v="0"/>
    <x v="0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x v="0"/>
    <n v="1"/>
    <n v="0"/>
    <n v="0"/>
    <n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x v="0"/>
    <n v="1"/>
    <n v="0"/>
    <n v="0"/>
    <n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x v="0"/>
    <n v="1"/>
    <n v="0"/>
    <n v="0"/>
    <n v="0"/>
    <x v="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x v="0"/>
    <n v="1"/>
    <n v="0"/>
    <n v="0"/>
    <n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x v="0"/>
    <n v="1"/>
    <n v="0"/>
    <n v="0"/>
    <n v="0"/>
    <x v="0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x v="0"/>
    <n v="1"/>
    <n v="0"/>
    <n v="0"/>
    <n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x v="0"/>
    <n v="1"/>
    <n v="0"/>
    <n v="0"/>
    <n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x v="0"/>
    <n v="1"/>
    <n v="0"/>
    <n v="0"/>
    <n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x v="0"/>
    <n v="1"/>
    <n v="0"/>
    <n v="0"/>
    <n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x v="0"/>
    <n v="1"/>
    <n v="0"/>
    <n v="0"/>
    <n v="0"/>
    <x v="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x v="0"/>
    <n v="1"/>
    <n v="0"/>
    <n v="0"/>
    <n v="0"/>
    <x v="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x v="0"/>
    <n v="1"/>
    <n v="0"/>
    <n v="0"/>
    <n v="0"/>
    <x v="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x v="0"/>
    <n v="1"/>
    <n v="0"/>
    <n v="0"/>
    <n v="0"/>
    <x v="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x v="0"/>
    <n v="1"/>
    <n v="0"/>
    <n v="0"/>
    <n v="0"/>
    <x v="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x v="0"/>
    <n v="1"/>
    <n v="0"/>
    <n v="0"/>
    <n v="0"/>
    <x v="0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x v="0"/>
    <n v="1"/>
    <n v="0"/>
    <n v="0"/>
    <n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x v="0"/>
    <n v="1"/>
    <n v="0"/>
    <n v="0"/>
    <n v="0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x v="0"/>
    <n v="1"/>
    <n v="0"/>
    <n v="0"/>
    <n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x v="0"/>
    <n v="1"/>
    <n v="0"/>
    <n v="0"/>
    <n v="0"/>
    <x v="0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x v="0"/>
    <n v="1"/>
    <n v="0"/>
    <n v="0"/>
    <n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x v="0"/>
    <n v="1"/>
    <n v="0"/>
    <n v="0"/>
    <n v="0"/>
    <x v="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x v="0"/>
    <n v="1"/>
    <n v="0"/>
    <n v="0"/>
    <n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x v="0"/>
    <n v="1"/>
    <n v="0"/>
    <n v="0"/>
    <n v="0"/>
    <x v="0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x v="0"/>
    <n v="1"/>
    <n v="0"/>
    <n v="0"/>
    <n v="0"/>
    <x v="0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x v="0"/>
    <n v="1"/>
    <n v="0"/>
    <n v="0"/>
    <n v="0"/>
    <x v="0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x v="0"/>
    <n v="1"/>
    <n v="0"/>
    <n v="0"/>
    <n v="0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x v="0"/>
    <n v="1"/>
    <n v="0"/>
    <n v="0"/>
    <n v="0"/>
    <x v="0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x v="0"/>
    <n v="1"/>
    <n v="0"/>
    <n v="0"/>
    <n v="0"/>
    <x v="0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x v="0"/>
    <n v="1"/>
    <n v="0"/>
    <n v="0"/>
    <n v="0"/>
    <x v="0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x v="0"/>
    <n v="1"/>
    <n v="0"/>
    <n v="0"/>
    <n v="0"/>
    <x v="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x v="0"/>
    <n v="1"/>
    <n v="0"/>
    <n v="0"/>
    <n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x v="0"/>
    <n v="1"/>
    <n v="0"/>
    <n v="0"/>
    <n v="0"/>
    <x v="0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x v="0"/>
    <n v="1"/>
    <n v="0"/>
    <n v="0"/>
    <n v="0"/>
    <x v="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x v="0"/>
    <n v="1"/>
    <n v="0"/>
    <n v="0"/>
    <n v="0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x v="0"/>
    <n v="1"/>
    <n v="0"/>
    <n v="0"/>
    <n v="0"/>
    <x v="0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x v="0"/>
    <n v="1"/>
    <n v="0"/>
    <n v="0"/>
    <n v="0"/>
    <x v="0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x v="0"/>
    <n v="1"/>
    <n v="0"/>
    <n v="0"/>
    <n v="0"/>
    <x v="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x v="0"/>
    <n v="1"/>
    <n v="0"/>
    <n v="0"/>
    <n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x v="0"/>
    <n v="1"/>
    <n v="0"/>
    <n v="0"/>
    <n v="0"/>
    <x v="0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x v="0"/>
    <n v="1"/>
    <n v="0"/>
    <n v="0"/>
    <n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x v="0"/>
    <n v="1"/>
    <n v="0"/>
    <n v="0"/>
    <n v="0"/>
    <x v="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x v="0"/>
    <n v="1"/>
    <n v="0"/>
    <n v="0"/>
    <n v="0"/>
    <x v="0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x v="0"/>
    <n v="1"/>
    <n v="0"/>
    <n v="0"/>
    <n v="0"/>
    <x v="0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x v="0"/>
    <n v="1"/>
    <n v="0"/>
    <n v="0"/>
    <n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x v="0"/>
    <n v="1"/>
    <n v="0"/>
    <n v="0"/>
    <n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x v="0"/>
    <n v="1"/>
    <n v="0"/>
    <n v="0"/>
    <n v="0"/>
    <x v="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x v="0"/>
    <n v="1"/>
    <n v="0"/>
    <n v="0"/>
    <n v="0"/>
    <x v="0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x v="0"/>
    <n v="1"/>
    <n v="0"/>
    <n v="0"/>
    <n v="0"/>
    <x v="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x v="0"/>
    <n v="1"/>
    <n v="0"/>
    <n v="0"/>
    <n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x v="0"/>
    <n v="1"/>
    <n v="0"/>
    <n v="0"/>
    <n v="0"/>
    <x v="0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x v="0"/>
    <n v="1"/>
    <n v="0"/>
    <n v="0"/>
    <n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x v="0"/>
    <n v="1"/>
    <n v="0"/>
    <n v="0"/>
    <n v="0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x v="0"/>
    <n v="1"/>
    <n v="0"/>
    <n v="0"/>
    <n v="0"/>
    <x v="0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x v="0"/>
    <n v="1"/>
    <n v="0"/>
    <n v="0"/>
    <n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x v="0"/>
    <n v="1"/>
    <n v="0"/>
    <n v="0"/>
    <n v="0"/>
    <x v="0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x v="0"/>
    <n v="1"/>
    <n v="0"/>
    <n v="0"/>
    <n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x v="0"/>
    <n v="1"/>
    <n v="0"/>
    <n v="0"/>
    <n v="0"/>
    <x v="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x v="1"/>
    <n v="1"/>
    <n v="0"/>
    <n v="0"/>
    <n v="0"/>
    <x v="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x v="1"/>
    <n v="1"/>
    <n v="0"/>
    <n v="0"/>
    <n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x v="1"/>
    <n v="1"/>
    <n v="0"/>
    <n v="0"/>
    <n v="0"/>
    <x v="0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x v="1"/>
    <n v="1"/>
    <n v="0"/>
    <n v="0"/>
    <n v="0"/>
    <x v="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x v="1"/>
    <n v="1"/>
    <n v="0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x v="1"/>
    <n v="1"/>
    <n v="0"/>
    <n v="0"/>
    <n v="0"/>
    <x v="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x v="1"/>
    <n v="1"/>
    <n v="0"/>
    <n v="0"/>
    <n v="0"/>
    <x v="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x v="1"/>
    <n v="1"/>
    <n v="0"/>
    <n v="0"/>
    <n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x v="1"/>
    <n v="1"/>
    <n v="0"/>
    <n v="0"/>
    <n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x v="1"/>
    <n v="1"/>
    <n v="0"/>
    <n v="0"/>
    <n v="0"/>
    <x v="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x v="1"/>
    <n v="1"/>
    <n v="0"/>
    <n v="0"/>
    <n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x v="1"/>
    <n v="1"/>
    <n v="0"/>
    <n v="0"/>
    <n v="0"/>
    <x v="0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x v="1"/>
    <n v="1"/>
    <n v="0"/>
    <n v="0"/>
    <n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x v="1"/>
    <n v="1"/>
    <n v="0"/>
    <n v="0"/>
    <n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x v="1"/>
    <n v="1"/>
    <n v="0"/>
    <n v="0"/>
    <n v="0"/>
    <x v="0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x v="1"/>
    <n v="1"/>
    <n v="0"/>
    <n v="0"/>
    <n v="0"/>
    <x v="0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x v="1"/>
    <n v="1"/>
    <n v="0"/>
    <n v="0"/>
    <n v="0"/>
    <x v="0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x v="1"/>
    <n v="1"/>
    <n v="0"/>
    <n v="0"/>
    <n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x v="1"/>
    <n v="1"/>
    <n v="0"/>
    <n v="0"/>
    <n v="0"/>
    <x v="0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x v="1"/>
    <n v="1"/>
    <n v="0"/>
    <n v="0"/>
    <n v="0"/>
    <x v="0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x v="1"/>
    <n v="1"/>
    <n v="0"/>
    <n v="0"/>
    <n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x v="1"/>
    <n v="1"/>
    <n v="0"/>
    <n v="0"/>
    <n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x v="1"/>
    <n v="1"/>
    <n v="0"/>
    <n v="0"/>
    <n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x v="1"/>
    <n v="1"/>
    <n v="0"/>
    <n v="0"/>
    <n v="0"/>
    <x v="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x v="1"/>
    <n v="1"/>
    <n v="0"/>
    <n v="0"/>
    <n v="0"/>
    <x v="0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x v="1"/>
    <n v="1"/>
    <n v="0"/>
    <n v="0"/>
    <n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x v="1"/>
    <n v="1"/>
    <n v="0"/>
    <n v="0"/>
    <n v="0"/>
    <x v="0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x v="1"/>
    <n v="1"/>
    <n v="0"/>
    <n v="0"/>
    <n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x v="1"/>
    <n v="1"/>
    <n v="0"/>
    <n v="0"/>
    <n v="0"/>
    <x v="0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x v="1"/>
    <n v="1"/>
    <n v="0"/>
    <n v="0"/>
    <n v="0"/>
    <x v="0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x v="1"/>
    <n v="1"/>
    <n v="0"/>
    <n v="0"/>
    <n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x v="1"/>
    <n v="1"/>
    <n v="0"/>
    <n v="0"/>
    <n v="0"/>
    <x v="0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x v="1"/>
    <n v="1"/>
    <n v="0"/>
    <n v="0"/>
    <n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x v="1"/>
    <n v="1"/>
    <n v="0"/>
    <n v="0"/>
    <n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x v="1"/>
    <n v="1"/>
    <n v="0"/>
    <n v="0"/>
    <n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x v="1"/>
    <n v="1"/>
    <n v="0"/>
    <n v="0"/>
    <n v="0"/>
    <x v="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x v="1"/>
    <n v="1"/>
    <n v="0"/>
    <n v="0"/>
    <n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x v="1"/>
    <n v="1"/>
    <n v="0"/>
    <n v="0"/>
    <n v="0"/>
    <x v="0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x v="1"/>
    <n v="1"/>
    <n v="0"/>
    <n v="0"/>
    <n v="0"/>
    <x v="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x v="1"/>
    <n v="1"/>
    <n v="0"/>
    <n v="0"/>
    <n v="0"/>
    <x v="0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x v="1"/>
    <n v="1"/>
    <n v="0"/>
    <n v="0"/>
    <n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x v="1"/>
    <n v="1"/>
    <n v="0"/>
    <n v="0"/>
    <n v="0"/>
    <x v="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x v="1"/>
    <n v="1"/>
    <n v="0"/>
    <n v="0"/>
    <n v="0"/>
    <x v="0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x v="1"/>
    <n v="1"/>
    <n v="0"/>
    <n v="0"/>
    <n v="0"/>
    <x v="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x v="1"/>
    <n v="1"/>
    <n v="0"/>
    <n v="0"/>
    <n v="0"/>
    <x v="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x v="1"/>
    <n v="1"/>
    <n v="0"/>
    <n v="0"/>
    <n v="0"/>
    <x v="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x v="1"/>
    <n v="1"/>
    <n v="0"/>
    <n v="0"/>
    <n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x v="1"/>
    <n v="1"/>
    <n v="0"/>
    <n v="0"/>
    <n v="0"/>
    <x v="0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x v="1"/>
    <n v="1"/>
    <n v="0"/>
    <n v="0"/>
    <n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x v="1"/>
    <n v="1"/>
    <n v="0"/>
    <n v="0"/>
    <n v="0"/>
    <x v="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x v="1"/>
    <n v="1"/>
    <n v="0"/>
    <n v="0"/>
    <n v="0"/>
    <x v="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x v="1"/>
    <n v="1"/>
    <n v="0"/>
    <n v="0"/>
    <n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x v="1"/>
    <n v="1"/>
    <n v="0"/>
    <n v="0"/>
    <n v="0"/>
    <x v="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x v="1"/>
    <n v="1"/>
    <n v="0"/>
    <n v="0"/>
    <n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x v="1"/>
    <n v="1"/>
    <n v="0"/>
    <n v="0"/>
    <n v="0"/>
    <x v="0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x v="1"/>
    <n v="1"/>
    <n v="0"/>
    <n v="0"/>
    <n v="0"/>
    <x v="0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x v="1"/>
    <n v="1"/>
    <n v="0"/>
    <n v="0"/>
    <n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x v="1"/>
    <n v="1"/>
    <n v="0"/>
    <n v="0"/>
    <n v="0"/>
    <x v="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x v="1"/>
    <n v="1"/>
    <n v="0"/>
    <n v="0"/>
    <n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x v="1"/>
    <n v="1"/>
    <n v="0"/>
    <n v="0"/>
    <n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x v="2"/>
    <n v="0"/>
    <n v="0"/>
    <n v="1"/>
    <n v="0"/>
    <x v="1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x v="2"/>
    <n v="0"/>
    <n v="0"/>
    <n v="1"/>
    <n v="0"/>
    <x v="1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  <n v="0"/>
    <n v="0"/>
    <n v="1"/>
    <n v="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x v="2"/>
    <n v="0"/>
    <n v="0"/>
    <n v="1"/>
    <n v="0"/>
    <x v="1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  <n v="0"/>
    <n v="0"/>
    <n v="1"/>
    <n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0"/>
    <n v="0"/>
    <n v="1"/>
    <n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x v="2"/>
    <n v="0"/>
    <n v="0"/>
    <n v="1"/>
    <n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x v="2"/>
    <n v="0"/>
    <n v="0"/>
    <n v="1"/>
    <n v="0"/>
    <x v="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x v="2"/>
    <n v="0"/>
    <n v="0"/>
    <n v="1"/>
    <n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  <n v="0"/>
    <n v="0"/>
    <n v="1"/>
    <n v="0"/>
    <x v="1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  <n v="0"/>
    <n v="0"/>
    <n v="1"/>
    <n v="0"/>
    <x v="1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  <n v="0"/>
    <n v="0"/>
    <n v="1"/>
    <n v="0"/>
    <x v="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x v="2"/>
    <n v="0"/>
    <n v="0"/>
    <n v="1"/>
    <n v="0"/>
    <x v="1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  <n v="0"/>
    <n v="0"/>
    <n v="1"/>
    <n v="0"/>
    <x v="1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  <n v="0"/>
    <n v="0"/>
    <n v="1"/>
    <n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x v="2"/>
    <n v="0"/>
    <n v="0"/>
    <n v="1"/>
    <n v="0"/>
    <x v="1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  <n v="0"/>
    <n v="0"/>
    <n v="1"/>
    <n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  <n v="0"/>
    <n v="0"/>
    <n v="1"/>
    <n v="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x v="2"/>
    <n v="0"/>
    <n v="0"/>
    <n v="1"/>
    <n v="0"/>
    <x v="1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x v="2"/>
    <n v="0"/>
    <n v="0"/>
    <n v="1"/>
    <n v="0"/>
    <x v="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  <n v="0"/>
    <n v="0"/>
    <n v="1"/>
    <n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x v="2"/>
    <n v="0"/>
    <n v="0"/>
    <n v="1"/>
    <n v="0"/>
    <x v="1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x v="2"/>
    <n v="0"/>
    <n v="0"/>
    <n v="1"/>
    <n v="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  <n v="0"/>
    <n v="0"/>
    <n v="1"/>
    <n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0"/>
    <n v="0"/>
    <n v="1"/>
    <n v="0"/>
    <x v="1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x v="2"/>
    <n v="0"/>
    <n v="0"/>
    <n v="1"/>
    <n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x v="2"/>
    <n v="0"/>
    <n v="0"/>
    <n v="1"/>
    <n v="0"/>
    <x v="1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  <n v="0"/>
    <n v="0"/>
    <n v="1"/>
    <n v="0"/>
    <x v="1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x v="2"/>
    <n v="0"/>
    <n v="0"/>
    <n v="1"/>
    <n v="0"/>
    <x v="1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x v="2"/>
    <n v="0"/>
    <n v="0"/>
    <n v="1"/>
    <n v="0"/>
    <x v="1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x v="2"/>
    <n v="0"/>
    <n v="0"/>
    <n v="1"/>
    <n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x v="2"/>
    <n v="0"/>
    <n v="0"/>
    <n v="1"/>
    <n v="0"/>
    <x v="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x v="2"/>
    <n v="0"/>
    <n v="0"/>
    <n v="1"/>
    <n v="0"/>
    <x v="1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x v="2"/>
    <n v="0"/>
    <n v="0"/>
    <n v="1"/>
    <n v="0"/>
    <x v="1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x v="2"/>
    <n v="0"/>
    <n v="0"/>
    <n v="1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x v="2"/>
    <n v="0"/>
    <n v="0"/>
    <n v="1"/>
    <n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x v="2"/>
    <n v="0"/>
    <n v="0"/>
    <n v="1"/>
    <n v="0"/>
    <x v="1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x v="2"/>
    <n v="0"/>
    <n v="0"/>
    <n v="1"/>
    <n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  <n v="0"/>
    <n v="0"/>
    <n v="1"/>
    <n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x v="2"/>
    <n v="0"/>
    <n v="0"/>
    <n v="1"/>
    <n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  <n v="0"/>
    <n v="1"/>
    <n v="0"/>
    <n v="0"/>
    <x v="2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x v="3"/>
    <n v="0"/>
    <n v="1"/>
    <n v="0"/>
    <n v="0"/>
    <x v="2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x v="3"/>
    <n v="0"/>
    <n v="1"/>
    <n v="0"/>
    <n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  <n v="0"/>
    <n v="1"/>
    <n v="0"/>
    <n v="0"/>
    <x v="2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x v="3"/>
    <n v="0"/>
    <n v="1"/>
    <n v="0"/>
    <n v="0"/>
    <x v="2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  <n v="0"/>
    <n v="1"/>
    <n v="0"/>
    <n v="0"/>
    <x v="2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x v="3"/>
    <n v="0"/>
    <n v="1"/>
    <n v="0"/>
    <n v="0"/>
    <x v="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x v="3"/>
    <n v="0"/>
    <n v="1"/>
    <n v="0"/>
    <n v="0"/>
    <x v="2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x v="3"/>
    <n v="0"/>
    <n v="1"/>
    <n v="0"/>
    <n v="0"/>
    <x v="2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x v="3"/>
    <n v="0"/>
    <n v="1"/>
    <n v="0"/>
    <n v="0"/>
    <x v="2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x v="3"/>
    <n v="0"/>
    <n v="1"/>
    <n v="0"/>
    <n v="0"/>
    <x v="2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x v="3"/>
    <n v="0"/>
    <n v="1"/>
    <n v="0"/>
    <n v="0"/>
    <x v="2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  <n v="0"/>
    <n v="1"/>
    <n v="0"/>
    <n v="0"/>
    <x v="2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  <n v="0"/>
    <n v="1"/>
    <n v="0"/>
    <n v="0"/>
    <x v="2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  <n v="0"/>
    <n v="1"/>
    <n v="0"/>
    <n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x v="3"/>
    <n v="0"/>
    <n v="1"/>
    <n v="0"/>
    <n v="0"/>
    <x v="2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  <n v="0"/>
    <n v="1"/>
    <n v="0"/>
    <n v="0"/>
    <x v="2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x v="3"/>
    <n v="0"/>
    <n v="1"/>
    <n v="0"/>
    <n v="0"/>
    <x v="2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  <n v="0"/>
    <n v="1"/>
    <n v="0"/>
    <n v="0"/>
    <x v="2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x v="3"/>
    <n v="0"/>
    <n v="1"/>
    <n v="0"/>
    <n v="0"/>
    <x v="2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x v="3"/>
    <n v="0"/>
    <n v="1"/>
    <n v="0"/>
    <n v="0"/>
    <x v="2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x v="3"/>
    <n v="0"/>
    <n v="1"/>
    <n v="0"/>
    <n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  <n v="0"/>
    <n v="1"/>
    <n v="0"/>
    <n v="0"/>
    <x v="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x v="3"/>
    <n v="0"/>
    <n v="1"/>
    <n v="0"/>
    <n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x v="3"/>
    <n v="0"/>
    <n v="1"/>
    <n v="0"/>
    <n v="0"/>
    <x v="2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x v="3"/>
    <n v="0"/>
    <n v="1"/>
    <n v="0"/>
    <n v="0"/>
    <x v="2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  <n v="0"/>
    <n v="1"/>
    <n v="0"/>
    <n v="0"/>
    <x v="2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x v="3"/>
    <n v="0"/>
    <n v="1"/>
    <n v="0"/>
    <n v="0"/>
    <x v="2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  <n v="0"/>
    <n v="1"/>
    <n v="0"/>
    <n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x v="3"/>
    <n v="0"/>
    <n v="1"/>
    <n v="0"/>
    <n v="0"/>
    <x v="2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x v="3"/>
    <n v="0"/>
    <n v="1"/>
    <n v="0"/>
    <n v="0"/>
    <x v="2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x v="3"/>
    <n v="0"/>
    <n v="1"/>
    <n v="0"/>
    <n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x v="3"/>
    <n v="0"/>
    <n v="1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  <n v="0"/>
    <n v="1"/>
    <n v="0"/>
    <n v="0"/>
    <x v="2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x v="3"/>
    <n v="0"/>
    <n v="1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  <n v="0"/>
    <n v="1"/>
    <n v="0"/>
    <n v="0"/>
    <x v="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x v="3"/>
    <n v="0"/>
    <n v="1"/>
    <n v="0"/>
    <n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x v="3"/>
    <n v="0"/>
    <n v="1"/>
    <n v="0"/>
    <n v="0"/>
    <x v="2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x v="3"/>
    <n v="0"/>
    <n v="1"/>
    <n v="0"/>
    <n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  <n v="0"/>
    <n v="1"/>
    <n v="0"/>
    <n v="0"/>
    <x v="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x v="3"/>
    <n v="0"/>
    <n v="1"/>
    <n v="0"/>
    <n v="0"/>
    <x v="2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x v="3"/>
    <n v="0"/>
    <n v="1"/>
    <n v="0"/>
    <n v="0"/>
    <x v="2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  <n v="0"/>
    <n v="1"/>
    <n v="0"/>
    <n v="0"/>
    <x v="2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x v="3"/>
    <n v="0"/>
    <n v="1"/>
    <n v="0"/>
    <n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x v="3"/>
    <n v="0"/>
    <n v="1"/>
    <n v="0"/>
    <n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x v="3"/>
    <n v="0"/>
    <n v="1"/>
    <n v="0"/>
    <n v="0"/>
    <x v="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  <n v="0"/>
    <n v="1"/>
    <n v="0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x v="3"/>
    <n v="0"/>
    <n v="1"/>
    <n v="0"/>
    <n v="0"/>
    <x v="2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  <n v="0"/>
    <n v="1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  <n v="0"/>
    <n v="1"/>
    <n v="0"/>
    <n v="0"/>
    <x v="2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x v="3"/>
    <n v="0"/>
    <n v="1"/>
    <n v="0"/>
    <n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x v="3"/>
    <n v="0"/>
    <n v="1"/>
    <n v="0"/>
    <n v="0"/>
    <x v="2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x v="3"/>
    <n v="0"/>
    <n v="1"/>
    <n v="0"/>
    <n v="0"/>
    <x v="2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x v="3"/>
    <n v="0"/>
    <n v="1"/>
    <n v="0"/>
    <n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x v="3"/>
    <n v="0"/>
    <n v="1"/>
    <n v="0"/>
    <n v="0"/>
    <x v="2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x v="3"/>
    <n v="0"/>
    <n v="1"/>
    <n v="0"/>
    <n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x v="3"/>
    <n v="0"/>
    <n v="1"/>
    <n v="0"/>
    <n v="0"/>
    <x v="2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x v="3"/>
    <n v="0"/>
    <n v="1"/>
    <n v="0"/>
    <n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x v="3"/>
    <n v="0"/>
    <n v="1"/>
    <n v="0"/>
    <n v="0"/>
    <x v="2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x v="3"/>
    <n v="0"/>
    <n v="1"/>
    <n v="0"/>
    <n v="0"/>
    <x v="2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x v="3"/>
    <n v="0"/>
    <n v="1"/>
    <n v="0"/>
    <n v="0"/>
    <x v="2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  <n v="0"/>
    <n v="1"/>
    <n v="0"/>
    <n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x v="3"/>
    <n v="0"/>
    <n v="1"/>
    <n v="0"/>
    <n v="0"/>
    <x v="2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  <n v="0"/>
    <n v="1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  <n v="0"/>
    <n v="1"/>
    <n v="0"/>
    <n v="0"/>
    <x v="2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x v="0"/>
    <x v="3"/>
    <n v="0"/>
    <n v="1"/>
    <n v="0"/>
    <n v="0"/>
    <x v="2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x v="3"/>
    <n v="0"/>
    <n v="1"/>
    <n v="0"/>
    <n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  <n v="0"/>
    <n v="1"/>
    <n v="0"/>
    <n v="0"/>
    <x v="2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  <n v="0"/>
    <n v="1"/>
    <n v="0"/>
    <n v="0"/>
    <x v="2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  <n v="0"/>
    <n v="1"/>
    <n v="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x v="3"/>
    <n v="0"/>
    <n v="1"/>
    <n v="0"/>
    <n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  <n v="0"/>
    <n v="1"/>
    <n v="0"/>
    <n v="0"/>
    <x v="2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x v="3"/>
    <n v="0"/>
    <n v="1"/>
    <n v="0"/>
    <n v="0"/>
    <x v="2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  <n v="0"/>
    <n v="1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x v="3"/>
    <n v="0"/>
    <n v="1"/>
    <n v="0"/>
    <n v="0"/>
    <x v="2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  <n v="0"/>
    <n v="1"/>
    <n v="0"/>
    <n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  <n v="0"/>
    <n v="1"/>
    <n v="0"/>
    <n v="0"/>
    <x v="2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x v="3"/>
    <n v="0"/>
    <n v="1"/>
    <n v="0"/>
    <n v="0"/>
    <x v="2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  <n v="0"/>
    <n v="1"/>
    <n v="0"/>
    <n v="0"/>
    <x v="2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x v="3"/>
    <n v="0"/>
    <n v="1"/>
    <n v="0"/>
    <n v="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x v="4"/>
    <n v="1"/>
    <n v="0"/>
    <n v="0"/>
    <n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x v="4"/>
    <n v="1"/>
    <n v="0"/>
    <n v="0"/>
    <n v="0"/>
    <x v="0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x v="4"/>
    <n v="1"/>
    <n v="0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x v="4"/>
    <n v="1"/>
    <n v="0"/>
    <n v="0"/>
    <n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x v="4"/>
    <n v="1"/>
    <n v="0"/>
    <n v="0"/>
    <n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x v="4"/>
    <n v="1"/>
    <n v="0"/>
    <n v="0"/>
    <n v="0"/>
    <x v="0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x v="4"/>
    <n v="1"/>
    <n v="0"/>
    <n v="0"/>
    <n v="0"/>
    <x v="0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x v="4"/>
    <n v="1"/>
    <n v="0"/>
    <n v="0"/>
    <n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x v="4"/>
    <n v="1"/>
    <n v="0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x v="4"/>
    <n v="1"/>
    <n v="0"/>
    <n v="0"/>
    <n v="0"/>
    <x v="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x v="4"/>
    <n v="1"/>
    <n v="0"/>
    <n v="0"/>
    <n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x v="4"/>
    <n v="1"/>
    <n v="0"/>
    <n v="0"/>
    <n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x v="4"/>
    <n v="1"/>
    <n v="0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x v="4"/>
    <n v="1"/>
    <n v="0"/>
    <n v="0"/>
    <n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x v="4"/>
    <n v="1"/>
    <n v="0"/>
    <n v="0"/>
    <n v="0"/>
    <x v="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x v="4"/>
    <n v="1"/>
    <n v="0"/>
    <n v="0"/>
    <n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x v="4"/>
    <n v="1"/>
    <n v="0"/>
    <n v="0"/>
    <n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x v="4"/>
    <n v="1"/>
    <n v="0"/>
    <n v="0"/>
    <n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x v="4"/>
    <n v="1"/>
    <n v="0"/>
    <n v="0"/>
    <n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x v="4"/>
    <n v="1"/>
    <n v="0"/>
    <n v="0"/>
    <n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x v="4"/>
    <n v="1"/>
    <n v="0"/>
    <n v="0"/>
    <n v="0"/>
    <x v="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x v="4"/>
    <n v="1"/>
    <n v="0"/>
    <n v="0"/>
    <n v="0"/>
    <x v="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x v="4"/>
    <n v="1"/>
    <n v="0"/>
    <n v="0"/>
    <n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x v="4"/>
    <n v="1"/>
    <n v="0"/>
    <n v="0"/>
    <n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x v="4"/>
    <n v="1"/>
    <n v="0"/>
    <n v="0"/>
    <n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x v="4"/>
    <n v="1"/>
    <n v="0"/>
    <n v="0"/>
    <n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x v="4"/>
    <n v="1"/>
    <n v="0"/>
    <n v="0"/>
    <n v="0"/>
    <x v="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x v="4"/>
    <n v="1"/>
    <n v="0"/>
    <n v="0"/>
    <n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x v="4"/>
    <n v="1"/>
    <n v="0"/>
    <n v="0"/>
    <n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x v="4"/>
    <n v="1"/>
    <n v="0"/>
    <n v="0"/>
    <n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x v="4"/>
    <n v="1"/>
    <n v="0"/>
    <n v="0"/>
    <n v="0"/>
    <x v="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x v="4"/>
    <n v="1"/>
    <n v="0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x v="4"/>
    <n v="1"/>
    <n v="0"/>
    <n v="0"/>
    <n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x v="4"/>
    <n v="1"/>
    <n v="0"/>
    <n v="0"/>
    <n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x v="4"/>
    <n v="1"/>
    <n v="0"/>
    <n v="0"/>
    <n v="0"/>
    <x v="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x v="4"/>
    <n v="1"/>
    <n v="0"/>
    <n v="0"/>
    <n v="0"/>
    <x v="0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x v="4"/>
    <n v="1"/>
    <n v="0"/>
    <n v="0"/>
    <n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x v="4"/>
    <n v="1"/>
    <n v="0"/>
    <n v="0"/>
    <n v="0"/>
    <x v="0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x v="4"/>
    <n v="1"/>
    <n v="0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x v="4"/>
    <n v="1"/>
    <n v="0"/>
    <n v="0"/>
    <n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x v="4"/>
    <n v="1"/>
    <n v="0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x v="4"/>
    <n v="1"/>
    <n v="0"/>
    <n v="0"/>
    <n v="0"/>
    <x v="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x v="4"/>
    <n v="1"/>
    <n v="0"/>
    <n v="0"/>
    <n v="0"/>
    <x v="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x v="4"/>
    <n v="1"/>
    <n v="0"/>
    <n v="0"/>
    <n v="0"/>
    <x v="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x v="4"/>
    <n v="1"/>
    <n v="0"/>
    <n v="0"/>
    <n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x v="4"/>
    <n v="1"/>
    <n v="0"/>
    <n v="0"/>
    <n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x v="4"/>
    <n v="1"/>
    <n v="0"/>
    <n v="0"/>
    <n v="0"/>
    <x v="0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x v="4"/>
    <n v="1"/>
    <n v="0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x v="4"/>
    <n v="1"/>
    <n v="0"/>
    <n v="0"/>
    <n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x v="4"/>
    <n v="1"/>
    <n v="0"/>
    <n v="0"/>
    <n v="0"/>
    <x v="0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x v="4"/>
    <n v="1"/>
    <n v="0"/>
    <n v="0"/>
    <n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x v="4"/>
    <n v="1"/>
    <n v="0"/>
    <n v="0"/>
    <n v="0"/>
    <x v="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x v="4"/>
    <n v="1"/>
    <n v="0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x v="4"/>
    <n v="1"/>
    <n v="0"/>
    <n v="0"/>
    <n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x v="4"/>
    <n v="1"/>
    <n v="0"/>
    <n v="0"/>
    <n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x v="4"/>
    <n v="1"/>
    <n v="0"/>
    <n v="0"/>
    <n v="0"/>
    <x v="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x v="4"/>
    <n v="1"/>
    <n v="0"/>
    <n v="0"/>
    <n v="0"/>
    <x v="0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x v="4"/>
    <n v="1"/>
    <n v="0"/>
    <n v="0"/>
    <n v="0"/>
    <x v="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x v="4"/>
    <n v="1"/>
    <n v="0"/>
    <n v="0"/>
    <n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x v="4"/>
    <n v="1"/>
    <n v="0"/>
    <n v="0"/>
    <n v="0"/>
    <x v="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x v="4"/>
    <n v="1"/>
    <n v="0"/>
    <n v="0"/>
    <n v="0"/>
    <x v="0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x v="4"/>
    <n v="1"/>
    <n v="0"/>
    <n v="0"/>
    <n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x v="4"/>
    <n v="1"/>
    <n v="0"/>
    <n v="0"/>
    <n v="0"/>
    <x v="0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x v="4"/>
    <n v="1"/>
    <n v="0"/>
    <n v="0"/>
    <n v="0"/>
    <x v="0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x v="4"/>
    <n v="1"/>
    <n v="0"/>
    <n v="0"/>
    <n v="0"/>
    <x v="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x v="4"/>
    <n v="1"/>
    <n v="0"/>
    <n v="0"/>
    <n v="0"/>
    <x v="0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x v="4"/>
    <n v="1"/>
    <n v="0"/>
    <n v="0"/>
    <n v="0"/>
    <x v="0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x v="4"/>
    <n v="1"/>
    <n v="0"/>
    <n v="0"/>
    <n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x v="4"/>
    <n v="1"/>
    <n v="0"/>
    <n v="0"/>
    <n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x v="4"/>
    <n v="1"/>
    <n v="0"/>
    <n v="0"/>
    <n v="0"/>
    <x v="0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x v="4"/>
    <n v="1"/>
    <n v="0"/>
    <n v="0"/>
    <n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x v="4"/>
    <n v="1"/>
    <n v="0"/>
    <n v="0"/>
    <n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x v="4"/>
    <n v="1"/>
    <n v="0"/>
    <n v="0"/>
    <n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x v="4"/>
    <n v="1"/>
    <n v="0"/>
    <n v="0"/>
    <n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x v="4"/>
    <n v="1"/>
    <n v="0"/>
    <n v="0"/>
    <n v="0"/>
    <x v="0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x v="4"/>
    <n v="1"/>
    <n v="0"/>
    <n v="0"/>
    <n v="0"/>
    <x v="0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x v="4"/>
    <n v="1"/>
    <n v="0"/>
    <n v="0"/>
    <n v="0"/>
    <x v="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x v="4"/>
    <n v="1"/>
    <n v="0"/>
    <n v="0"/>
    <n v="0"/>
    <x v="0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x v="4"/>
    <n v="1"/>
    <n v="0"/>
    <n v="0"/>
    <n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x v="4"/>
    <n v="1"/>
    <n v="0"/>
    <n v="0"/>
    <n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x v="4"/>
    <n v="1"/>
    <n v="0"/>
    <n v="0"/>
    <n v="0"/>
    <x v="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x v="4"/>
    <n v="1"/>
    <n v="0"/>
    <n v="0"/>
    <n v="0"/>
    <x v="0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x v="4"/>
    <n v="1"/>
    <n v="0"/>
    <n v="0"/>
    <n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x v="4"/>
    <n v="1"/>
    <n v="0"/>
    <n v="0"/>
    <n v="0"/>
    <x v="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x v="4"/>
    <n v="1"/>
    <n v="0"/>
    <n v="0"/>
    <n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x v="4"/>
    <n v="1"/>
    <n v="0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x v="4"/>
    <n v="1"/>
    <n v="0"/>
    <n v="0"/>
    <n v="0"/>
    <x v="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x v="4"/>
    <n v="1"/>
    <n v="0"/>
    <n v="0"/>
    <n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x v="4"/>
    <n v="1"/>
    <n v="0"/>
    <n v="0"/>
    <n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x v="4"/>
    <n v="1"/>
    <n v="0"/>
    <n v="0"/>
    <n v="0"/>
    <x v="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x v="4"/>
    <n v="1"/>
    <n v="0"/>
    <n v="0"/>
    <n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x v="4"/>
    <n v="1"/>
    <n v="0"/>
    <n v="0"/>
    <n v="0"/>
    <x v="0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x v="4"/>
    <n v="1"/>
    <n v="0"/>
    <n v="0"/>
    <n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x v="4"/>
    <n v="1"/>
    <n v="0"/>
    <n v="0"/>
    <n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x v="4"/>
    <n v="1"/>
    <n v="0"/>
    <n v="0"/>
    <n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x v="4"/>
    <n v="1"/>
    <n v="0"/>
    <n v="0"/>
    <n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x v="4"/>
    <n v="1"/>
    <n v="0"/>
    <n v="0"/>
    <n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x v="4"/>
    <n v="1"/>
    <n v="0"/>
    <n v="0"/>
    <n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x v="4"/>
    <n v="1"/>
    <n v="0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x v="4"/>
    <n v="1"/>
    <n v="0"/>
    <n v="0"/>
    <n v="0"/>
    <x v="0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x v="4"/>
    <n v="1"/>
    <n v="0"/>
    <n v="0"/>
    <n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x v="4"/>
    <n v="1"/>
    <n v="0"/>
    <n v="0"/>
    <n v="0"/>
    <x v="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x v="4"/>
    <n v="1"/>
    <n v="0"/>
    <n v="0"/>
    <n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x v="4"/>
    <n v="1"/>
    <n v="0"/>
    <n v="0"/>
    <n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x v="4"/>
    <n v="1"/>
    <n v="0"/>
    <n v="0"/>
    <n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x v="4"/>
    <n v="1"/>
    <n v="0"/>
    <n v="0"/>
    <n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x v="4"/>
    <n v="1"/>
    <n v="0"/>
    <n v="0"/>
    <n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x v="4"/>
    <n v="1"/>
    <n v="0"/>
    <n v="0"/>
    <n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x v="4"/>
    <n v="1"/>
    <n v="0"/>
    <n v="0"/>
    <n v="0"/>
    <x v="0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x v="4"/>
    <n v="1"/>
    <n v="0"/>
    <n v="0"/>
    <n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x v="4"/>
    <n v="1"/>
    <n v="0"/>
    <n v="0"/>
    <n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x v="4"/>
    <n v="1"/>
    <n v="0"/>
    <n v="0"/>
    <n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x v="4"/>
    <n v="1"/>
    <n v="0"/>
    <n v="0"/>
    <n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x v="4"/>
    <n v="1"/>
    <n v="0"/>
    <n v="0"/>
    <n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x v="4"/>
    <n v="1"/>
    <n v="0"/>
    <n v="0"/>
    <n v="0"/>
    <x v="0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x v="4"/>
    <n v="1"/>
    <n v="0"/>
    <n v="0"/>
    <n v="0"/>
    <x v="0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x v="4"/>
    <n v="1"/>
    <n v="0"/>
    <n v="0"/>
    <n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x v="4"/>
    <n v="1"/>
    <n v="0"/>
    <n v="0"/>
    <n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x v="4"/>
    <n v="1"/>
    <n v="0"/>
    <n v="0"/>
    <n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x v="4"/>
    <n v="1"/>
    <n v="0"/>
    <n v="0"/>
    <n v="0"/>
    <x v="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x v="4"/>
    <n v="1"/>
    <n v="0"/>
    <n v="0"/>
    <n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x v="4"/>
    <n v="1"/>
    <n v="0"/>
    <n v="0"/>
    <n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x v="4"/>
    <n v="1"/>
    <n v="0"/>
    <n v="0"/>
    <n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x v="4"/>
    <n v="1"/>
    <n v="0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x v="4"/>
    <n v="1"/>
    <n v="0"/>
    <n v="0"/>
    <n v="0"/>
    <x v="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x v="4"/>
    <n v="1"/>
    <n v="0"/>
    <n v="0"/>
    <n v="0"/>
    <x v="0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x v="4"/>
    <n v="1"/>
    <n v="0"/>
    <n v="0"/>
    <n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x v="4"/>
    <n v="1"/>
    <n v="0"/>
    <n v="0"/>
    <n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x v="4"/>
    <n v="1"/>
    <n v="0"/>
    <n v="0"/>
    <n v="0"/>
    <x v="0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x v="4"/>
    <n v="1"/>
    <n v="0"/>
    <n v="0"/>
    <n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x v="4"/>
    <n v="1"/>
    <n v="0"/>
    <n v="0"/>
    <n v="0"/>
    <x v="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x v="4"/>
    <n v="1"/>
    <n v="0"/>
    <n v="0"/>
    <n v="0"/>
    <x v="0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x v="4"/>
    <n v="1"/>
    <n v="0"/>
    <n v="0"/>
    <n v="0"/>
    <x v="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x v="4"/>
    <n v="1"/>
    <n v="0"/>
    <n v="0"/>
    <n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x v="4"/>
    <n v="1"/>
    <n v="0"/>
    <n v="0"/>
    <n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x v="4"/>
    <n v="1"/>
    <n v="0"/>
    <n v="0"/>
    <n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x v="4"/>
    <n v="1"/>
    <n v="0"/>
    <n v="0"/>
    <n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x v="4"/>
    <n v="1"/>
    <n v="0"/>
    <n v="0"/>
    <n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x v="4"/>
    <n v="1"/>
    <n v="0"/>
    <n v="0"/>
    <n v="0"/>
    <x v="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x v="4"/>
    <n v="1"/>
    <n v="0"/>
    <n v="0"/>
    <n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x v="4"/>
    <n v="1"/>
    <n v="0"/>
    <n v="0"/>
    <n v="0"/>
    <x v="0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x v="4"/>
    <n v="1"/>
    <n v="0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x v="4"/>
    <n v="1"/>
    <n v="0"/>
    <n v="0"/>
    <n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x v="4"/>
    <n v="1"/>
    <n v="0"/>
    <n v="0"/>
    <n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x v="4"/>
    <n v="1"/>
    <n v="0"/>
    <n v="0"/>
    <n v="0"/>
    <x v="0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x v="4"/>
    <n v="1"/>
    <n v="0"/>
    <n v="0"/>
    <n v="0"/>
    <x v="0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x v="4"/>
    <n v="1"/>
    <n v="0"/>
    <n v="0"/>
    <n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x v="4"/>
    <n v="1"/>
    <n v="0"/>
    <n v="0"/>
    <n v="0"/>
    <x v="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x v="4"/>
    <n v="1"/>
    <n v="0"/>
    <n v="0"/>
    <n v="0"/>
    <x v="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x v="4"/>
    <n v="1"/>
    <n v="0"/>
    <n v="0"/>
    <n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x v="4"/>
    <n v="1"/>
    <n v="0"/>
    <n v="0"/>
    <n v="0"/>
    <x v="0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x v="4"/>
    <n v="1"/>
    <n v="0"/>
    <n v="0"/>
    <n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x v="4"/>
    <n v="1"/>
    <n v="0"/>
    <n v="0"/>
    <n v="0"/>
    <x v="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x v="4"/>
    <n v="1"/>
    <n v="0"/>
    <n v="0"/>
    <n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x v="4"/>
    <n v="1"/>
    <n v="0"/>
    <n v="0"/>
    <n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x v="4"/>
    <n v="1"/>
    <n v="0"/>
    <n v="0"/>
    <n v="0"/>
    <x v="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x v="4"/>
    <n v="1"/>
    <n v="0"/>
    <n v="0"/>
    <n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x v="4"/>
    <n v="1"/>
    <n v="0"/>
    <n v="0"/>
    <n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x v="4"/>
    <n v="1"/>
    <n v="0"/>
    <n v="0"/>
    <n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x v="4"/>
    <n v="1"/>
    <n v="0"/>
    <n v="0"/>
    <n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x v="4"/>
    <n v="1"/>
    <n v="0"/>
    <n v="0"/>
    <n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x v="4"/>
    <n v="1"/>
    <n v="0"/>
    <n v="0"/>
    <n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x v="4"/>
    <n v="1"/>
    <n v="0"/>
    <n v="0"/>
    <n v="0"/>
    <x v="0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x v="4"/>
    <n v="1"/>
    <n v="0"/>
    <n v="0"/>
    <n v="0"/>
    <x v="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x v="4"/>
    <n v="1"/>
    <n v="0"/>
    <n v="0"/>
    <n v="0"/>
    <x v="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x v="4"/>
    <n v="1"/>
    <n v="0"/>
    <n v="0"/>
    <n v="0"/>
    <x v="0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x v="4"/>
    <n v="1"/>
    <n v="0"/>
    <n v="0"/>
    <n v="0"/>
    <x v="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x v="4"/>
    <n v="1"/>
    <n v="0"/>
    <n v="0"/>
    <n v="0"/>
    <x v="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x v="4"/>
    <n v="1"/>
    <n v="0"/>
    <n v="0"/>
    <n v="0"/>
    <x v="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x v="4"/>
    <n v="1"/>
    <n v="0"/>
    <n v="0"/>
    <n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x v="4"/>
    <n v="1"/>
    <n v="0"/>
    <n v="0"/>
    <n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x v="4"/>
    <n v="1"/>
    <n v="0"/>
    <n v="0"/>
    <n v="0"/>
    <x v="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x v="4"/>
    <n v="1"/>
    <n v="0"/>
    <n v="0"/>
    <n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x v="4"/>
    <n v="1"/>
    <n v="0"/>
    <n v="0"/>
    <n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x v="4"/>
    <n v="1"/>
    <n v="0"/>
    <n v="0"/>
    <n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x v="4"/>
    <n v="1"/>
    <n v="0"/>
    <n v="0"/>
    <n v="0"/>
    <x v="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x v="4"/>
    <n v="1"/>
    <n v="0"/>
    <n v="0"/>
    <n v="0"/>
    <x v="0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x v="4"/>
    <n v="1"/>
    <n v="0"/>
    <n v="0"/>
    <n v="0"/>
    <x v="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x v="4"/>
    <n v="1"/>
    <n v="0"/>
    <n v="0"/>
    <n v="0"/>
    <x v="0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x v="4"/>
    <n v="1"/>
    <n v="0"/>
    <n v="0"/>
    <n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x v="5"/>
    <n v="0"/>
    <n v="1"/>
    <n v="0"/>
    <n v="0"/>
    <x v="2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x v="5"/>
    <n v="0"/>
    <n v="1"/>
    <n v="0"/>
    <n v="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x v="5"/>
    <n v="0"/>
    <n v="1"/>
    <n v="0"/>
    <n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x v="5"/>
    <n v="0"/>
    <n v="1"/>
    <n v="0"/>
    <n v="0"/>
    <x v="2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x v="5"/>
    <n v="0"/>
    <n v="1"/>
    <n v="0"/>
    <n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x v="5"/>
    <n v="0"/>
    <n v="1"/>
    <n v="0"/>
    <n v="0"/>
    <x v="2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x v="5"/>
    <n v="0"/>
    <n v="1"/>
    <n v="0"/>
    <n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  <n v="0"/>
    <n v="1"/>
    <n v="0"/>
    <n v="0"/>
    <x v="2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x v="5"/>
    <n v="0"/>
    <n v="1"/>
    <n v="0"/>
    <n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  <n v="0"/>
    <n v="1"/>
    <n v="0"/>
    <n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x v="5"/>
    <n v="0"/>
    <n v="1"/>
    <n v="0"/>
    <n v="0"/>
    <x v="2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x v="5"/>
    <n v="0"/>
    <n v="1"/>
    <n v="0"/>
    <n v="0"/>
    <x v="2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x v="5"/>
    <n v="0"/>
    <n v="1"/>
    <n v="0"/>
    <n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  <n v="0"/>
    <n v="1"/>
    <n v="0"/>
    <n v="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x v="5"/>
    <n v="0"/>
    <n v="1"/>
    <n v="0"/>
    <n v="0"/>
    <x v="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x v="5"/>
    <n v="0"/>
    <n v="1"/>
    <n v="0"/>
    <n v="0"/>
    <x v="2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  <n v="0"/>
    <n v="1"/>
    <n v="0"/>
    <n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  <n v="0"/>
    <n v="1"/>
    <n v="0"/>
    <n v="0"/>
    <x v="2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x v="5"/>
    <n v="0"/>
    <n v="1"/>
    <n v="0"/>
    <n v="0"/>
    <x v="2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  <n v="0"/>
    <n v="1"/>
    <n v="0"/>
    <n v="0"/>
    <x v="2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x v="5"/>
    <n v="0"/>
    <n v="1"/>
    <n v="0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  <n v="0"/>
    <n v="1"/>
    <n v="0"/>
    <n v="0"/>
    <x v="2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x v="5"/>
    <n v="0"/>
    <n v="1"/>
    <n v="0"/>
    <n v="0"/>
    <x v="2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x v="5"/>
    <n v="0"/>
    <n v="1"/>
    <n v="0"/>
    <n v="0"/>
    <x v="2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x v="5"/>
    <n v="0"/>
    <n v="1"/>
    <n v="0"/>
    <n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x v="5"/>
    <n v="0"/>
    <n v="1"/>
    <n v="0"/>
    <n v="0"/>
    <x v="2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x v="5"/>
    <n v="0"/>
    <n v="1"/>
    <n v="0"/>
    <n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x v="5"/>
    <n v="0"/>
    <n v="1"/>
    <n v="0"/>
    <n v="0"/>
    <x v="2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x v="5"/>
    <n v="0"/>
    <n v="1"/>
    <n v="0"/>
    <n v="0"/>
    <x v="2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x v="5"/>
    <n v="0"/>
    <n v="1"/>
    <n v="0"/>
    <n v="0"/>
    <x v="2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x v="5"/>
    <n v="0"/>
    <n v="1"/>
    <n v="0"/>
    <n v="0"/>
    <x v="2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  <n v="0"/>
    <n v="1"/>
    <n v="0"/>
    <n v="0"/>
    <x v="2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x v="5"/>
    <n v="0"/>
    <n v="1"/>
    <n v="0"/>
    <n v="0"/>
    <x v="2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x v="5"/>
    <n v="0"/>
    <n v="1"/>
    <n v="0"/>
    <n v="0"/>
    <x v="2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x v="5"/>
    <n v="0"/>
    <n v="1"/>
    <n v="0"/>
    <n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x v="5"/>
    <n v="0"/>
    <n v="1"/>
    <n v="0"/>
    <n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x v="5"/>
    <n v="0"/>
    <n v="1"/>
    <n v="0"/>
    <n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  <n v="0"/>
    <n v="1"/>
    <n v="0"/>
    <n v="0"/>
    <x v="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x v="5"/>
    <n v="0"/>
    <n v="1"/>
    <n v="0"/>
    <n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x v="5"/>
    <n v="0"/>
    <n v="1"/>
    <n v="0"/>
    <n v="0"/>
    <x v="2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x v="5"/>
    <n v="0"/>
    <n v="1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  <n v="0"/>
    <n v="1"/>
    <n v="0"/>
    <n v="0"/>
    <x v="2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  <n v="0"/>
    <n v="1"/>
    <n v="0"/>
    <n v="0"/>
    <x v="2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x v="5"/>
    <n v="0"/>
    <n v="1"/>
    <n v="0"/>
    <n v="0"/>
    <x v="2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x v="5"/>
    <n v="0"/>
    <n v="1"/>
    <n v="0"/>
    <n v="0"/>
    <x v="2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x v="5"/>
    <n v="0"/>
    <n v="1"/>
    <n v="0"/>
    <n v="0"/>
    <x v="2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x v="5"/>
    <n v="0"/>
    <n v="1"/>
    <n v="0"/>
    <n v="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x v="5"/>
    <n v="0"/>
    <n v="1"/>
    <n v="0"/>
    <n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  <n v="0"/>
    <n v="1"/>
    <n v="0"/>
    <n v="0"/>
    <x v="2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  <n v="0"/>
    <n v="1"/>
    <n v="0"/>
    <n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x v="5"/>
    <n v="0"/>
    <n v="1"/>
    <n v="0"/>
    <n v="0"/>
    <x v="2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x v="5"/>
    <n v="0"/>
    <n v="1"/>
    <n v="0"/>
    <n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x v="5"/>
    <n v="0"/>
    <n v="1"/>
    <n v="0"/>
    <n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x v="5"/>
    <n v="0"/>
    <n v="1"/>
    <n v="0"/>
    <n v="0"/>
    <x v="2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x v="5"/>
    <n v="0"/>
    <n v="1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  <n v="0"/>
    <n v="1"/>
    <n v="0"/>
    <n v="0"/>
    <x v="2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x v="5"/>
    <n v="0"/>
    <n v="1"/>
    <n v="0"/>
    <n v="0"/>
    <x v="2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  <n v="0"/>
    <n v="1"/>
    <n v="0"/>
    <n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  <n v="0"/>
    <n v="1"/>
    <n v="0"/>
    <n v="0"/>
    <x v="2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x v="5"/>
    <n v="0"/>
    <n v="1"/>
    <n v="0"/>
    <n v="0"/>
    <x v="2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x v="5"/>
    <n v="0"/>
    <n v="1"/>
    <n v="0"/>
    <n v="0"/>
    <x v="2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x v="5"/>
    <n v="0"/>
    <n v="1"/>
    <n v="0"/>
    <n v="0"/>
    <x v="2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x v="5"/>
    <n v="0"/>
    <n v="1"/>
    <n v="0"/>
    <n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x v="5"/>
    <n v="0"/>
    <n v="1"/>
    <n v="0"/>
    <n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x v="5"/>
    <n v="0"/>
    <n v="1"/>
    <n v="0"/>
    <n v="0"/>
    <x v="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x v="5"/>
    <n v="0"/>
    <n v="1"/>
    <n v="0"/>
    <n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x v="5"/>
    <n v="0"/>
    <n v="1"/>
    <n v="0"/>
    <n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  <n v="0"/>
    <n v="1"/>
    <n v="0"/>
    <n v="0"/>
    <x v="2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  <n v="0"/>
    <n v="1"/>
    <n v="0"/>
    <n v="0"/>
    <x v="2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x v="5"/>
    <n v="0"/>
    <n v="1"/>
    <n v="0"/>
    <n v="0"/>
    <x v="2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  <n v="0"/>
    <n v="1"/>
    <n v="0"/>
    <n v="0"/>
    <x v="2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  <n v="0"/>
    <n v="1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  <n v="0"/>
    <n v="1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  <n v="0"/>
    <n v="1"/>
    <n v="0"/>
    <n v="0"/>
    <x v="2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x v="5"/>
    <n v="0"/>
    <n v="1"/>
    <n v="0"/>
    <n v="0"/>
    <x v="2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  <n v="0"/>
    <n v="1"/>
    <n v="0"/>
    <n v="0"/>
    <x v="2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x v="5"/>
    <n v="0"/>
    <n v="1"/>
    <n v="0"/>
    <n v="0"/>
    <x v="2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x v="5"/>
    <n v="0"/>
    <n v="1"/>
    <n v="0"/>
    <n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x v="5"/>
    <n v="0"/>
    <n v="1"/>
    <n v="0"/>
    <n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x v="5"/>
    <n v="0"/>
    <n v="1"/>
    <n v="0"/>
    <n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x v="5"/>
    <n v="0"/>
    <n v="1"/>
    <n v="0"/>
    <n v="0"/>
    <x v="2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  <n v="0"/>
    <n v="1"/>
    <n v="0"/>
    <n v="0"/>
    <x v="2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x v="5"/>
    <n v="0"/>
    <n v="1"/>
    <n v="0"/>
    <n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x v="5"/>
    <n v="0"/>
    <n v="1"/>
    <n v="0"/>
    <n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x v="5"/>
    <n v="0"/>
    <n v="1"/>
    <n v="0"/>
    <n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x v="5"/>
    <n v="0"/>
    <n v="1"/>
    <n v="0"/>
    <n v="0"/>
    <x v="2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x v="5"/>
    <n v="0"/>
    <n v="1"/>
    <n v="0"/>
    <n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x v="5"/>
    <n v="0"/>
    <n v="1"/>
    <n v="0"/>
    <n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x v="5"/>
    <n v="0"/>
    <n v="1"/>
    <n v="0"/>
    <n v="0"/>
    <x v="2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x v="5"/>
    <n v="0"/>
    <n v="1"/>
    <n v="0"/>
    <n v="0"/>
    <x v="2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  <n v="0"/>
    <n v="1"/>
    <n v="0"/>
    <n v="0"/>
    <x v="2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x v="5"/>
    <n v="0"/>
    <n v="1"/>
    <n v="0"/>
    <n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x v="5"/>
    <n v="0"/>
    <n v="1"/>
    <n v="0"/>
    <n v="0"/>
    <x v="2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x v="5"/>
    <n v="0"/>
    <n v="1"/>
    <n v="0"/>
    <n v="0"/>
    <x v="2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x v="5"/>
    <n v="0"/>
    <n v="1"/>
    <n v="0"/>
    <n v="0"/>
    <x v="2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x v="5"/>
    <n v="0"/>
    <n v="1"/>
    <n v="0"/>
    <n v="0"/>
    <x v="2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  <n v="0"/>
    <n v="1"/>
    <n v="0"/>
    <n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x v="5"/>
    <n v="0"/>
    <n v="1"/>
    <n v="0"/>
    <n v="0"/>
    <x v="2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  <n v="0"/>
    <n v="1"/>
    <n v="0"/>
    <n v="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x v="5"/>
    <n v="0"/>
    <n v="1"/>
    <n v="0"/>
    <n v="0"/>
    <x v="2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x v="6"/>
    <n v="1"/>
    <n v="0"/>
    <n v="0"/>
    <n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x v="6"/>
    <n v="1"/>
    <n v="0"/>
    <n v="0"/>
    <n v="0"/>
    <x v="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x v="6"/>
    <n v="1"/>
    <n v="0"/>
    <n v="0"/>
    <n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x v="6"/>
    <n v="1"/>
    <n v="0"/>
    <n v="0"/>
    <n v="0"/>
    <x v="0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x v="6"/>
    <n v="1"/>
    <n v="0"/>
    <n v="0"/>
    <n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x v="6"/>
    <n v="1"/>
    <n v="0"/>
    <n v="0"/>
    <n v="0"/>
    <x v="0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x v="6"/>
    <n v="1"/>
    <n v="0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x v="6"/>
    <n v="1"/>
    <n v="0"/>
    <n v="0"/>
    <n v="0"/>
    <x v="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x v="6"/>
    <n v="1"/>
    <n v="0"/>
    <n v="0"/>
    <n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x v="6"/>
    <n v="1"/>
    <n v="0"/>
    <n v="0"/>
    <n v="0"/>
    <x v="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x v="6"/>
    <n v="1"/>
    <n v="0"/>
    <n v="0"/>
    <n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x v="6"/>
    <n v="1"/>
    <n v="0"/>
    <n v="0"/>
    <n v="0"/>
    <x v="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x v="6"/>
    <n v="1"/>
    <n v="0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x v="6"/>
    <n v="1"/>
    <n v="0"/>
    <n v="0"/>
    <n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x v="6"/>
    <n v="1"/>
    <n v="0"/>
    <n v="0"/>
    <n v="0"/>
    <x v="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x v="6"/>
    <n v="1"/>
    <n v="0"/>
    <n v="0"/>
    <n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x v="6"/>
    <n v="1"/>
    <n v="0"/>
    <n v="0"/>
    <n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x v="6"/>
    <n v="1"/>
    <n v="0"/>
    <n v="0"/>
    <n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x v="6"/>
    <n v="1"/>
    <n v="0"/>
    <n v="0"/>
    <n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x v="6"/>
    <n v="1"/>
    <n v="0"/>
    <n v="0"/>
    <n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x v="7"/>
    <n v="0"/>
    <n v="1"/>
    <n v="0"/>
    <n v="0"/>
    <x v="2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x v="7"/>
    <n v="0"/>
    <n v="1"/>
    <n v="0"/>
    <n v="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x v="7"/>
    <n v="0"/>
    <n v="1"/>
    <n v="0"/>
    <n v="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x v="7"/>
    <n v="0"/>
    <n v="1"/>
    <n v="0"/>
    <n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x v="7"/>
    <n v="0"/>
    <n v="1"/>
    <n v="0"/>
    <n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x v="7"/>
    <n v="0"/>
    <n v="1"/>
    <n v="0"/>
    <n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x v="7"/>
    <n v="0"/>
    <n v="1"/>
    <n v="0"/>
    <n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x v="2"/>
    <x v="7"/>
    <n v="0"/>
    <n v="1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x v="7"/>
    <n v="0"/>
    <n v="1"/>
    <n v="0"/>
    <n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x v="7"/>
    <n v="0"/>
    <n v="1"/>
    <n v="0"/>
    <n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x v="7"/>
    <n v="0"/>
    <n v="1"/>
    <n v="0"/>
    <n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x v="7"/>
    <n v="0"/>
    <n v="1"/>
    <n v="0"/>
    <n v="0"/>
    <x v="2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n v="0"/>
    <x v="2"/>
    <x v="7"/>
    <n v="0"/>
    <n v="1"/>
    <n v="0"/>
    <n v="0"/>
    <x v="2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x v="7"/>
    <n v="0"/>
    <n v="1"/>
    <n v="0"/>
    <n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x v="7"/>
    <n v="0"/>
    <n v="1"/>
    <n v="0"/>
    <n v="0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x v="2"/>
    <x v="7"/>
    <n v="0"/>
    <n v="1"/>
    <n v="0"/>
    <n v="0"/>
    <x v="2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x v="7"/>
    <n v="0"/>
    <n v="1"/>
    <n v="0"/>
    <n v="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x v="7"/>
    <n v="0"/>
    <n v="1"/>
    <n v="0"/>
    <n v="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x v="2"/>
    <x v="7"/>
    <n v="0"/>
    <n v="1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x v="7"/>
    <n v="0"/>
    <n v="1"/>
    <n v="0"/>
    <n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x v="7"/>
    <n v="0"/>
    <n v="1"/>
    <n v="0"/>
    <n v="0"/>
    <x v="2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x v="7"/>
    <n v="0"/>
    <n v="1"/>
    <n v="0"/>
    <n v="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n v="0"/>
    <x v="2"/>
    <x v="7"/>
    <n v="0"/>
    <n v="1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x v="7"/>
    <n v="0"/>
    <n v="1"/>
    <n v="0"/>
    <n v="0"/>
    <x v="2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x v="7"/>
    <n v="0"/>
    <n v="1"/>
    <n v="0"/>
    <n v="0"/>
    <x v="2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x v="2"/>
    <x v="7"/>
    <n v="0"/>
    <n v="1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x v="7"/>
    <n v="0"/>
    <n v="1"/>
    <n v="0"/>
    <n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x v="2"/>
    <x v="7"/>
    <n v="0"/>
    <n v="1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x v="7"/>
    <n v="0"/>
    <n v="1"/>
    <n v="0"/>
    <n v="0"/>
    <x v="2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x v="7"/>
    <n v="0"/>
    <n v="1"/>
    <n v="0"/>
    <n v="0"/>
    <x v="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x v="7"/>
    <n v="0"/>
    <n v="1"/>
    <n v="0"/>
    <n v="0"/>
    <x v="2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x v="7"/>
    <n v="0"/>
    <n v="1"/>
    <n v="0"/>
    <n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x v="2"/>
    <x v="7"/>
    <n v="0"/>
    <n v="1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x v="7"/>
    <n v="0"/>
    <n v="1"/>
    <n v="0"/>
    <n v="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x v="7"/>
    <n v="0"/>
    <n v="1"/>
    <n v="0"/>
    <n v="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x v="7"/>
    <n v="0"/>
    <n v="1"/>
    <n v="0"/>
    <n v="0"/>
    <x v="2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x v="7"/>
    <n v="0"/>
    <n v="1"/>
    <n v="0"/>
    <n v="0"/>
    <x v="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x v="7"/>
    <n v="0"/>
    <n v="1"/>
    <n v="0"/>
    <n v="0"/>
    <x v="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x v="7"/>
    <n v="0"/>
    <n v="1"/>
    <n v="0"/>
    <n v="0"/>
    <x v="2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x v="7"/>
    <n v="0"/>
    <n v="1"/>
    <n v="0"/>
    <n v="0"/>
    <x v="2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x v="7"/>
    <n v="0"/>
    <n v="1"/>
    <n v="0"/>
    <n v="0"/>
    <x v="2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x v="2"/>
    <x v="7"/>
    <n v="0"/>
    <n v="1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x v="2"/>
    <x v="7"/>
    <n v="0"/>
    <n v="1"/>
    <n v="0"/>
    <n v="0"/>
    <x v="2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x v="7"/>
    <n v="0"/>
    <n v="1"/>
    <n v="0"/>
    <n v="0"/>
    <x v="2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x v="7"/>
    <n v="0"/>
    <n v="1"/>
    <n v="0"/>
    <n v="0"/>
    <x v="2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x v="2"/>
    <x v="7"/>
    <n v="0"/>
    <n v="1"/>
    <n v="0"/>
    <n v="0"/>
    <x v="2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x v="7"/>
    <n v="0"/>
    <n v="1"/>
    <n v="0"/>
    <n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x v="7"/>
    <n v="0"/>
    <n v="1"/>
    <n v="0"/>
    <n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x v="7"/>
    <n v="0"/>
    <n v="1"/>
    <n v="0"/>
    <n v="0"/>
    <x v="2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x v="7"/>
    <n v="0"/>
    <n v="1"/>
    <n v="0"/>
    <n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x v="7"/>
    <n v="0"/>
    <n v="1"/>
    <n v="0"/>
    <n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x v="7"/>
    <n v="0"/>
    <n v="1"/>
    <n v="0"/>
    <n v="0"/>
    <x v="2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x v="7"/>
    <n v="0"/>
    <n v="1"/>
    <n v="0"/>
    <n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x v="7"/>
    <n v="0"/>
    <n v="1"/>
    <n v="0"/>
    <n v="0"/>
    <x v="2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x v="7"/>
    <n v="0"/>
    <n v="1"/>
    <n v="0"/>
    <n v="0"/>
    <x v="2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x v="7"/>
    <n v="0"/>
    <n v="1"/>
    <n v="0"/>
    <n v="0"/>
    <x v="2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x v="7"/>
    <n v="0"/>
    <n v="1"/>
    <n v="0"/>
    <n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x v="7"/>
    <n v="0"/>
    <n v="1"/>
    <n v="0"/>
    <n v="0"/>
    <x v="2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x v="7"/>
    <n v="0"/>
    <n v="1"/>
    <n v="0"/>
    <n v="0"/>
    <x v="2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x v="7"/>
    <n v="0"/>
    <n v="1"/>
    <n v="0"/>
    <n v="0"/>
    <x v="2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x v="7"/>
    <n v="0"/>
    <n v="0"/>
    <n v="1"/>
    <n v="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x v="7"/>
    <n v="0"/>
    <n v="0"/>
    <n v="1"/>
    <n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x v="2"/>
    <x v="7"/>
    <n v="0"/>
    <n v="0"/>
    <n v="1"/>
    <n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x v="7"/>
    <n v="0"/>
    <n v="0"/>
    <n v="1"/>
    <n v="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x v="2"/>
    <x v="7"/>
    <n v="0"/>
    <n v="0"/>
    <n v="1"/>
    <n v="0"/>
    <x v="1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x v="7"/>
    <n v="0"/>
    <n v="0"/>
    <n v="1"/>
    <n v="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x v="7"/>
    <n v="0"/>
    <n v="0"/>
    <n v="1"/>
    <n v="0"/>
    <x v="1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x v="2"/>
    <x v="7"/>
    <n v="0"/>
    <n v="0"/>
    <n v="1"/>
    <n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x v="7"/>
    <n v="0"/>
    <n v="0"/>
    <n v="1"/>
    <n v="0"/>
    <x v="1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x v="7"/>
    <n v="0"/>
    <n v="0"/>
    <n v="1"/>
    <n v="0"/>
    <x v="1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x v="2"/>
    <x v="7"/>
    <n v="0"/>
    <n v="0"/>
    <n v="1"/>
    <n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n v="0"/>
    <x v="2"/>
    <x v="7"/>
    <n v="0"/>
    <n v="0"/>
    <n v="1"/>
    <n v="0"/>
    <x v="1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n v="0"/>
    <x v="2"/>
    <x v="7"/>
    <n v="0"/>
    <n v="0"/>
    <n v="1"/>
    <n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x v="7"/>
    <n v="0"/>
    <n v="0"/>
    <n v="1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x v="2"/>
    <x v="7"/>
    <n v="0"/>
    <n v="0"/>
    <n v="1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n v="0"/>
    <x v="2"/>
    <x v="7"/>
    <n v="0"/>
    <n v="0"/>
    <n v="1"/>
    <n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n v="0"/>
    <x v="2"/>
    <x v="7"/>
    <n v="0"/>
    <n v="0"/>
    <n v="1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x v="7"/>
    <n v="0"/>
    <n v="0"/>
    <n v="1"/>
    <n v="0"/>
    <x v="1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x v="2"/>
    <x v="7"/>
    <n v="0"/>
    <n v="0"/>
    <n v="1"/>
    <n v="0"/>
    <x v="1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x v="7"/>
    <n v="0"/>
    <n v="0"/>
    <n v="1"/>
    <n v="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x v="7"/>
    <n v="0"/>
    <n v="0"/>
    <n v="1"/>
    <n v="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x v="7"/>
    <n v="0"/>
    <n v="0"/>
    <n v="1"/>
    <n v="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x v="7"/>
    <n v="0"/>
    <n v="0"/>
    <n v="1"/>
    <n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n v="0"/>
    <x v="2"/>
    <x v="7"/>
    <n v="0"/>
    <n v="0"/>
    <n v="1"/>
    <n v="0"/>
    <x v="1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x v="2"/>
    <x v="7"/>
    <n v="0"/>
    <n v="0"/>
    <n v="1"/>
    <n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n v="0"/>
    <x v="2"/>
    <x v="7"/>
    <n v="0"/>
    <n v="0"/>
    <n v="1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x v="7"/>
    <n v="0"/>
    <n v="0"/>
    <n v="1"/>
    <n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x v="7"/>
    <n v="0"/>
    <n v="0"/>
    <n v="1"/>
    <n v="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x v="2"/>
    <x v="7"/>
    <n v="0"/>
    <n v="0"/>
    <n v="1"/>
    <n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x v="7"/>
    <n v="0"/>
    <n v="0"/>
    <n v="1"/>
    <n v="0"/>
    <x v="1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x v="7"/>
    <n v="0"/>
    <n v="0"/>
    <n v="1"/>
    <n v="0"/>
    <x v="1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x v="7"/>
    <n v="0"/>
    <n v="0"/>
    <n v="1"/>
    <n v="0"/>
    <x v="1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n v="0"/>
    <x v="2"/>
    <x v="7"/>
    <n v="0"/>
    <n v="0"/>
    <n v="1"/>
    <n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x v="7"/>
    <n v="0"/>
    <n v="0"/>
    <n v="1"/>
    <n v="0"/>
    <x v="1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x v="7"/>
    <n v="0"/>
    <n v="0"/>
    <n v="1"/>
    <n v="0"/>
    <x v="1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x v="7"/>
    <n v="0"/>
    <n v="0"/>
    <n v="1"/>
    <n v="0"/>
    <x v="1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x v="7"/>
    <n v="0"/>
    <n v="0"/>
    <n v="1"/>
    <n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x v="2"/>
    <x v="7"/>
    <n v="0"/>
    <n v="0"/>
    <n v="1"/>
    <n v="0"/>
    <x v="1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x v="7"/>
    <n v="0"/>
    <n v="0"/>
    <n v="1"/>
    <n v="0"/>
    <x v="1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x v="7"/>
    <n v="0"/>
    <n v="0"/>
    <n v="1"/>
    <n v="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x v="8"/>
    <n v="1"/>
    <n v="0"/>
    <n v="0"/>
    <n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x v="8"/>
    <n v="1"/>
    <n v="0"/>
    <n v="0"/>
    <n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x v="8"/>
    <n v="1"/>
    <n v="0"/>
    <n v="0"/>
    <n v="0"/>
    <x v="0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x v="8"/>
    <n v="1"/>
    <n v="0"/>
    <n v="0"/>
    <n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x v="8"/>
    <n v="1"/>
    <n v="0"/>
    <n v="0"/>
    <n v="0"/>
    <x v="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x v="8"/>
    <n v="1"/>
    <n v="0"/>
    <n v="0"/>
    <n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x v="8"/>
    <n v="1"/>
    <n v="0"/>
    <n v="0"/>
    <n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x v="8"/>
    <n v="1"/>
    <n v="0"/>
    <n v="0"/>
    <n v="0"/>
    <x v="0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x v="8"/>
    <n v="1"/>
    <n v="0"/>
    <n v="0"/>
    <n v="0"/>
    <x v="0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x v="8"/>
    <n v="1"/>
    <n v="0"/>
    <n v="0"/>
    <n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x v="8"/>
    <n v="1"/>
    <n v="0"/>
    <n v="0"/>
    <n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x v="8"/>
    <n v="1"/>
    <n v="0"/>
    <n v="0"/>
    <n v="0"/>
    <x v="0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x v="8"/>
    <n v="1"/>
    <n v="0"/>
    <n v="0"/>
    <n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x v="8"/>
    <n v="1"/>
    <n v="0"/>
    <n v="0"/>
    <n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x v="8"/>
    <n v="1"/>
    <n v="0"/>
    <n v="0"/>
    <n v="0"/>
    <x v="0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x v="8"/>
    <n v="1"/>
    <n v="0"/>
    <n v="0"/>
    <n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x v="8"/>
    <n v="1"/>
    <n v="0"/>
    <n v="0"/>
    <n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x v="8"/>
    <n v="1"/>
    <n v="0"/>
    <n v="0"/>
    <n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x v="8"/>
    <n v="1"/>
    <n v="0"/>
    <n v="0"/>
    <n v="0"/>
    <x v="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x v="8"/>
    <n v="1"/>
    <n v="0"/>
    <n v="0"/>
    <n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x v="8"/>
    <n v="0"/>
    <n v="1"/>
    <n v="0"/>
    <n v="0"/>
    <x v="2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x v="8"/>
    <n v="0"/>
    <n v="1"/>
    <n v="0"/>
    <n v="0"/>
    <x v="2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x v="8"/>
    <n v="0"/>
    <n v="1"/>
    <n v="0"/>
    <n v="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x v="8"/>
    <n v="0"/>
    <n v="1"/>
    <n v="0"/>
    <n v="0"/>
    <x v="2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x v="8"/>
    <n v="0"/>
    <n v="1"/>
    <n v="0"/>
    <n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x v="8"/>
    <n v="0"/>
    <n v="1"/>
    <n v="0"/>
    <n v="0"/>
    <x v="2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x v="8"/>
    <n v="0"/>
    <n v="1"/>
    <n v="0"/>
    <n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x v="8"/>
    <n v="0"/>
    <n v="1"/>
    <n v="0"/>
    <n v="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x v="8"/>
    <n v="0"/>
    <n v="1"/>
    <n v="0"/>
    <n v="0"/>
    <x v="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x v="8"/>
    <n v="0"/>
    <n v="1"/>
    <n v="0"/>
    <n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x v="8"/>
    <n v="0"/>
    <n v="1"/>
    <n v="0"/>
    <n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x v="8"/>
    <n v="0"/>
    <n v="1"/>
    <n v="0"/>
    <n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x v="8"/>
    <n v="0"/>
    <n v="1"/>
    <n v="0"/>
    <n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x v="8"/>
    <n v="0"/>
    <n v="1"/>
    <n v="0"/>
    <n v="0"/>
    <x v="2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x v="8"/>
    <n v="0"/>
    <n v="1"/>
    <n v="0"/>
    <n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x v="8"/>
    <n v="0"/>
    <n v="1"/>
    <n v="0"/>
    <n v="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x v="8"/>
    <n v="0"/>
    <n v="1"/>
    <n v="0"/>
    <n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x v="8"/>
    <n v="0"/>
    <n v="1"/>
    <n v="0"/>
    <n v="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x v="8"/>
    <n v="0"/>
    <n v="1"/>
    <n v="0"/>
    <n v="0"/>
    <x v="2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x v="8"/>
    <n v="0"/>
    <n v="1"/>
    <n v="0"/>
    <n v="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x v="8"/>
    <n v="0"/>
    <n v="1"/>
    <n v="0"/>
    <n v="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x v="8"/>
    <n v="0"/>
    <n v="1"/>
    <n v="0"/>
    <n v="0"/>
    <x v="2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x v="8"/>
    <n v="0"/>
    <n v="1"/>
    <n v="0"/>
    <n v="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x v="8"/>
    <n v="0"/>
    <n v="1"/>
    <n v="0"/>
    <n v="0"/>
    <x v="2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x v="8"/>
    <n v="0"/>
    <n v="1"/>
    <n v="0"/>
    <n v="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x v="8"/>
    <n v="0"/>
    <n v="1"/>
    <n v="0"/>
    <n v="0"/>
    <x v="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  <n v="0"/>
    <n v="1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x v="8"/>
    <n v="0"/>
    <n v="1"/>
    <n v="0"/>
    <n v="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x v="8"/>
    <n v="0"/>
    <n v="1"/>
    <n v="0"/>
    <n v="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x v="8"/>
    <n v="0"/>
    <n v="1"/>
    <n v="0"/>
    <n v="0"/>
    <x v="2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x v="8"/>
    <n v="0"/>
    <n v="1"/>
    <n v="0"/>
    <n v="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x v="8"/>
    <n v="0"/>
    <n v="1"/>
    <n v="0"/>
    <n v="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x v="8"/>
    <n v="0"/>
    <n v="1"/>
    <n v="0"/>
    <n v="0"/>
    <x v="2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x v="8"/>
    <n v="0"/>
    <n v="1"/>
    <n v="0"/>
    <n v="0"/>
    <x v="2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x v="8"/>
    <n v="0"/>
    <n v="1"/>
    <n v="0"/>
    <n v="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x v="8"/>
    <n v="0"/>
    <n v="1"/>
    <n v="0"/>
    <n v="0"/>
    <x v="2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x v="8"/>
    <n v="0"/>
    <n v="1"/>
    <n v="0"/>
    <n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x v="8"/>
    <n v="0"/>
    <n v="1"/>
    <n v="0"/>
    <n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x v="8"/>
    <n v="0"/>
    <n v="1"/>
    <n v="0"/>
    <n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x v="8"/>
    <n v="0"/>
    <n v="1"/>
    <n v="0"/>
    <n v="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x v="8"/>
    <n v="0"/>
    <n v="1"/>
    <n v="0"/>
    <n v="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x v="8"/>
    <n v="0"/>
    <n v="1"/>
    <n v="0"/>
    <n v="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x v="8"/>
    <n v="0"/>
    <n v="1"/>
    <n v="0"/>
    <n v="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x v="8"/>
    <n v="0"/>
    <n v="1"/>
    <n v="0"/>
    <n v="0"/>
    <x v="2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x v="8"/>
    <n v="0"/>
    <n v="1"/>
    <n v="0"/>
    <n v="0"/>
    <x v="2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x v="8"/>
    <n v="0"/>
    <n v="1"/>
    <n v="0"/>
    <n v="0"/>
    <x v="2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  <n v="0"/>
    <n v="1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x v="8"/>
    <n v="0"/>
    <n v="1"/>
    <n v="0"/>
    <n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x v="8"/>
    <n v="0"/>
    <n v="1"/>
    <n v="0"/>
    <n v="0"/>
    <x v="2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x v="8"/>
    <n v="0"/>
    <n v="1"/>
    <n v="0"/>
    <n v="0"/>
    <x v="2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n v="0"/>
    <x v="2"/>
    <x v="8"/>
    <n v="0"/>
    <n v="1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x v="8"/>
    <n v="0"/>
    <n v="1"/>
    <n v="0"/>
    <n v="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x v="8"/>
    <n v="0"/>
    <n v="1"/>
    <n v="0"/>
    <n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x v="8"/>
    <n v="0"/>
    <n v="1"/>
    <n v="0"/>
    <n v="0"/>
    <x v="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x v="8"/>
    <n v="0"/>
    <n v="1"/>
    <n v="0"/>
    <n v="0"/>
    <x v="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x v="8"/>
    <n v="0"/>
    <n v="1"/>
    <n v="0"/>
    <n v="0"/>
    <x v="2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x v="8"/>
    <n v="0"/>
    <n v="1"/>
    <n v="0"/>
    <n v="0"/>
    <x v="2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x v="8"/>
    <n v="0"/>
    <n v="1"/>
    <n v="0"/>
    <n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x v="8"/>
    <n v="0"/>
    <n v="1"/>
    <n v="0"/>
    <n v="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x v="8"/>
    <n v="0"/>
    <n v="1"/>
    <n v="0"/>
    <n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x v="9"/>
    <n v="1"/>
    <n v="0"/>
    <n v="0"/>
    <n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x v="9"/>
    <n v="1"/>
    <n v="0"/>
    <n v="0"/>
    <n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x v="9"/>
    <n v="1"/>
    <n v="0"/>
    <n v="0"/>
    <n v="0"/>
    <x v="0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x v="9"/>
    <n v="1"/>
    <n v="0"/>
    <n v="0"/>
    <n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x v="9"/>
    <n v="1"/>
    <n v="0"/>
    <n v="0"/>
    <n v="0"/>
    <x v="0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x v="9"/>
    <n v="1"/>
    <n v="0"/>
    <n v="0"/>
    <n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x v="9"/>
    <n v="1"/>
    <n v="0"/>
    <n v="0"/>
    <n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x v="9"/>
    <n v="1"/>
    <n v="0"/>
    <n v="0"/>
    <n v="0"/>
    <x v="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x v="9"/>
    <n v="1"/>
    <n v="0"/>
    <n v="0"/>
    <n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x v="9"/>
    <n v="1"/>
    <n v="0"/>
    <n v="0"/>
    <n v="0"/>
    <x v="0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x v="9"/>
    <n v="1"/>
    <n v="0"/>
    <n v="0"/>
    <n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x v="9"/>
    <n v="1"/>
    <n v="0"/>
    <n v="0"/>
    <n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x v="9"/>
    <n v="1"/>
    <n v="0"/>
    <n v="0"/>
    <n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x v="9"/>
    <n v="1"/>
    <n v="0"/>
    <n v="0"/>
    <n v="0"/>
    <x v="0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x v="9"/>
    <n v="1"/>
    <n v="0"/>
    <n v="0"/>
    <n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x v="9"/>
    <n v="1"/>
    <n v="0"/>
    <n v="0"/>
    <n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x v="9"/>
    <n v="1"/>
    <n v="0"/>
    <n v="0"/>
    <n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x v="9"/>
    <n v="1"/>
    <n v="0"/>
    <n v="0"/>
    <n v="0"/>
    <x v="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x v="9"/>
    <n v="1"/>
    <n v="0"/>
    <n v="0"/>
    <n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x v="9"/>
    <n v="1"/>
    <n v="0"/>
    <n v="0"/>
    <n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x v="9"/>
    <n v="1"/>
    <n v="0"/>
    <n v="0"/>
    <n v="0"/>
    <x v="0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x v="9"/>
    <n v="1"/>
    <n v="0"/>
    <n v="0"/>
    <n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x v="9"/>
    <n v="1"/>
    <n v="0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x v="9"/>
    <n v="1"/>
    <n v="0"/>
    <n v="0"/>
    <n v="0"/>
    <x v="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x v="9"/>
    <n v="1"/>
    <n v="0"/>
    <n v="0"/>
    <n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x v="9"/>
    <n v="1"/>
    <n v="0"/>
    <n v="0"/>
    <n v="0"/>
    <x v="0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x v="9"/>
    <n v="1"/>
    <n v="0"/>
    <n v="0"/>
    <n v="0"/>
    <x v="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x v="9"/>
    <n v="1"/>
    <n v="0"/>
    <n v="0"/>
    <n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x v="9"/>
    <n v="1"/>
    <n v="0"/>
    <n v="0"/>
    <n v="0"/>
    <x v="0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x v="9"/>
    <n v="1"/>
    <n v="0"/>
    <n v="0"/>
    <n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x v="9"/>
    <n v="1"/>
    <n v="0"/>
    <n v="0"/>
    <n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x v="9"/>
    <n v="1"/>
    <n v="0"/>
    <n v="0"/>
    <n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x v="9"/>
    <n v="1"/>
    <n v="0"/>
    <n v="0"/>
    <n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x v="9"/>
    <n v="1"/>
    <n v="0"/>
    <n v="0"/>
    <n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x v="9"/>
    <n v="1"/>
    <n v="0"/>
    <n v="0"/>
    <n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x v="9"/>
    <n v="1"/>
    <n v="0"/>
    <n v="0"/>
    <n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x v="9"/>
    <n v="1"/>
    <n v="0"/>
    <n v="0"/>
    <n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x v="9"/>
    <n v="1"/>
    <n v="0"/>
    <n v="0"/>
    <n v="0"/>
    <x v="0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x v="9"/>
    <n v="1"/>
    <n v="0"/>
    <n v="0"/>
    <n v="0"/>
    <x v="0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x v="9"/>
    <n v="1"/>
    <n v="0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x v="3"/>
    <x v="10"/>
    <n v="0"/>
    <n v="1"/>
    <n v="0"/>
    <n v="0"/>
    <x v="2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x v="10"/>
    <n v="0"/>
    <n v="1"/>
    <n v="0"/>
    <n v="0"/>
    <x v="2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x v="3"/>
    <x v="10"/>
    <n v="0"/>
    <n v="1"/>
    <n v="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x v="10"/>
    <n v="0"/>
    <n v="1"/>
    <n v="0"/>
    <n v="0"/>
    <x v="2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x v="3"/>
    <x v="10"/>
    <n v="0"/>
    <n v="1"/>
    <n v="0"/>
    <n v="0"/>
    <x v="2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x v="10"/>
    <n v="0"/>
    <n v="1"/>
    <n v="0"/>
    <n v="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n v="0"/>
    <x v="3"/>
    <x v="10"/>
    <n v="0"/>
    <n v="1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x v="10"/>
    <n v="0"/>
    <n v="1"/>
    <n v="0"/>
    <n v="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x v="3"/>
    <x v="10"/>
    <n v="0"/>
    <n v="1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x v="10"/>
    <n v="0"/>
    <n v="1"/>
    <n v="0"/>
    <n v="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x v="3"/>
    <x v="10"/>
    <n v="0"/>
    <n v="1"/>
    <n v="0"/>
    <n v="0"/>
    <x v="2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x v="10"/>
    <n v="0"/>
    <n v="1"/>
    <n v="0"/>
    <n v="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x v="10"/>
    <n v="0"/>
    <n v="1"/>
    <n v="0"/>
    <n v="0"/>
    <x v="2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x v="10"/>
    <n v="0"/>
    <n v="1"/>
    <n v="0"/>
    <n v="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x v="10"/>
    <n v="0"/>
    <n v="1"/>
    <n v="0"/>
    <n v="0"/>
    <x v="2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x v="10"/>
    <n v="0"/>
    <n v="1"/>
    <n v="0"/>
    <n v="0"/>
    <x v="2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x v="10"/>
    <n v="0"/>
    <n v="1"/>
    <n v="0"/>
    <n v="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x v="10"/>
    <n v="0"/>
    <n v="1"/>
    <n v="0"/>
    <n v="0"/>
    <x v="2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x v="10"/>
    <n v="0"/>
    <n v="1"/>
    <n v="0"/>
    <n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x v="10"/>
    <n v="0"/>
    <n v="1"/>
    <n v="0"/>
    <n v="0"/>
    <x v="2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x v="11"/>
    <n v="1"/>
    <n v="0"/>
    <n v="0"/>
    <n v="0"/>
    <x v="0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x v="11"/>
    <n v="1"/>
    <n v="0"/>
    <n v="0"/>
    <n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x v="11"/>
    <n v="1"/>
    <n v="0"/>
    <n v="0"/>
    <n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x v="11"/>
    <n v="1"/>
    <n v="0"/>
    <n v="0"/>
    <n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x v="11"/>
    <n v="1"/>
    <n v="0"/>
    <n v="0"/>
    <n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x v="11"/>
    <n v="1"/>
    <n v="0"/>
    <n v="0"/>
    <n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x v="11"/>
    <n v="1"/>
    <n v="0"/>
    <n v="0"/>
    <n v="0"/>
    <x v="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x v="11"/>
    <n v="1"/>
    <n v="0"/>
    <n v="0"/>
    <n v="0"/>
    <x v="0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x v="11"/>
    <n v="1"/>
    <n v="0"/>
    <n v="0"/>
    <n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x v="11"/>
    <n v="1"/>
    <n v="0"/>
    <n v="0"/>
    <n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x v="11"/>
    <n v="1"/>
    <n v="0"/>
    <n v="0"/>
    <n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x v="11"/>
    <n v="1"/>
    <n v="0"/>
    <n v="0"/>
    <n v="0"/>
    <x v="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x v="11"/>
    <n v="1"/>
    <n v="0"/>
    <n v="0"/>
    <n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x v="11"/>
    <n v="1"/>
    <n v="0"/>
    <n v="0"/>
    <n v="0"/>
    <x v="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x v="11"/>
    <n v="1"/>
    <n v="0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x v="11"/>
    <n v="1"/>
    <n v="0"/>
    <n v="0"/>
    <n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x v="11"/>
    <n v="1"/>
    <n v="0"/>
    <n v="0"/>
    <n v="0"/>
    <x v="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x v="11"/>
    <n v="1"/>
    <n v="0"/>
    <n v="0"/>
    <n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x v="11"/>
    <n v="1"/>
    <n v="0"/>
    <n v="0"/>
    <n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x v="11"/>
    <n v="1"/>
    <n v="0"/>
    <n v="0"/>
    <n v="0"/>
    <x v="0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x v="11"/>
    <n v="1"/>
    <n v="0"/>
    <n v="0"/>
    <n v="0"/>
    <x v="0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x v="11"/>
    <n v="1"/>
    <n v="0"/>
    <n v="0"/>
    <n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x v="11"/>
    <n v="1"/>
    <n v="0"/>
    <n v="0"/>
    <n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x v="11"/>
    <n v="1"/>
    <n v="0"/>
    <n v="0"/>
    <n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x v="11"/>
    <n v="1"/>
    <n v="0"/>
    <n v="0"/>
    <n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x v="11"/>
    <n v="1"/>
    <n v="0"/>
    <n v="0"/>
    <n v="0"/>
    <x v="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x v="11"/>
    <n v="1"/>
    <n v="0"/>
    <n v="0"/>
    <n v="0"/>
    <x v="0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x v="11"/>
    <n v="1"/>
    <n v="0"/>
    <n v="0"/>
    <n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x v="11"/>
    <n v="1"/>
    <n v="0"/>
    <n v="0"/>
    <n v="0"/>
    <x v="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x v="11"/>
    <n v="1"/>
    <n v="0"/>
    <n v="0"/>
    <n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x v="11"/>
    <n v="1"/>
    <n v="0"/>
    <n v="0"/>
    <n v="0"/>
    <x v="0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x v="11"/>
    <n v="1"/>
    <n v="0"/>
    <n v="0"/>
    <n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x v="11"/>
    <n v="1"/>
    <n v="0"/>
    <n v="0"/>
    <n v="0"/>
    <x v="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x v="11"/>
    <n v="1"/>
    <n v="0"/>
    <n v="0"/>
    <n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x v="11"/>
    <n v="1"/>
    <n v="0"/>
    <n v="0"/>
    <n v="0"/>
    <x v="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x v="11"/>
    <n v="1"/>
    <n v="0"/>
    <n v="0"/>
    <n v="0"/>
    <x v="0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x v="11"/>
    <n v="1"/>
    <n v="0"/>
    <n v="0"/>
    <n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x v="11"/>
    <n v="1"/>
    <n v="0"/>
    <n v="0"/>
    <n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x v="11"/>
    <n v="1"/>
    <n v="0"/>
    <n v="0"/>
    <n v="0"/>
    <x v="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x v="11"/>
    <n v="1"/>
    <n v="0"/>
    <n v="0"/>
    <n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x v="11"/>
    <n v="1"/>
    <n v="0"/>
    <n v="0"/>
    <n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x v="11"/>
    <n v="1"/>
    <n v="0"/>
    <n v="0"/>
    <n v="0"/>
    <x v="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x v="11"/>
    <n v="1"/>
    <n v="0"/>
    <n v="0"/>
    <n v="0"/>
    <x v="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x v="11"/>
    <n v="1"/>
    <n v="0"/>
    <n v="0"/>
    <n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x v="11"/>
    <n v="1"/>
    <n v="0"/>
    <n v="0"/>
    <n v="0"/>
    <x v="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x v="11"/>
    <n v="1"/>
    <n v="0"/>
    <n v="0"/>
    <n v="0"/>
    <x v="0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x v="11"/>
    <n v="1"/>
    <n v="0"/>
    <n v="0"/>
    <n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x v="11"/>
    <n v="1"/>
    <n v="0"/>
    <n v="0"/>
    <n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x v="11"/>
    <n v="1"/>
    <n v="0"/>
    <n v="0"/>
    <n v="0"/>
    <x v="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x v="11"/>
    <n v="1"/>
    <n v="0"/>
    <n v="0"/>
    <n v="0"/>
    <x v="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x v="11"/>
    <n v="1"/>
    <n v="0"/>
    <n v="0"/>
    <n v="0"/>
    <x v="0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x v="11"/>
    <n v="1"/>
    <n v="0"/>
    <n v="0"/>
    <n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x v="11"/>
    <n v="1"/>
    <n v="0"/>
    <n v="0"/>
    <n v="0"/>
    <x v="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x v="11"/>
    <n v="1"/>
    <n v="0"/>
    <n v="0"/>
    <n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x v="11"/>
    <n v="1"/>
    <n v="0"/>
    <n v="0"/>
    <n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x v="11"/>
    <n v="1"/>
    <n v="0"/>
    <n v="0"/>
    <n v="0"/>
    <x v="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x v="11"/>
    <n v="1"/>
    <n v="0"/>
    <n v="0"/>
    <n v="0"/>
    <x v="0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x v="11"/>
    <n v="1"/>
    <n v="0"/>
    <n v="0"/>
    <n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x v="11"/>
    <n v="1"/>
    <n v="0"/>
    <n v="0"/>
    <n v="0"/>
    <x v="0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x v="11"/>
    <n v="1"/>
    <n v="0"/>
    <n v="0"/>
    <n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x v="12"/>
    <n v="1"/>
    <n v="0"/>
    <n v="0"/>
    <n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x v="12"/>
    <n v="1"/>
    <n v="0"/>
    <n v="0"/>
    <n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x v="12"/>
    <n v="1"/>
    <n v="0"/>
    <n v="0"/>
    <n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x v="12"/>
    <n v="1"/>
    <n v="0"/>
    <n v="0"/>
    <n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x v="12"/>
    <n v="1"/>
    <n v="0"/>
    <n v="0"/>
    <n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x v="12"/>
    <n v="1"/>
    <n v="0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x v="12"/>
    <n v="1"/>
    <n v="0"/>
    <n v="0"/>
    <n v="0"/>
    <x v="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x v="12"/>
    <n v="1"/>
    <n v="0"/>
    <n v="0"/>
    <n v="0"/>
    <x v="0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x v="12"/>
    <n v="1"/>
    <n v="0"/>
    <n v="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x v="12"/>
    <n v="1"/>
    <n v="0"/>
    <n v="0"/>
    <n v="0"/>
    <x v="0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x v="12"/>
    <n v="1"/>
    <n v="0"/>
    <n v="0"/>
    <n v="0"/>
    <x v="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x v="12"/>
    <n v="1"/>
    <n v="0"/>
    <n v="0"/>
    <n v="0"/>
    <x v="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x v="12"/>
    <n v="1"/>
    <n v="0"/>
    <n v="0"/>
    <n v="0"/>
    <x v="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x v="12"/>
    <n v="1"/>
    <n v="0"/>
    <n v="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x v="12"/>
    <n v="1"/>
    <n v="0"/>
    <n v="0"/>
    <n v="0"/>
    <x v="0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x v="12"/>
    <n v="1"/>
    <n v="0"/>
    <n v="0"/>
    <n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x v="12"/>
    <n v="1"/>
    <n v="0"/>
    <n v="0"/>
    <n v="0"/>
    <x v="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x v="12"/>
    <n v="1"/>
    <n v="0"/>
    <n v="0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x v="12"/>
    <n v="1"/>
    <n v="0"/>
    <n v="0"/>
    <n v="0"/>
    <x v="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x v="12"/>
    <n v="1"/>
    <n v="0"/>
    <n v="0"/>
    <n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x v="13"/>
    <n v="0"/>
    <n v="1"/>
    <n v="0"/>
    <n v="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x v="13"/>
    <n v="0"/>
    <n v="1"/>
    <n v="0"/>
    <n v="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x v="13"/>
    <n v="0"/>
    <n v="1"/>
    <n v="0"/>
    <n v="0"/>
    <x v="2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x v="13"/>
    <n v="0"/>
    <n v="1"/>
    <n v="0"/>
    <n v="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x v="13"/>
    <n v="0"/>
    <n v="1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x v="13"/>
    <n v="0"/>
    <n v="1"/>
    <n v="0"/>
    <n v="0"/>
    <x v="2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x v="13"/>
    <n v="0"/>
    <n v="1"/>
    <n v="0"/>
    <n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x v="13"/>
    <n v="0"/>
    <n v="1"/>
    <n v="0"/>
    <n v="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x v="13"/>
    <n v="0"/>
    <n v="1"/>
    <n v="0"/>
    <n v="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x v="13"/>
    <n v="0"/>
    <n v="1"/>
    <n v="0"/>
    <n v="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x v="13"/>
    <n v="0"/>
    <n v="1"/>
    <n v="0"/>
    <n v="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x v="13"/>
    <n v="0"/>
    <n v="1"/>
    <n v="0"/>
    <n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x v="13"/>
    <n v="0"/>
    <n v="1"/>
    <n v="0"/>
    <n v="0"/>
    <x v="2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x v="13"/>
    <n v="0"/>
    <n v="1"/>
    <n v="0"/>
    <n v="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x v="13"/>
    <n v="0"/>
    <n v="1"/>
    <n v="0"/>
    <n v="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x v="4"/>
    <x v="13"/>
    <n v="0"/>
    <n v="1"/>
    <n v="0"/>
    <n v="0"/>
    <x v="2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x v="13"/>
    <n v="0"/>
    <n v="1"/>
    <n v="0"/>
    <n v="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x v="13"/>
    <n v="0"/>
    <n v="1"/>
    <n v="0"/>
    <n v="0"/>
    <x v="2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x v="13"/>
    <n v="0"/>
    <n v="1"/>
    <n v="0"/>
    <n v="0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x v="13"/>
    <n v="0"/>
    <n v="1"/>
    <n v="0"/>
    <n v="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x v="14"/>
    <n v="0"/>
    <n v="1"/>
    <n v="0"/>
    <n v="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x v="14"/>
    <n v="0"/>
    <n v="1"/>
    <n v="0"/>
    <n v="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x v="14"/>
    <n v="0"/>
    <n v="1"/>
    <n v="0"/>
    <n v="0"/>
    <x v="2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x v="14"/>
    <n v="0"/>
    <n v="1"/>
    <n v="0"/>
    <n v="0"/>
    <x v="2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x v="14"/>
    <n v="0"/>
    <n v="1"/>
    <n v="0"/>
    <n v="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x v="14"/>
    <n v="0"/>
    <n v="1"/>
    <n v="0"/>
    <n v="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x v="14"/>
    <n v="0"/>
    <n v="1"/>
    <n v="0"/>
    <n v="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x v="4"/>
    <x v="14"/>
    <n v="0"/>
    <n v="1"/>
    <n v="0"/>
    <n v="0"/>
    <x v="2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x v="14"/>
    <n v="0"/>
    <n v="1"/>
    <n v="0"/>
    <n v="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x v="14"/>
    <n v="0"/>
    <n v="1"/>
    <n v="0"/>
    <n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x v="14"/>
    <n v="0"/>
    <n v="1"/>
    <n v="0"/>
    <n v="0"/>
    <x v="2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x v="14"/>
    <n v="0"/>
    <n v="1"/>
    <n v="0"/>
    <n v="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x v="14"/>
    <n v="0"/>
    <n v="1"/>
    <n v="0"/>
    <n v="0"/>
    <x v="2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x v="14"/>
    <n v="0"/>
    <n v="1"/>
    <n v="0"/>
    <n v="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x v="14"/>
    <n v="0"/>
    <n v="1"/>
    <n v="0"/>
    <n v="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x v="14"/>
    <n v="0"/>
    <n v="1"/>
    <n v="0"/>
    <n v="0"/>
    <x v="2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x v="14"/>
    <n v="0"/>
    <n v="1"/>
    <n v="0"/>
    <n v="0"/>
    <x v="2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x v="4"/>
    <x v="14"/>
    <n v="0"/>
    <n v="1"/>
    <n v="0"/>
    <n v="0"/>
    <x v="2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x v="14"/>
    <n v="0"/>
    <n v="1"/>
    <n v="0"/>
    <n v="0"/>
    <x v="2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x v="14"/>
    <n v="0"/>
    <n v="1"/>
    <n v="0"/>
    <n v="0"/>
    <x v="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x v="13"/>
    <n v="0"/>
    <n v="1"/>
    <n v="0"/>
    <n v="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x v="4"/>
    <x v="13"/>
    <n v="0"/>
    <n v="1"/>
    <n v="0"/>
    <n v="0"/>
    <x v="2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x v="13"/>
    <n v="0"/>
    <n v="1"/>
    <n v="0"/>
    <n v="0"/>
    <x v="2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x v="13"/>
    <n v="0"/>
    <n v="1"/>
    <n v="0"/>
    <n v="0"/>
    <x v="2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x v="13"/>
    <n v="0"/>
    <n v="1"/>
    <n v="0"/>
    <n v="0"/>
    <x v="2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x v="13"/>
    <n v="0"/>
    <n v="1"/>
    <n v="0"/>
    <n v="0"/>
    <x v="2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x v="4"/>
    <x v="13"/>
    <n v="0"/>
    <n v="1"/>
    <n v="0"/>
    <n v="0"/>
    <x v="2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x v="4"/>
    <x v="13"/>
    <n v="0"/>
    <n v="1"/>
    <n v="0"/>
    <n v="0"/>
    <x v="2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x v="4"/>
    <x v="13"/>
    <n v="0"/>
    <n v="1"/>
    <n v="0"/>
    <n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x v="13"/>
    <n v="0"/>
    <n v="1"/>
    <n v="0"/>
    <n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x v="13"/>
    <n v="0"/>
    <n v="1"/>
    <n v="0"/>
    <n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x v="4"/>
    <x v="13"/>
    <n v="0"/>
    <n v="1"/>
    <n v="0"/>
    <n v="0"/>
    <x v="2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x v="13"/>
    <n v="0"/>
    <n v="1"/>
    <n v="0"/>
    <n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x v="13"/>
    <n v="0"/>
    <n v="1"/>
    <n v="0"/>
    <n v="0"/>
    <x v="2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x v="4"/>
    <x v="13"/>
    <n v="0"/>
    <n v="1"/>
    <n v="0"/>
    <n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x v="13"/>
    <n v="0"/>
    <n v="1"/>
    <n v="0"/>
    <n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x v="4"/>
    <x v="13"/>
    <n v="0"/>
    <n v="1"/>
    <n v="0"/>
    <n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x v="13"/>
    <n v="0"/>
    <n v="1"/>
    <n v="0"/>
    <n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x v="13"/>
    <n v="0"/>
    <n v="1"/>
    <n v="0"/>
    <n v="0"/>
    <x v="2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x v="13"/>
    <n v="0"/>
    <n v="1"/>
    <n v="0"/>
    <n v="0"/>
    <x v="2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x v="4"/>
    <x v="13"/>
    <n v="0"/>
    <n v="1"/>
    <n v="0"/>
    <n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x v="13"/>
    <n v="0"/>
    <n v="1"/>
    <n v="0"/>
    <n v="0"/>
    <x v="2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x v="13"/>
    <n v="0"/>
    <n v="1"/>
    <n v="0"/>
    <n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x v="13"/>
    <n v="0"/>
    <n v="1"/>
    <n v="0"/>
    <n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x v="13"/>
    <n v="0"/>
    <n v="1"/>
    <n v="0"/>
    <n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x v="13"/>
    <n v="0"/>
    <n v="1"/>
    <n v="0"/>
    <n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x v="4"/>
    <x v="13"/>
    <n v="0"/>
    <n v="1"/>
    <n v="0"/>
    <n v="0"/>
    <x v="2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x v="4"/>
    <x v="13"/>
    <n v="0"/>
    <n v="1"/>
    <n v="0"/>
    <n v="0"/>
    <x v="2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x v="13"/>
    <n v="0"/>
    <n v="1"/>
    <n v="0"/>
    <n v="0"/>
    <x v="2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x v="4"/>
    <x v="13"/>
    <n v="0"/>
    <n v="1"/>
    <n v="0"/>
    <n v="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x v="13"/>
    <n v="0"/>
    <n v="1"/>
    <n v="0"/>
    <n v="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x v="13"/>
    <n v="0"/>
    <n v="1"/>
    <n v="0"/>
    <n v="0"/>
    <x v="2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x v="13"/>
    <n v="0"/>
    <n v="1"/>
    <n v="0"/>
    <n v="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x v="13"/>
    <n v="0"/>
    <n v="1"/>
    <n v="0"/>
    <n v="0"/>
    <x v="2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x v="13"/>
    <n v="0"/>
    <n v="1"/>
    <n v="0"/>
    <n v="0"/>
    <x v="2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x v="13"/>
    <n v="0"/>
    <n v="1"/>
    <n v="0"/>
    <n v="0"/>
    <x v="2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x v="4"/>
    <x v="13"/>
    <n v="0"/>
    <n v="1"/>
    <n v="0"/>
    <n v="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x v="13"/>
    <n v="0"/>
    <n v="1"/>
    <n v="0"/>
    <n v="0"/>
    <x v="2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x v="13"/>
    <n v="0"/>
    <n v="1"/>
    <n v="0"/>
    <n v="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x v="13"/>
    <n v="0"/>
    <n v="1"/>
    <n v="0"/>
    <n v="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x v="8"/>
    <n v="0"/>
    <n v="1"/>
    <n v="0"/>
    <n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x v="8"/>
    <n v="0"/>
    <n v="1"/>
    <n v="0"/>
    <n v="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x v="8"/>
    <n v="0"/>
    <n v="1"/>
    <n v="0"/>
    <n v="0"/>
    <x v="2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x v="8"/>
    <n v="0"/>
    <n v="1"/>
    <n v="0"/>
    <n v="0"/>
    <x v="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x v="8"/>
    <n v="0"/>
    <n v="1"/>
    <n v="0"/>
    <n v="0"/>
    <x v="2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x v="8"/>
    <n v="0"/>
    <n v="1"/>
    <n v="0"/>
    <n v="0"/>
    <x v="2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x v="8"/>
    <n v="0"/>
    <n v="1"/>
    <n v="0"/>
    <n v="0"/>
    <x v="2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x v="2"/>
    <x v="8"/>
    <n v="0"/>
    <n v="1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x v="8"/>
    <n v="0"/>
    <n v="1"/>
    <n v="0"/>
    <n v="0"/>
    <x v="2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x v="8"/>
    <n v="0"/>
    <n v="1"/>
    <n v="0"/>
    <n v="0"/>
    <x v="2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x v="8"/>
    <n v="0"/>
    <n v="1"/>
    <n v="0"/>
    <n v="0"/>
    <x v="2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x v="8"/>
    <n v="0"/>
    <n v="1"/>
    <n v="0"/>
    <n v="0"/>
    <x v="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x v="8"/>
    <n v="0"/>
    <n v="1"/>
    <n v="0"/>
    <n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x v="8"/>
    <n v="0"/>
    <n v="1"/>
    <n v="0"/>
    <n v="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x v="8"/>
    <n v="0"/>
    <n v="1"/>
    <n v="0"/>
    <n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x v="8"/>
    <n v="0"/>
    <n v="1"/>
    <n v="0"/>
    <n v="0"/>
    <x v="2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x v="8"/>
    <n v="0"/>
    <n v="1"/>
    <n v="0"/>
    <n v="0"/>
    <x v="2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x v="8"/>
    <n v="0"/>
    <n v="1"/>
    <n v="0"/>
    <n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x v="8"/>
    <n v="0"/>
    <n v="1"/>
    <n v="0"/>
    <n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x v="8"/>
    <n v="0"/>
    <n v="1"/>
    <n v="0"/>
    <n v="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x v="8"/>
    <n v="0"/>
    <n v="1"/>
    <n v="0"/>
    <n v="0"/>
    <x v="2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x v="8"/>
    <n v="0"/>
    <n v="1"/>
    <n v="0"/>
    <n v="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x v="8"/>
    <n v="0"/>
    <n v="1"/>
    <n v="0"/>
    <n v="0"/>
    <x v="2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x v="8"/>
    <n v="0"/>
    <n v="1"/>
    <n v="0"/>
    <n v="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x v="8"/>
    <n v="0"/>
    <n v="1"/>
    <n v="0"/>
    <n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x v="8"/>
    <n v="0"/>
    <n v="1"/>
    <n v="0"/>
    <n v="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x v="8"/>
    <n v="0"/>
    <n v="1"/>
    <n v="0"/>
    <n v="0"/>
    <x v="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x v="8"/>
    <n v="0"/>
    <n v="1"/>
    <n v="0"/>
    <n v="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x v="8"/>
    <n v="0"/>
    <n v="1"/>
    <n v="0"/>
    <n v="0"/>
    <x v="2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x v="8"/>
    <n v="0"/>
    <n v="1"/>
    <n v="0"/>
    <n v="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x v="8"/>
    <n v="0"/>
    <n v="1"/>
    <n v="0"/>
    <n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x v="8"/>
    <n v="0"/>
    <n v="1"/>
    <n v="0"/>
    <n v="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x v="8"/>
    <n v="0"/>
    <n v="1"/>
    <n v="0"/>
    <n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x v="8"/>
    <n v="0"/>
    <n v="1"/>
    <n v="0"/>
    <n v="0"/>
    <x v="2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x v="8"/>
    <n v="0"/>
    <n v="1"/>
    <n v="0"/>
    <n v="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x v="8"/>
    <n v="0"/>
    <n v="1"/>
    <n v="0"/>
    <n v="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x v="8"/>
    <n v="0"/>
    <n v="1"/>
    <n v="0"/>
    <n v="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x v="8"/>
    <n v="0"/>
    <n v="1"/>
    <n v="0"/>
    <n v="0"/>
    <x v="2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x v="8"/>
    <n v="0"/>
    <n v="1"/>
    <n v="0"/>
    <n v="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x v="8"/>
    <n v="0"/>
    <n v="1"/>
    <n v="0"/>
    <n v="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x v="8"/>
    <n v="0"/>
    <n v="1"/>
    <n v="0"/>
    <n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x v="8"/>
    <n v="0"/>
    <n v="1"/>
    <n v="0"/>
    <n v="0"/>
    <x v="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x v="8"/>
    <n v="0"/>
    <n v="1"/>
    <n v="0"/>
    <n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x v="8"/>
    <n v="0"/>
    <n v="1"/>
    <n v="0"/>
    <n v="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x v="8"/>
    <n v="0"/>
    <n v="1"/>
    <n v="0"/>
    <n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x v="8"/>
    <n v="0"/>
    <n v="1"/>
    <n v="0"/>
    <n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x v="8"/>
    <n v="0"/>
    <n v="1"/>
    <n v="0"/>
    <n v="0"/>
    <x v="2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x v="8"/>
    <n v="0"/>
    <n v="1"/>
    <n v="0"/>
    <n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n v="0"/>
    <x v="2"/>
    <x v="8"/>
    <n v="0"/>
    <n v="1"/>
    <n v="0"/>
    <n v="0"/>
    <x v="2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x v="8"/>
    <n v="0"/>
    <n v="1"/>
    <n v="0"/>
    <n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x v="8"/>
    <n v="0"/>
    <n v="1"/>
    <n v="0"/>
    <n v="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x v="8"/>
    <n v="0"/>
    <n v="1"/>
    <n v="0"/>
    <n v="0"/>
    <x v="2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x v="8"/>
    <n v="0"/>
    <n v="1"/>
    <n v="0"/>
    <n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x v="8"/>
    <n v="0"/>
    <n v="1"/>
    <n v="0"/>
    <n v="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x v="8"/>
    <n v="0"/>
    <n v="1"/>
    <n v="0"/>
    <n v="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x v="8"/>
    <n v="0"/>
    <n v="1"/>
    <n v="0"/>
    <n v="0"/>
    <x v="2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x v="8"/>
    <n v="0"/>
    <n v="1"/>
    <n v="0"/>
    <n v="0"/>
    <x v="2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x v="8"/>
    <n v="0"/>
    <n v="1"/>
    <n v="0"/>
    <n v="0"/>
    <x v="2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x v="8"/>
    <n v="0"/>
    <n v="1"/>
    <n v="0"/>
    <n v="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x v="8"/>
    <n v="0"/>
    <n v="1"/>
    <n v="0"/>
    <n v="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x v="8"/>
    <n v="0"/>
    <n v="0"/>
    <n v="1"/>
    <n v="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x v="8"/>
    <n v="0"/>
    <n v="0"/>
    <n v="1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x v="8"/>
    <n v="0"/>
    <n v="0"/>
    <n v="1"/>
    <n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x v="8"/>
    <n v="0"/>
    <n v="0"/>
    <n v="1"/>
    <n v="0"/>
    <x v="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x v="8"/>
    <n v="0"/>
    <n v="0"/>
    <n v="1"/>
    <n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x v="8"/>
    <n v="0"/>
    <n v="0"/>
    <n v="1"/>
    <n v="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x v="8"/>
    <n v="0"/>
    <n v="0"/>
    <n v="1"/>
    <n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x v="8"/>
    <n v="0"/>
    <n v="0"/>
    <n v="1"/>
    <n v="0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x v="8"/>
    <n v="0"/>
    <n v="0"/>
    <n v="1"/>
    <n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x v="8"/>
    <n v="0"/>
    <n v="0"/>
    <n v="1"/>
    <n v="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x v="8"/>
    <n v="0"/>
    <n v="0"/>
    <n v="1"/>
    <n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x v="8"/>
    <n v="0"/>
    <n v="0"/>
    <n v="1"/>
    <n v="0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x v="8"/>
    <n v="0"/>
    <n v="0"/>
    <n v="1"/>
    <n v="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x v="8"/>
    <n v="0"/>
    <n v="0"/>
    <n v="1"/>
    <n v="0"/>
    <x v="1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x v="8"/>
    <n v="0"/>
    <n v="0"/>
    <n v="1"/>
    <n v="0"/>
    <x v="1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x v="8"/>
    <n v="0"/>
    <n v="0"/>
    <n v="1"/>
    <n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x v="8"/>
    <n v="0"/>
    <n v="0"/>
    <n v="1"/>
    <n v="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x v="8"/>
    <n v="0"/>
    <n v="0"/>
    <n v="1"/>
    <n v="0"/>
    <x v="1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x v="8"/>
    <n v="0"/>
    <n v="0"/>
    <n v="1"/>
    <n v="0"/>
    <x v="1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x v="8"/>
    <n v="0"/>
    <n v="0"/>
    <n v="1"/>
    <n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x v="15"/>
    <n v="1"/>
    <n v="0"/>
    <n v="0"/>
    <n v="0"/>
    <x v="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x v="15"/>
    <n v="1"/>
    <n v="0"/>
    <n v="0"/>
    <n v="0"/>
    <x v="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x v="15"/>
    <n v="1"/>
    <n v="0"/>
    <n v="0"/>
    <n v="0"/>
    <x v="0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x v="15"/>
    <n v="1"/>
    <n v="0"/>
    <n v="0"/>
    <n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x v="15"/>
    <n v="1"/>
    <n v="0"/>
    <n v="0"/>
    <n v="0"/>
    <x v="0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x v="15"/>
    <n v="1"/>
    <n v="0"/>
    <n v="0"/>
    <n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x v="15"/>
    <n v="1"/>
    <n v="0"/>
    <n v="0"/>
    <n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x v="15"/>
    <n v="1"/>
    <n v="0"/>
    <n v="0"/>
    <n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x v="15"/>
    <n v="1"/>
    <n v="0"/>
    <n v="0"/>
    <n v="0"/>
    <x v="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x v="15"/>
    <n v="1"/>
    <n v="0"/>
    <n v="0"/>
    <n v="0"/>
    <x v="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x v="15"/>
    <n v="1"/>
    <n v="0"/>
    <n v="0"/>
    <n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x v="15"/>
    <n v="1"/>
    <n v="0"/>
    <n v="0"/>
    <n v="0"/>
    <x v="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x v="15"/>
    <n v="1"/>
    <n v="0"/>
    <n v="0"/>
    <n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x v="15"/>
    <n v="1"/>
    <n v="0"/>
    <n v="0"/>
    <n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x v="15"/>
    <n v="1"/>
    <n v="0"/>
    <n v="0"/>
    <n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x v="15"/>
    <n v="1"/>
    <n v="0"/>
    <n v="0"/>
    <n v="0"/>
    <x v="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x v="15"/>
    <n v="1"/>
    <n v="0"/>
    <n v="0"/>
    <n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x v="15"/>
    <n v="1"/>
    <n v="0"/>
    <n v="0"/>
    <n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x v="15"/>
    <n v="1"/>
    <n v="0"/>
    <n v="0"/>
    <n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x v="15"/>
    <n v="1"/>
    <n v="0"/>
    <n v="0"/>
    <n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x v="16"/>
    <n v="0"/>
    <n v="0"/>
    <n v="1"/>
    <n v="0"/>
    <x v="1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x v="5"/>
    <x v="16"/>
    <n v="0"/>
    <n v="0"/>
    <n v="1"/>
    <n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x v="16"/>
    <n v="0"/>
    <n v="0"/>
    <n v="1"/>
    <n v="0"/>
    <x v="1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x v="16"/>
    <n v="0"/>
    <n v="0"/>
    <n v="1"/>
    <n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x v="16"/>
    <n v="0"/>
    <n v="0"/>
    <n v="1"/>
    <n v="0"/>
    <x v="1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x v="16"/>
    <n v="0"/>
    <n v="0"/>
    <n v="1"/>
    <n v="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n v="0"/>
    <x v="5"/>
    <x v="16"/>
    <n v="0"/>
    <n v="0"/>
    <n v="1"/>
    <n v="0"/>
    <x v="1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x v="16"/>
    <n v="0"/>
    <n v="0"/>
    <n v="1"/>
    <n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x v="16"/>
    <n v="0"/>
    <n v="0"/>
    <n v="1"/>
    <n v="0"/>
    <x v="1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x v="5"/>
    <x v="16"/>
    <n v="0"/>
    <n v="0"/>
    <n v="1"/>
    <n v="0"/>
    <x v="1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x v="5"/>
    <x v="16"/>
    <n v="0"/>
    <n v="0"/>
    <n v="1"/>
    <n v="0"/>
    <x v="1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x v="5"/>
    <x v="16"/>
    <n v="0"/>
    <n v="0"/>
    <n v="1"/>
    <n v="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x v="5"/>
    <x v="16"/>
    <n v="0"/>
    <n v="0"/>
    <n v="1"/>
    <n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x v="16"/>
    <n v="0"/>
    <n v="0"/>
    <n v="1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x v="5"/>
    <x v="16"/>
    <n v="0"/>
    <n v="0"/>
    <n v="1"/>
    <n v="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x v="5"/>
    <x v="16"/>
    <n v="0"/>
    <n v="0"/>
    <n v="1"/>
    <n v="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x v="5"/>
    <x v="16"/>
    <n v="0"/>
    <n v="0"/>
    <n v="1"/>
    <n v="0"/>
    <x v="1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x v="5"/>
    <x v="16"/>
    <n v="0"/>
    <n v="0"/>
    <n v="1"/>
    <n v="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x v="5"/>
    <x v="16"/>
    <n v="0"/>
    <n v="0"/>
    <n v="1"/>
    <n v="0"/>
    <x v="1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x v="5"/>
    <x v="16"/>
    <n v="0"/>
    <n v="0"/>
    <n v="1"/>
    <n v="0"/>
    <x v="1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x v="16"/>
    <n v="0"/>
    <n v="0"/>
    <n v="1"/>
    <n v="0"/>
    <x v="1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x v="5"/>
    <x v="16"/>
    <n v="0"/>
    <n v="0"/>
    <n v="1"/>
    <n v="0"/>
    <x v="1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x v="16"/>
    <n v="0"/>
    <n v="0"/>
    <n v="1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x v="5"/>
    <x v="16"/>
    <n v="0"/>
    <n v="0"/>
    <n v="1"/>
    <n v="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x v="17"/>
    <n v="0"/>
    <n v="1"/>
    <n v="0"/>
    <n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x v="17"/>
    <n v="0"/>
    <n v="1"/>
    <n v="0"/>
    <n v="0"/>
    <x v="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x v="17"/>
    <n v="0"/>
    <n v="1"/>
    <n v="0"/>
    <n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x v="17"/>
    <n v="0"/>
    <n v="1"/>
    <n v="0"/>
    <n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x v="17"/>
    <n v="0"/>
    <n v="1"/>
    <n v="0"/>
    <n v="0"/>
    <x v="2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x v="17"/>
    <n v="0"/>
    <n v="1"/>
    <n v="0"/>
    <n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x v="17"/>
    <n v="0"/>
    <n v="1"/>
    <n v="0"/>
    <n v="0"/>
    <x v="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n v="0"/>
    <x v="6"/>
    <x v="17"/>
    <n v="0"/>
    <n v="1"/>
    <n v="0"/>
    <n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x v="17"/>
    <n v="0"/>
    <n v="1"/>
    <n v="0"/>
    <n v="0"/>
    <x v="2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x v="17"/>
    <n v="0"/>
    <n v="1"/>
    <n v="0"/>
    <n v="0"/>
    <x v="2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x v="17"/>
    <n v="0"/>
    <n v="1"/>
    <n v="0"/>
    <n v="0"/>
    <x v="2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x v="17"/>
    <n v="0"/>
    <n v="1"/>
    <n v="0"/>
    <n v="0"/>
    <x v="2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x v="17"/>
    <n v="0"/>
    <n v="1"/>
    <n v="0"/>
    <n v="0"/>
    <x v="2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x v="17"/>
    <n v="0"/>
    <n v="1"/>
    <n v="0"/>
    <n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x v="17"/>
    <n v="0"/>
    <n v="1"/>
    <n v="0"/>
    <n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x v="17"/>
    <n v="0"/>
    <n v="1"/>
    <n v="0"/>
    <n v="0"/>
    <x v="2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x v="17"/>
    <n v="0"/>
    <n v="1"/>
    <n v="0"/>
    <n v="0"/>
    <x v="2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x v="17"/>
    <n v="0"/>
    <n v="1"/>
    <n v="0"/>
    <n v="0"/>
    <x v="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x v="17"/>
    <n v="0"/>
    <n v="1"/>
    <n v="0"/>
    <n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x v="17"/>
    <n v="0"/>
    <n v="1"/>
    <n v="0"/>
    <n v="0"/>
    <x v="2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x v="6"/>
    <x v="17"/>
    <n v="0"/>
    <n v="1"/>
    <n v="0"/>
    <n v="0"/>
    <x v="2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x v="17"/>
    <n v="0"/>
    <n v="1"/>
    <n v="0"/>
    <n v="0"/>
    <x v="2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x v="17"/>
    <n v="0"/>
    <n v="1"/>
    <n v="0"/>
    <n v="0"/>
    <x v="2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x v="6"/>
    <x v="17"/>
    <n v="0"/>
    <n v="1"/>
    <n v="0"/>
    <n v="0"/>
    <x v="2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x v="17"/>
    <n v="0"/>
    <n v="1"/>
    <n v="0"/>
    <n v="0"/>
    <x v="2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x v="17"/>
    <n v="0"/>
    <n v="1"/>
    <n v="0"/>
    <n v="0"/>
    <x v="2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x v="17"/>
    <n v="0"/>
    <n v="1"/>
    <n v="0"/>
    <n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x v="17"/>
    <n v="0"/>
    <n v="1"/>
    <n v="0"/>
    <n v="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x v="17"/>
    <n v="0"/>
    <n v="1"/>
    <n v="0"/>
    <n v="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x v="17"/>
    <n v="0"/>
    <n v="1"/>
    <n v="0"/>
    <n v="0"/>
    <x v="2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x v="17"/>
    <n v="0"/>
    <n v="1"/>
    <n v="0"/>
    <n v="0"/>
    <x v="2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x v="17"/>
    <n v="0"/>
    <n v="1"/>
    <n v="0"/>
    <n v="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x v="17"/>
    <n v="0"/>
    <n v="1"/>
    <n v="0"/>
    <n v="0"/>
    <x v="2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x v="17"/>
    <n v="0"/>
    <n v="1"/>
    <n v="0"/>
    <n v="0"/>
    <x v="2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x v="17"/>
    <n v="0"/>
    <n v="1"/>
    <n v="0"/>
    <n v="0"/>
    <x v="2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x v="17"/>
    <n v="0"/>
    <n v="1"/>
    <n v="0"/>
    <n v="0"/>
    <x v="2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x v="17"/>
    <n v="0"/>
    <n v="1"/>
    <n v="0"/>
    <n v="0"/>
    <x v="2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x v="17"/>
    <n v="0"/>
    <n v="1"/>
    <n v="0"/>
    <n v="0"/>
    <x v="2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x v="17"/>
    <n v="0"/>
    <n v="1"/>
    <n v="0"/>
    <n v="0"/>
    <x v="2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x v="17"/>
    <n v="0"/>
    <n v="1"/>
    <n v="0"/>
    <n v="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x v="17"/>
    <n v="0"/>
    <n v="1"/>
    <n v="0"/>
    <n v="0"/>
    <x v="2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x v="17"/>
    <n v="0"/>
    <n v="1"/>
    <n v="0"/>
    <n v="0"/>
    <x v="2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x v="17"/>
    <n v="0"/>
    <n v="1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x v="6"/>
    <x v="17"/>
    <n v="0"/>
    <n v="1"/>
    <n v="0"/>
    <n v="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x v="17"/>
    <n v="0"/>
    <n v="1"/>
    <n v="0"/>
    <n v="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x v="17"/>
    <n v="0"/>
    <n v="1"/>
    <n v="0"/>
    <n v="0"/>
    <x v="2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x v="17"/>
    <n v="0"/>
    <n v="1"/>
    <n v="0"/>
    <n v="0"/>
    <x v="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x v="17"/>
    <n v="0"/>
    <n v="1"/>
    <n v="0"/>
    <n v="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x v="17"/>
    <n v="0"/>
    <n v="1"/>
    <n v="0"/>
    <n v="0"/>
    <x v="2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x v="17"/>
    <n v="0"/>
    <n v="1"/>
    <n v="0"/>
    <n v="0"/>
    <x v="2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x v="17"/>
    <n v="0"/>
    <n v="1"/>
    <n v="0"/>
    <n v="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x v="17"/>
    <n v="0"/>
    <n v="1"/>
    <n v="0"/>
    <n v="0"/>
    <x v="2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x v="17"/>
    <n v="0"/>
    <n v="1"/>
    <n v="0"/>
    <n v="0"/>
    <x v="2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x v="17"/>
    <n v="0"/>
    <n v="1"/>
    <n v="0"/>
    <n v="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x v="17"/>
    <n v="0"/>
    <n v="1"/>
    <n v="0"/>
    <n v="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x v="17"/>
    <n v="0"/>
    <n v="1"/>
    <n v="0"/>
    <n v="0"/>
    <x v="2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x v="6"/>
    <x v="17"/>
    <n v="0"/>
    <n v="1"/>
    <n v="0"/>
    <n v="0"/>
    <x v="2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x v="17"/>
    <n v="0"/>
    <n v="1"/>
    <n v="0"/>
    <n v="0"/>
    <x v="2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x v="6"/>
    <x v="17"/>
    <n v="0"/>
    <n v="1"/>
    <n v="0"/>
    <n v="0"/>
    <x v="2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x v="17"/>
    <n v="0"/>
    <n v="1"/>
    <n v="0"/>
    <n v="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x v="18"/>
    <n v="0"/>
    <n v="1"/>
    <n v="0"/>
    <n v="0"/>
    <x v="2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x v="6"/>
    <x v="18"/>
    <n v="0"/>
    <n v="1"/>
    <n v="0"/>
    <n v="0"/>
    <x v="2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x v="18"/>
    <n v="0"/>
    <n v="1"/>
    <n v="0"/>
    <n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x v="18"/>
    <n v="0"/>
    <n v="1"/>
    <n v="0"/>
    <n v="0"/>
    <x v="2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x v="18"/>
    <n v="0"/>
    <n v="1"/>
    <n v="0"/>
    <n v="0"/>
    <x v="2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x v="18"/>
    <n v="0"/>
    <n v="1"/>
    <n v="0"/>
    <n v="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x v="18"/>
    <n v="0"/>
    <n v="1"/>
    <n v="0"/>
    <n v="0"/>
    <x v="2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n v="0"/>
    <x v="6"/>
    <x v="18"/>
    <n v="0"/>
    <n v="1"/>
    <n v="0"/>
    <n v="0"/>
    <x v="2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x v="18"/>
    <n v="0"/>
    <n v="1"/>
    <n v="0"/>
    <n v="0"/>
    <x v="2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x v="18"/>
    <n v="0"/>
    <n v="1"/>
    <n v="0"/>
    <n v="0"/>
    <x v="2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x v="18"/>
    <n v="0"/>
    <n v="1"/>
    <n v="0"/>
    <n v="0"/>
    <x v="2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x v="18"/>
    <n v="0"/>
    <n v="1"/>
    <n v="0"/>
    <n v="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x v="18"/>
    <n v="0"/>
    <n v="1"/>
    <n v="0"/>
    <n v="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x v="18"/>
    <n v="0"/>
    <n v="1"/>
    <n v="0"/>
    <n v="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x v="18"/>
    <n v="0"/>
    <n v="1"/>
    <n v="0"/>
    <n v="0"/>
    <x v="2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x v="18"/>
    <n v="0"/>
    <n v="1"/>
    <n v="0"/>
    <n v="0"/>
    <x v="2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x v="6"/>
    <x v="18"/>
    <n v="0"/>
    <n v="1"/>
    <n v="0"/>
    <n v="0"/>
    <x v="2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n v="0"/>
    <x v="6"/>
    <x v="18"/>
    <n v="0"/>
    <n v="1"/>
    <n v="0"/>
    <n v="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x v="6"/>
    <x v="18"/>
    <n v="0"/>
    <n v="1"/>
    <n v="0"/>
    <n v="0"/>
    <x v="2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x v="18"/>
    <n v="0"/>
    <n v="1"/>
    <n v="0"/>
    <n v="0"/>
    <x v="2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x v="7"/>
    <x v="19"/>
    <n v="0"/>
    <n v="1"/>
    <n v="0"/>
    <n v="0"/>
    <x v="2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x v="19"/>
    <n v="0"/>
    <n v="1"/>
    <n v="0"/>
    <n v="0"/>
    <x v="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x v="19"/>
    <n v="0"/>
    <n v="1"/>
    <n v="0"/>
    <n v="0"/>
    <x v="2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n v="0"/>
    <x v="7"/>
    <x v="19"/>
    <n v="0"/>
    <n v="1"/>
    <n v="0"/>
    <n v="0"/>
    <x v="2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x v="19"/>
    <n v="0"/>
    <n v="1"/>
    <n v="0"/>
    <n v="0"/>
    <x v="2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x v="19"/>
    <n v="0"/>
    <n v="1"/>
    <n v="0"/>
    <n v="0"/>
    <x v="2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x v="19"/>
    <n v="0"/>
    <n v="1"/>
    <n v="0"/>
    <n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x v="7"/>
    <x v="19"/>
    <n v="0"/>
    <n v="1"/>
    <n v="0"/>
    <n v="0"/>
    <x v="2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x v="19"/>
    <n v="0"/>
    <n v="1"/>
    <n v="0"/>
    <n v="0"/>
    <x v="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x v="19"/>
    <n v="0"/>
    <n v="1"/>
    <n v="0"/>
    <n v="0"/>
    <x v="2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x v="19"/>
    <n v="0"/>
    <n v="1"/>
    <n v="0"/>
    <n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x v="19"/>
    <n v="0"/>
    <n v="1"/>
    <n v="0"/>
    <n v="0"/>
    <x v="2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x v="7"/>
    <x v="19"/>
    <n v="0"/>
    <n v="1"/>
    <n v="0"/>
    <n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x v="19"/>
    <n v="0"/>
    <n v="1"/>
    <n v="0"/>
    <n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x v="19"/>
    <n v="0"/>
    <n v="1"/>
    <n v="0"/>
    <n v="0"/>
    <x v="2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x v="7"/>
    <x v="19"/>
    <n v="0"/>
    <n v="1"/>
    <n v="0"/>
    <n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x v="19"/>
    <n v="0"/>
    <n v="1"/>
    <n v="0"/>
    <n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x v="7"/>
    <x v="19"/>
    <n v="0"/>
    <n v="1"/>
    <n v="0"/>
    <n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x v="19"/>
    <n v="0"/>
    <n v="1"/>
    <n v="0"/>
    <n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x v="7"/>
    <x v="19"/>
    <n v="0"/>
    <n v="1"/>
    <n v="0"/>
    <n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x v="7"/>
    <x v="19"/>
    <n v="0"/>
    <n v="1"/>
    <n v="0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x v="19"/>
    <n v="0"/>
    <n v="1"/>
    <n v="0"/>
    <n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x v="19"/>
    <n v="0"/>
    <n v="1"/>
    <n v="0"/>
    <n v="0"/>
    <x v="2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x v="19"/>
    <n v="0"/>
    <n v="1"/>
    <n v="0"/>
    <n v="0"/>
    <x v="2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x v="19"/>
    <n v="0"/>
    <n v="1"/>
    <n v="0"/>
    <n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x v="19"/>
    <n v="0"/>
    <n v="1"/>
    <n v="0"/>
    <n v="0"/>
    <x v="2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x v="19"/>
    <n v="0"/>
    <n v="1"/>
    <n v="0"/>
    <n v="0"/>
    <x v="2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x v="19"/>
    <n v="0"/>
    <n v="1"/>
    <n v="0"/>
    <n v="0"/>
    <x v="2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x v="7"/>
    <x v="19"/>
    <n v="0"/>
    <n v="1"/>
    <n v="0"/>
    <n v="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x v="19"/>
    <n v="0"/>
    <n v="1"/>
    <n v="0"/>
    <n v="0"/>
    <x v="2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x v="19"/>
    <n v="0"/>
    <n v="1"/>
    <n v="0"/>
    <n v="0"/>
    <x v="2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x v="19"/>
    <n v="0"/>
    <n v="1"/>
    <n v="0"/>
    <n v="0"/>
    <x v="2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x v="19"/>
    <n v="0"/>
    <n v="1"/>
    <n v="0"/>
    <n v="0"/>
    <x v="2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x v="7"/>
    <x v="19"/>
    <n v="0"/>
    <n v="1"/>
    <n v="0"/>
    <n v="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x v="19"/>
    <n v="0"/>
    <n v="1"/>
    <n v="0"/>
    <n v="0"/>
    <x v="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x v="19"/>
    <n v="0"/>
    <n v="1"/>
    <n v="0"/>
    <n v="0"/>
    <x v="2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x v="19"/>
    <n v="0"/>
    <n v="1"/>
    <n v="0"/>
    <n v="0"/>
    <x v="2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x v="19"/>
    <n v="0"/>
    <n v="1"/>
    <n v="0"/>
    <n v="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x v="19"/>
    <n v="0"/>
    <n v="1"/>
    <n v="0"/>
    <n v="0"/>
    <x v="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x v="19"/>
    <n v="0"/>
    <n v="1"/>
    <n v="0"/>
    <n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x v="20"/>
    <n v="1"/>
    <n v="0"/>
    <n v="0"/>
    <n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x v="20"/>
    <n v="1"/>
    <n v="0"/>
    <n v="0"/>
    <n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x v="20"/>
    <n v="1"/>
    <n v="0"/>
    <n v="0"/>
    <n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x v="20"/>
    <n v="1"/>
    <n v="0"/>
    <n v="0"/>
    <n v="0"/>
    <x v="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x v="20"/>
    <n v="1"/>
    <n v="0"/>
    <n v="0"/>
    <n v="0"/>
    <x v="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x v="20"/>
    <n v="1"/>
    <n v="0"/>
    <n v="0"/>
    <n v="0"/>
    <x v="0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x v="20"/>
    <n v="1"/>
    <n v="0"/>
    <n v="0"/>
    <n v="0"/>
    <x v="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x v="20"/>
    <n v="1"/>
    <n v="0"/>
    <n v="0"/>
    <n v="0"/>
    <x v="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x v="20"/>
    <n v="1"/>
    <n v="0"/>
    <n v="0"/>
    <n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x v="20"/>
    <n v="1"/>
    <n v="0"/>
    <n v="0"/>
    <n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x v="20"/>
    <n v="1"/>
    <n v="0"/>
    <n v="0"/>
    <n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x v="20"/>
    <n v="1"/>
    <n v="0"/>
    <n v="0"/>
    <n v="0"/>
    <x v="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x v="20"/>
    <n v="1"/>
    <n v="0"/>
    <n v="0"/>
    <n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x v="20"/>
    <n v="1"/>
    <n v="0"/>
    <n v="0"/>
    <n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x v="20"/>
    <n v="1"/>
    <n v="0"/>
    <n v="0"/>
    <n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x v="20"/>
    <n v="1"/>
    <n v="0"/>
    <n v="0"/>
    <n v="0"/>
    <x v="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x v="20"/>
    <n v="1"/>
    <n v="0"/>
    <n v="0"/>
    <n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x v="20"/>
    <n v="1"/>
    <n v="0"/>
    <n v="0"/>
    <n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x v="20"/>
    <n v="1"/>
    <n v="0"/>
    <n v="0"/>
    <n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x v="20"/>
    <n v="1"/>
    <n v="0"/>
    <n v="0"/>
    <n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x v="20"/>
    <n v="1"/>
    <n v="0"/>
    <n v="0"/>
    <n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x v="20"/>
    <n v="1"/>
    <n v="0"/>
    <n v="0"/>
    <n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x v="20"/>
    <n v="1"/>
    <n v="0"/>
    <n v="0"/>
    <n v="0"/>
    <x v="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x v="20"/>
    <n v="1"/>
    <n v="0"/>
    <n v="0"/>
    <n v="0"/>
    <x v="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x v="20"/>
    <n v="1"/>
    <n v="0"/>
    <n v="0"/>
    <n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x v="20"/>
    <n v="1"/>
    <n v="0"/>
    <n v="0"/>
    <n v="0"/>
    <x v="0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x v="20"/>
    <n v="1"/>
    <n v="0"/>
    <n v="0"/>
    <n v="0"/>
    <x v="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x v="20"/>
    <n v="1"/>
    <n v="0"/>
    <n v="0"/>
    <n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x v="20"/>
    <n v="1"/>
    <n v="0"/>
    <n v="0"/>
    <n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x v="20"/>
    <n v="1"/>
    <n v="0"/>
    <n v="0"/>
    <n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x v="20"/>
    <n v="1"/>
    <n v="0"/>
    <n v="0"/>
    <n v="0"/>
    <x v="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x v="20"/>
    <n v="1"/>
    <n v="0"/>
    <n v="0"/>
    <n v="0"/>
    <x v="0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x v="20"/>
    <n v="1"/>
    <n v="0"/>
    <n v="0"/>
    <n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x v="20"/>
    <n v="1"/>
    <n v="0"/>
    <n v="0"/>
    <n v="0"/>
    <x v="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x v="20"/>
    <n v="1"/>
    <n v="0"/>
    <n v="0"/>
    <n v="0"/>
    <x v="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x v="20"/>
    <n v="1"/>
    <n v="0"/>
    <n v="0"/>
    <n v="0"/>
    <x v="0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x v="20"/>
    <n v="1"/>
    <n v="0"/>
    <n v="0"/>
    <n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x v="20"/>
    <n v="1"/>
    <n v="0"/>
    <n v="0"/>
    <n v="0"/>
    <x v="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x v="20"/>
    <n v="1"/>
    <n v="0"/>
    <n v="0"/>
    <n v="0"/>
    <x v="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x v="20"/>
    <n v="1"/>
    <n v="0"/>
    <n v="0"/>
    <n v="0"/>
    <x v="0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x v="21"/>
    <n v="0"/>
    <n v="0"/>
    <n v="1"/>
    <n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x v="21"/>
    <n v="0"/>
    <n v="0"/>
    <n v="1"/>
    <n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x v="21"/>
    <n v="0"/>
    <n v="0"/>
    <n v="1"/>
    <n v="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x v="4"/>
    <x v="21"/>
    <n v="0"/>
    <n v="0"/>
    <n v="1"/>
    <n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x v="21"/>
    <n v="0"/>
    <n v="0"/>
    <n v="1"/>
    <n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x v="21"/>
    <n v="0"/>
    <n v="0"/>
    <n v="1"/>
    <n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  <n v="0"/>
    <n v="0"/>
    <n v="1"/>
    <n v="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x v="4"/>
    <x v="21"/>
    <n v="0"/>
    <n v="0"/>
    <n v="1"/>
    <n v="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x v="21"/>
    <n v="0"/>
    <n v="0"/>
    <n v="1"/>
    <n v="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x v="21"/>
    <n v="0"/>
    <n v="0"/>
    <n v="1"/>
    <n v="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x v="4"/>
    <x v="21"/>
    <n v="0"/>
    <n v="0"/>
    <n v="1"/>
    <n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x v="21"/>
    <n v="0"/>
    <n v="0"/>
    <n v="1"/>
    <n v="0"/>
    <x v="1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x v="4"/>
    <x v="21"/>
    <n v="0"/>
    <n v="0"/>
    <n v="1"/>
    <n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x v="4"/>
    <x v="21"/>
    <n v="0"/>
    <n v="0"/>
    <n v="1"/>
    <n v="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x v="21"/>
    <n v="0"/>
    <n v="0"/>
    <n v="1"/>
    <n v="0"/>
    <x v="1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x v="4"/>
    <x v="21"/>
    <n v="0"/>
    <n v="0"/>
    <n v="1"/>
    <n v="0"/>
    <x v="1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x v="21"/>
    <n v="0"/>
    <n v="0"/>
    <n v="1"/>
    <n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x v="21"/>
    <n v="0"/>
    <n v="0"/>
    <n v="1"/>
    <n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x v="21"/>
    <n v="0"/>
    <n v="0"/>
    <n v="1"/>
    <n v="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x v="21"/>
    <n v="0"/>
    <n v="0"/>
    <n v="1"/>
    <n v="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x v="11"/>
    <n v="1"/>
    <n v="0"/>
    <n v="0"/>
    <n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x v="11"/>
    <n v="1"/>
    <n v="0"/>
    <n v="0"/>
    <n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x v="11"/>
    <n v="1"/>
    <n v="0"/>
    <n v="0"/>
    <n v="0"/>
    <x v="0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x v="11"/>
    <n v="1"/>
    <n v="0"/>
    <n v="0"/>
    <n v="0"/>
    <x v="0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x v="11"/>
    <n v="1"/>
    <n v="0"/>
    <n v="0"/>
    <n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x v="11"/>
    <n v="1"/>
    <n v="0"/>
    <n v="0"/>
    <n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x v="11"/>
    <n v="1"/>
    <n v="0"/>
    <n v="0"/>
    <n v="0"/>
    <x v="0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x v="11"/>
    <n v="1"/>
    <n v="0"/>
    <n v="0"/>
    <n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x v="11"/>
    <n v="1"/>
    <n v="0"/>
    <n v="0"/>
    <n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x v="11"/>
    <n v="1"/>
    <n v="0"/>
    <n v="0"/>
    <n v="0"/>
    <x v="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x v="11"/>
    <n v="1"/>
    <n v="0"/>
    <n v="0"/>
    <n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x v="11"/>
    <n v="1"/>
    <n v="0"/>
    <n v="0"/>
    <n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x v="11"/>
    <n v="1"/>
    <n v="0"/>
    <n v="0"/>
    <n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x v="11"/>
    <n v="1"/>
    <n v="0"/>
    <n v="0"/>
    <n v="0"/>
    <x v="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x v="11"/>
    <n v="1"/>
    <n v="0"/>
    <n v="0"/>
    <n v="0"/>
    <x v="0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x v="11"/>
    <n v="1"/>
    <n v="0"/>
    <n v="0"/>
    <n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x v="11"/>
    <n v="1"/>
    <n v="0"/>
    <n v="0"/>
    <n v="0"/>
    <x v="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x v="11"/>
    <n v="1"/>
    <n v="0"/>
    <n v="0"/>
    <n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x v="11"/>
    <n v="1"/>
    <n v="0"/>
    <n v="0"/>
    <n v="0"/>
    <x v="0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x v="11"/>
    <n v="1"/>
    <n v="0"/>
    <n v="0"/>
    <n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x v="11"/>
    <n v="1"/>
    <n v="0"/>
    <n v="0"/>
    <n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x v="11"/>
    <n v="1"/>
    <n v="0"/>
    <n v="0"/>
    <n v="0"/>
    <x v="0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x v="11"/>
    <n v="1"/>
    <n v="0"/>
    <n v="0"/>
    <n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x v="11"/>
    <n v="1"/>
    <n v="0"/>
    <n v="0"/>
    <n v="0"/>
    <x v="0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x v="11"/>
    <n v="1"/>
    <n v="0"/>
    <n v="0"/>
    <n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x v="11"/>
    <n v="1"/>
    <n v="0"/>
    <n v="0"/>
    <n v="0"/>
    <x v="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x v="11"/>
    <n v="1"/>
    <n v="0"/>
    <n v="0"/>
    <n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x v="11"/>
    <n v="1"/>
    <n v="0"/>
    <n v="0"/>
    <n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x v="11"/>
    <n v="1"/>
    <n v="0"/>
    <n v="0"/>
    <n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x v="11"/>
    <n v="1"/>
    <n v="0"/>
    <n v="0"/>
    <n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x v="11"/>
    <n v="1"/>
    <n v="0"/>
    <n v="0"/>
    <n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x v="11"/>
    <n v="1"/>
    <n v="0"/>
    <n v="0"/>
    <n v="0"/>
    <x v="0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x v="11"/>
    <n v="1"/>
    <n v="0"/>
    <n v="0"/>
    <n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x v="11"/>
    <n v="1"/>
    <n v="0"/>
    <n v="0"/>
    <n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x v="11"/>
    <n v="1"/>
    <n v="0"/>
    <n v="0"/>
    <n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x v="11"/>
    <n v="1"/>
    <n v="0"/>
    <n v="0"/>
    <n v="0"/>
    <x v="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x v="11"/>
    <n v="1"/>
    <n v="0"/>
    <n v="0"/>
    <n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x v="11"/>
    <n v="1"/>
    <n v="0"/>
    <n v="0"/>
    <n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x v="11"/>
    <n v="1"/>
    <n v="0"/>
    <n v="0"/>
    <n v="0"/>
    <x v="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x v="11"/>
    <n v="1"/>
    <n v="0"/>
    <n v="0"/>
    <n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x v="6"/>
    <n v="1"/>
    <n v="0"/>
    <n v="0"/>
    <n v="0"/>
    <x v="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x v="6"/>
    <n v="1"/>
    <n v="0"/>
    <n v="0"/>
    <n v="0"/>
    <x v="0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x v="6"/>
    <n v="1"/>
    <n v="0"/>
    <n v="0"/>
    <n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x v="6"/>
    <n v="1"/>
    <n v="0"/>
    <n v="0"/>
    <n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x v="6"/>
    <n v="1"/>
    <n v="0"/>
    <n v="0"/>
    <n v="0"/>
    <x v="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x v="6"/>
    <n v="1"/>
    <n v="0"/>
    <n v="0"/>
    <n v="0"/>
    <x v="0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x v="6"/>
    <n v="1"/>
    <n v="0"/>
    <n v="0"/>
    <n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x v="6"/>
    <n v="1"/>
    <n v="0"/>
    <n v="0"/>
    <n v="0"/>
    <x v="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x v="6"/>
    <n v="1"/>
    <n v="0"/>
    <n v="0"/>
    <n v="0"/>
    <x v="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x v="6"/>
    <n v="1"/>
    <n v="0"/>
    <n v="0"/>
    <n v="0"/>
    <x v="0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x v="6"/>
    <n v="1"/>
    <n v="0"/>
    <n v="0"/>
    <n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x v="6"/>
    <n v="1"/>
    <n v="0"/>
    <n v="0"/>
    <n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x v="6"/>
    <n v="1"/>
    <n v="0"/>
    <n v="0"/>
    <n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x v="6"/>
    <n v="1"/>
    <n v="0"/>
    <n v="0"/>
    <n v="0"/>
    <x v="0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x v="6"/>
    <n v="1"/>
    <n v="0"/>
    <n v="0"/>
    <n v="0"/>
    <x v="0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x v="6"/>
    <n v="1"/>
    <n v="0"/>
    <n v="0"/>
    <n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x v="6"/>
    <n v="1"/>
    <n v="0"/>
    <n v="0"/>
    <n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x v="6"/>
    <n v="1"/>
    <n v="0"/>
    <n v="0"/>
    <n v="0"/>
    <x v="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x v="6"/>
    <n v="1"/>
    <n v="0"/>
    <n v="0"/>
    <n v="0"/>
    <x v="0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x v="6"/>
    <n v="1"/>
    <n v="0"/>
    <n v="0"/>
    <n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x v="8"/>
    <n v="0"/>
    <n v="0"/>
    <n v="1"/>
    <n v="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x v="8"/>
    <n v="0"/>
    <n v="0"/>
    <n v="1"/>
    <n v="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x v="8"/>
    <n v="0"/>
    <n v="0"/>
    <n v="1"/>
    <n v="0"/>
    <x v="1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x v="8"/>
    <n v="0"/>
    <n v="0"/>
    <n v="1"/>
    <n v="0"/>
    <x v="1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x v="8"/>
    <n v="0"/>
    <n v="0"/>
    <n v="1"/>
    <n v="0"/>
    <x v="1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x v="8"/>
    <n v="0"/>
    <n v="0"/>
    <n v="1"/>
    <n v="0"/>
    <x v="1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x v="8"/>
    <n v="0"/>
    <n v="0"/>
    <n v="1"/>
    <n v="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x v="8"/>
    <n v="0"/>
    <n v="0"/>
    <n v="1"/>
    <n v="0"/>
    <x v="1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x v="8"/>
    <n v="0"/>
    <n v="0"/>
    <n v="1"/>
    <n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x v="8"/>
    <n v="0"/>
    <n v="0"/>
    <n v="1"/>
    <n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x v="8"/>
    <n v="0"/>
    <n v="0"/>
    <n v="1"/>
    <n v="0"/>
    <x v="1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x v="8"/>
    <n v="0"/>
    <n v="0"/>
    <n v="1"/>
    <n v="0"/>
    <x v="1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x v="8"/>
    <n v="0"/>
    <n v="0"/>
    <n v="1"/>
    <n v="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x v="8"/>
    <n v="0"/>
    <n v="0"/>
    <n v="1"/>
    <n v="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x v="8"/>
    <n v="0"/>
    <n v="0"/>
    <n v="1"/>
    <n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x v="8"/>
    <n v="0"/>
    <n v="0"/>
    <n v="1"/>
    <n v="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x v="8"/>
    <n v="0"/>
    <n v="0"/>
    <n v="1"/>
    <n v="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x v="8"/>
    <n v="0"/>
    <n v="0"/>
    <n v="1"/>
    <n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x v="8"/>
    <n v="0"/>
    <n v="0"/>
    <n v="1"/>
    <n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x v="8"/>
    <n v="0"/>
    <n v="0"/>
    <n v="1"/>
    <n v="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x v="8"/>
    <n v="0"/>
    <n v="0"/>
    <n v="1"/>
    <n v="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x v="8"/>
    <n v="0"/>
    <n v="0"/>
    <n v="1"/>
    <n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x v="8"/>
    <n v="0"/>
    <n v="0"/>
    <n v="1"/>
    <n v="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x v="8"/>
    <n v="0"/>
    <n v="0"/>
    <n v="1"/>
    <n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x v="8"/>
    <n v="0"/>
    <n v="0"/>
    <n v="1"/>
    <n v="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x v="8"/>
    <n v="0"/>
    <n v="0"/>
    <n v="1"/>
    <n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x v="8"/>
    <n v="0"/>
    <n v="0"/>
    <n v="1"/>
    <n v="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x v="8"/>
    <n v="0"/>
    <n v="0"/>
    <n v="1"/>
    <n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  <n v="0"/>
    <n v="0"/>
    <n v="1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  <n v="0"/>
    <n v="0"/>
    <n v="1"/>
    <n v="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x v="8"/>
    <n v="0"/>
    <n v="0"/>
    <n v="1"/>
    <n v="0"/>
    <x v="1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x v="8"/>
    <n v="0"/>
    <n v="0"/>
    <n v="1"/>
    <n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x v="8"/>
    <n v="0"/>
    <n v="0"/>
    <n v="1"/>
    <n v="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x v="8"/>
    <n v="0"/>
    <n v="0"/>
    <n v="1"/>
    <n v="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x v="8"/>
    <n v="0"/>
    <n v="0"/>
    <n v="1"/>
    <n v="0"/>
    <x v="1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x v="8"/>
    <n v="0"/>
    <n v="0"/>
    <n v="1"/>
    <n v="0"/>
    <x v="1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  <n v="0"/>
    <n v="0"/>
    <n v="1"/>
    <n v="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x v="8"/>
    <n v="0"/>
    <n v="0"/>
    <n v="1"/>
    <n v="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x v="8"/>
    <n v="0"/>
    <n v="0"/>
    <n v="1"/>
    <n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x v="8"/>
    <n v="0"/>
    <n v="0"/>
    <n v="1"/>
    <n v="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x v="9"/>
    <n v="1"/>
    <n v="0"/>
    <n v="0"/>
    <n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x v="9"/>
    <n v="1"/>
    <n v="0"/>
    <n v="0"/>
    <n v="0"/>
    <x v="0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x v="9"/>
    <n v="1"/>
    <n v="0"/>
    <n v="0"/>
    <n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x v="9"/>
    <n v="1"/>
    <n v="0"/>
    <n v="0"/>
    <n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x v="9"/>
    <n v="1"/>
    <n v="0"/>
    <n v="0"/>
    <n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x v="9"/>
    <n v="1"/>
    <n v="0"/>
    <n v="0"/>
    <n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x v="9"/>
    <n v="1"/>
    <n v="0"/>
    <n v="0"/>
    <n v="0"/>
    <x v="0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x v="9"/>
    <n v="1"/>
    <n v="0"/>
    <n v="0"/>
    <n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x v="9"/>
    <n v="1"/>
    <n v="0"/>
    <n v="0"/>
    <n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x v="9"/>
    <n v="1"/>
    <n v="0"/>
    <n v="0"/>
    <n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x v="9"/>
    <n v="1"/>
    <n v="0"/>
    <n v="0"/>
    <n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x v="9"/>
    <n v="1"/>
    <n v="0"/>
    <n v="0"/>
    <n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x v="9"/>
    <n v="1"/>
    <n v="0"/>
    <n v="0"/>
    <n v="0"/>
    <x v="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x v="9"/>
    <n v="1"/>
    <n v="0"/>
    <n v="0"/>
    <n v="0"/>
    <x v="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x v="9"/>
    <n v="1"/>
    <n v="0"/>
    <n v="0"/>
    <n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x v="9"/>
    <n v="1"/>
    <n v="0"/>
    <n v="0"/>
    <n v="0"/>
    <x v="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x v="9"/>
    <n v="1"/>
    <n v="0"/>
    <n v="0"/>
    <n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x v="9"/>
    <n v="1"/>
    <n v="0"/>
    <n v="0"/>
    <n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x v="9"/>
    <n v="1"/>
    <n v="0"/>
    <n v="0"/>
    <n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x v="9"/>
    <n v="1"/>
    <n v="0"/>
    <n v="0"/>
    <n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x v="11"/>
    <n v="1"/>
    <n v="0"/>
    <n v="0"/>
    <n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x v="11"/>
    <n v="1"/>
    <n v="0"/>
    <n v="0"/>
    <n v="0"/>
    <x v="0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x v="11"/>
    <n v="1"/>
    <n v="0"/>
    <n v="0"/>
    <n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x v="11"/>
    <n v="1"/>
    <n v="0"/>
    <n v="0"/>
    <n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x v="11"/>
    <n v="1"/>
    <n v="0"/>
    <n v="0"/>
    <n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x v="11"/>
    <n v="1"/>
    <n v="0"/>
    <n v="0"/>
    <n v="0"/>
    <x v="0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x v="11"/>
    <n v="1"/>
    <n v="0"/>
    <n v="0"/>
    <n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x v="11"/>
    <n v="1"/>
    <n v="0"/>
    <n v="0"/>
    <n v="0"/>
    <x v="0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x v="11"/>
    <n v="1"/>
    <n v="0"/>
    <n v="0"/>
    <n v="0"/>
    <x v="0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x v="11"/>
    <n v="1"/>
    <n v="0"/>
    <n v="0"/>
    <n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x v="11"/>
    <n v="1"/>
    <n v="0"/>
    <n v="0"/>
    <n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x v="11"/>
    <n v="1"/>
    <n v="0"/>
    <n v="0"/>
    <n v="0"/>
    <x v="0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x v="11"/>
    <n v="1"/>
    <n v="0"/>
    <n v="0"/>
    <n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x v="11"/>
    <n v="1"/>
    <n v="0"/>
    <n v="0"/>
    <n v="0"/>
    <x v="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x v="11"/>
    <n v="1"/>
    <n v="0"/>
    <n v="0"/>
    <n v="0"/>
    <x v="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x v="11"/>
    <n v="1"/>
    <n v="0"/>
    <n v="0"/>
    <n v="0"/>
    <x v="0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x v="11"/>
    <n v="1"/>
    <n v="0"/>
    <n v="0"/>
    <n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x v="11"/>
    <n v="1"/>
    <n v="0"/>
    <n v="0"/>
    <n v="0"/>
    <x v="0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x v="11"/>
    <n v="1"/>
    <n v="0"/>
    <n v="0"/>
    <n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x v="11"/>
    <n v="1"/>
    <n v="0"/>
    <n v="0"/>
    <n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x v="11"/>
    <n v="1"/>
    <n v="0"/>
    <n v="0"/>
    <n v="0"/>
    <x v="0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x v="11"/>
    <n v="1"/>
    <n v="0"/>
    <n v="0"/>
    <n v="0"/>
    <x v="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x v="11"/>
    <n v="1"/>
    <n v="0"/>
    <n v="0"/>
    <n v="0"/>
    <x v="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x v="11"/>
    <n v="1"/>
    <n v="0"/>
    <n v="0"/>
    <n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x v="11"/>
    <n v="1"/>
    <n v="0"/>
    <n v="0"/>
    <n v="0"/>
    <x v="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x v="11"/>
    <n v="1"/>
    <n v="0"/>
    <n v="0"/>
    <n v="0"/>
    <x v="0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x v="11"/>
    <n v="1"/>
    <n v="0"/>
    <n v="0"/>
    <n v="0"/>
    <x v="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x v="11"/>
    <n v="1"/>
    <n v="0"/>
    <n v="0"/>
    <n v="0"/>
    <x v="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x v="11"/>
    <n v="1"/>
    <n v="0"/>
    <n v="0"/>
    <n v="0"/>
    <x v="0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x v="11"/>
    <n v="1"/>
    <n v="0"/>
    <n v="0"/>
    <n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x v="11"/>
    <n v="1"/>
    <n v="0"/>
    <n v="0"/>
    <n v="0"/>
    <x v="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x v="11"/>
    <n v="1"/>
    <n v="0"/>
    <n v="0"/>
    <n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x v="11"/>
    <n v="1"/>
    <n v="0"/>
    <n v="0"/>
    <n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x v="11"/>
    <n v="1"/>
    <n v="0"/>
    <n v="0"/>
    <n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x v="11"/>
    <n v="1"/>
    <n v="0"/>
    <n v="0"/>
    <n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x v="11"/>
    <n v="1"/>
    <n v="0"/>
    <n v="0"/>
    <n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x v="11"/>
    <n v="1"/>
    <n v="0"/>
    <n v="0"/>
    <n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x v="11"/>
    <n v="1"/>
    <n v="0"/>
    <n v="0"/>
    <n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x v="11"/>
    <n v="1"/>
    <n v="0"/>
    <n v="0"/>
    <n v="0"/>
    <x v="0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x v="11"/>
    <n v="1"/>
    <n v="0"/>
    <n v="0"/>
    <n v="0"/>
    <x v="0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x v="22"/>
    <n v="0"/>
    <n v="1"/>
    <n v="0"/>
    <n v="0"/>
    <x v="2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x v="22"/>
    <n v="0"/>
    <n v="1"/>
    <n v="0"/>
    <n v="0"/>
    <x v="2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x v="22"/>
    <n v="0"/>
    <n v="1"/>
    <n v="0"/>
    <n v="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x v="22"/>
    <n v="0"/>
    <n v="1"/>
    <n v="0"/>
    <n v="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x v="22"/>
    <n v="0"/>
    <n v="1"/>
    <n v="0"/>
    <n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  <n v="0"/>
    <n v="1"/>
    <n v="0"/>
    <n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x v="22"/>
    <n v="0"/>
    <n v="1"/>
    <n v="0"/>
    <n v="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x v="22"/>
    <n v="0"/>
    <n v="1"/>
    <n v="0"/>
    <n v="0"/>
    <x v="2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x v="22"/>
    <n v="0"/>
    <n v="1"/>
    <n v="0"/>
    <n v="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x v="22"/>
    <n v="0"/>
    <n v="1"/>
    <n v="0"/>
    <n v="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x v="22"/>
    <n v="0"/>
    <n v="1"/>
    <n v="0"/>
    <n v="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x v="22"/>
    <n v="0"/>
    <n v="1"/>
    <n v="0"/>
    <n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  <n v="0"/>
    <n v="1"/>
    <n v="0"/>
    <n v="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x v="22"/>
    <n v="0"/>
    <n v="1"/>
    <n v="0"/>
    <n v="0"/>
    <x v="2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x v="22"/>
    <n v="0"/>
    <n v="1"/>
    <n v="0"/>
    <n v="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x v="22"/>
    <n v="0"/>
    <n v="1"/>
    <n v="0"/>
    <n v="0"/>
    <x v="2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x v="22"/>
    <n v="0"/>
    <n v="1"/>
    <n v="0"/>
    <n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x v="22"/>
    <n v="0"/>
    <n v="1"/>
    <n v="0"/>
    <n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x v="22"/>
    <n v="0"/>
    <n v="1"/>
    <n v="0"/>
    <n v="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x v="22"/>
    <n v="0"/>
    <n v="1"/>
    <n v="0"/>
    <n v="0"/>
    <x v="2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x v="22"/>
    <n v="0"/>
    <n v="1"/>
    <n v="0"/>
    <n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  <n v="0"/>
    <n v="1"/>
    <n v="0"/>
    <n v="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  <n v="0"/>
    <n v="1"/>
    <n v="0"/>
    <n v="0"/>
    <x v="2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x v="22"/>
    <n v="0"/>
    <n v="1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x v="22"/>
    <n v="0"/>
    <n v="1"/>
    <n v="0"/>
    <n v="0"/>
    <x v="2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  <n v="0"/>
    <n v="1"/>
    <n v="0"/>
    <n v="0"/>
    <x v="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x v="22"/>
    <n v="0"/>
    <n v="1"/>
    <n v="0"/>
    <n v="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x v="22"/>
    <n v="0"/>
    <n v="1"/>
    <n v="0"/>
    <n v="0"/>
    <x v="2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  <n v="0"/>
    <n v="1"/>
    <n v="0"/>
    <n v="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x v="22"/>
    <n v="0"/>
    <n v="1"/>
    <n v="0"/>
    <n v="0"/>
    <x v="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x v="22"/>
    <n v="0"/>
    <n v="1"/>
    <n v="0"/>
    <n v="0"/>
    <x v="2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x v="22"/>
    <n v="0"/>
    <n v="1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x v="22"/>
    <n v="0"/>
    <n v="1"/>
    <n v="0"/>
    <n v="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x v="22"/>
    <n v="0"/>
    <n v="1"/>
    <n v="0"/>
    <n v="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x v="22"/>
    <n v="0"/>
    <n v="1"/>
    <n v="0"/>
    <n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x v="22"/>
    <n v="0"/>
    <n v="1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x v="22"/>
    <n v="0"/>
    <n v="1"/>
    <n v="0"/>
    <n v="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x v="22"/>
    <n v="0"/>
    <n v="1"/>
    <n v="0"/>
    <n v="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  <n v="0"/>
    <n v="1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  <n v="0"/>
    <n v="1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  <n v="0"/>
    <n v="1"/>
    <n v="0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  <n v="0"/>
    <n v="1"/>
    <n v="0"/>
    <n v="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  <n v="0"/>
    <n v="1"/>
    <n v="0"/>
    <n v="0"/>
    <x v="2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x v="22"/>
    <n v="0"/>
    <n v="1"/>
    <n v="0"/>
    <n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  <n v="0"/>
    <n v="1"/>
    <n v="0"/>
    <n v="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  <n v="0"/>
    <n v="1"/>
    <n v="0"/>
    <n v="0"/>
    <x v="2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x v="22"/>
    <n v="0"/>
    <n v="1"/>
    <n v="0"/>
    <n v="0"/>
    <x v="2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x v="22"/>
    <n v="0"/>
    <n v="0"/>
    <n v="1"/>
    <n v="0"/>
    <x v="1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  <n v="0"/>
    <n v="0"/>
    <n v="1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  <n v="0"/>
    <n v="0"/>
    <n v="1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x v="22"/>
    <n v="0"/>
    <n v="0"/>
    <n v="1"/>
    <n v="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x v="22"/>
    <n v="0"/>
    <n v="0"/>
    <n v="1"/>
    <n v="0"/>
    <x v="1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x v="22"/>
    <n v="0"/>
    <n v="0"/>
    <n v="1"/>
    <n v="0"/>
    <x v="1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  <n v="0"/>
    <n v="0"/>
    <n v="1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  <n v="0"/>
    <n v="0"/>
    <n v="1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  <n v="0"/>
    <n v="0"/>
    <n v="1"/>
    <n v="0"/>
    <x v="1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  <n v="0"/>
    <n v="0"/>
    <n v="1"/>
    <n v="0"/>
    <x v="1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x v="23"/>
    <n v="1"/>
    <n v="0"/>
    <n v="0"/>
    <n v="0"/>
    <x v="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x v="23"/>
    <n v="1"/>
    <n v="0"/>
    <n v="0"/>
    <n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x v="23"/>
    <n v="1"/>
    <n v="0"/>
    <n v="0"/>
    <n v="0"/>
    <x v="0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x v="23"/>
    <n v="1"/>
    <n v="0"/>
    <n v="0"/>
    <n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x v="23"/>
    <n v="1"/>
    <n v="0"/>
    <n v="0"/>
    <n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x v="23"/>
    <n v="1"/>
    <n v="0"/>
    <n v="0"/>
    <n v="0"/>
    <x v="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x v="23"/>
    <n v="1"/>
    <n v="0"/>
    <n v="0"/>
    <n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x v="23"/>
    <n v="1"/>
    <n v="0"/>
    <n v="0"/>
    <n v="0"/>
    <x v="0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x v="23"/>
    <n v="1"/>
    <n v="0"/>
    <n v="0"/>
    <n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x v="23"/>
    <n v="1"/>
    <n v="0"/>
    <n v="0"/>
    <n v="0"/>
    <x v="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x v="23"/>
    <n v="1"/>
    <n v="0"/>
    <n v="0"/>
    <n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x v="23"/>
    <n v="1"/>
    <n v="0"/>
    <n v="0"/>
    <n v="0"/>
    <x v="0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x v="23"/>
    <n v="1"/>
    <n v="0"/>
    <n v="0"/>
    <n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x v="23"/>
    <n v="1"/>
    <n v="0"/>
    <n v="0"/>
    <n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x v="23"/>
    <n v="1"/>
    <n v="0"/>
    <n v="0"/>
    <n v="0"/>
    <x v="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x v="23"/>
    <n v="1"/>
    <n v="0"/>
    <n v="0"/>
    <n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x v="23"/>
    <n v="1"/>
    <n v="0"/>
    <n v="0"/>
    <n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x v="23"/>
    <n v="1"/>
    <n v="0"/>
    <n v="0"/>
    <n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x v="23"/>
    <n v="1"/>
    <n v="0"/>
    <n v="0"/>
    <n v="0"/>
    <x v="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x v="23"/>
    <n v="1"/>
    <n v="0"/>
    <n v="0"/>
    <n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x v="10"/>
    <n v="0"/>
    <n v="1"/>
    <n v="0"/>
    <n v="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x v="10"/>
    <n v="0"/>
    <n v="1"/>
    <n v="0"/>
    <n v="0"/>
    <x v="2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x v="10"/>
    <n v="0"/>
    <n v="1"/>
    <n v="0"/>
    <n v="0"/>
    <x v="2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x v="3"/>
    <x v="10"/>
    <n v="0"/>
    <n v="1"/>
    <n v="0"/>
    <n v="0"/>
    <x v="2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x v="10"/>
    <n v="0"/>
    <n v="1"/>
    <n v="0"/>
    <n v="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x v="10"/>
    <n v="0"/>
    <n v="1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x v="3"/>
    <x v="10"/>
    <n v="0"/>
    <n v="1"/>
    <n v="0"/>
    <n v="0"/>
    <x v="2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x v="10"/>
    <n v="0"/>
    <n v="1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x v="3"/>
    <x v="10"/>
    <n v="0"/>
    <n v="1"/>
    <n v="0"/>
    <n v="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x v="10"/>
    <n v="0"/>
    <n v="1"/>
    <n v="0"/>
    <n v="0"/>
    <x v="2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x v="10"/>
    <n v="0"/>
    <n v="1"/>
    <n v="0"/>
    <n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x v="10"/>
    <n v="0"/>
    <n v="1"/>
    <n v="0"/>
    <n v="0"/>
    <x v="2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x v="3"/>
    <x v="10"/>
    <n v="0"/>
    <n v="1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x v="10"/>
    <n v="0"/>
    <n v="1"/>
    <n v="0"/>
    <n v="0"/>
    <x v="2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x v="3"/>
    <x v="10"/>
    <n v="0"/>
    <n v="1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x v="3"/>
    <x v="10"/>
    <n v="0"/>
    <n v="1"/>
    <n v="0"/>
    <n v="0"/>
    <x v="2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x v="10"/>
    <n v="0"/>
    <n v="1"/>
    <n v="0"/>
    <n v="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x v="10"/>
    <n v="0"/>
    <n v="1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x v="10"/>
    <n v="0"/>
    <n v="1"/>
    <n v="0"/>
    <n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x v="10"/>
    <n v="0"/>
    <n v="1"/>
    <n v="0"/>
    <n v="0"/>
    <x v="2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x v="20"/>
    <n v="1"/>
    <n v="0"/>
    <n v="0"/>
    <n v="0"/>
    <x v="0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x v="20"/>
    <n v="1"/>
    <n v="0"/>
    <n v="0"/>
    <n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x v="20"/>
    <n v="1"/>
    <n v="0"/>
    <n v="0"/>
    <n v="0"/>
    <x v="0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x v="20"/>
    <n v="1"/>
    <n v="0"/>
    <n v="0"/>
    <n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x v="20"/>
    <n v="1"/>
    <n v="0"/>
    <n v="0"/>
    <n v="0"/>
    <x v="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x v="20"/>
    <n v="1"/>
    <n v="0"/>
    <n v="0"/>
    <n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x v="20"/>
    <n v="1"/>
    <n v="0"/>
    <n v="0"/>
    <n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x v="20"/>
    <n v="1"/>
    <n v="0"/>
    <n v="0"/>
    <n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x v="20"/>
    <n v="1"/>
    <n v="0"/>
    <n v="0"/>
    <n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x v="20"/>
    <n v="1"/>
    <n v="0"/>
    <n v="0"/>
    <n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x v="20"/>
    <n v="1"/>
    <n v="0"/>
    <n v="0"/>
    <n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x v="20"/>
    <n v="1"/>
    <n v="0"/>
    <n v="0"/>
    <n v="0"/>
    <x v="0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x v="20"/>
    <n v="1"/>
    <n v="0"/>
    <n v="0"/>
    <n v="0"/>
    <x v="0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x v="20"/>
    <n v="1"/>
    <n v="0"/>
    <n v="0"/>
    <n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x v="20"/>
    <n v="1"/>
    <n v="0"/>
    <n v="0"/>
    <n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x v="20"/>
    <n v="1"/>
    <n v="0"/>
    <n v="0"/>
    <n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x v="20"/>
    <n v="1"/>
    <n v="0"/>
    <n v="0"/>
    <n v="0"/>
    <x v="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x v="20"/>
    <n v="1"/>
    <n v="0"/>
    <n v="0"/>
    <n v="0"/>
    <x v="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x v="20"/>
    <n v="1"/>
    <n v="0"/>
    <n v="0"/>
    <n v="0"/>
    <x v="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x v="20"/>
    <n v="1"/>
    <n v="0"/>
    <n v="0"/>
    <n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x v="20"/>
    <n v="1"/>
    <n v="0"/>
    <n v="0"/>
    <n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x v="20"/>
    <n v="1"/>
    <n v="0"/>
    <n v="0"/>
    <n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x v="20"/>
    <n v="1"/>
    <n v="0"/>
    <n v="0"/>
    <n v="0"/>
    <x v="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x v="20"/>
    <n v="1"/>
    <n v="0"/>
    <n v="0"/>
    <n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x v="20"/>
    <n v="1"/>
    <n v="0"/>
    <n v="0"/>
    <n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x v="20"/>
    <n v="1"/>
    <n v="0"/>
    <n v="0"/>
    <n v="0"/>
    <x v="0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x v="20"/>
    <n v="1"/>
    <n v="0"/>
    <n v="0"/>
    <n v="0"/>
    <x v="0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x v="20"/>
    <n v="1"/>
    <n v="0"/>
    <n v="0"/>
    <n v="0"/>
    <x v="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x v="20"/>
    <n v="1"/>
    <n v="0"/>
    <n v="0"/>
    <n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x v="20"/>
    <n v="1"/>
    <n v="0"/>
    <n v="0"/>
    <n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x v="20"/>
    <n v="1"/>
    <n v="0"/>
    <n v="0"/>
    <n v="0"/>
    <x v="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x v="20"/>
    <n v="1"/>
    <n v="0"/>
    <n v="0"/>
    <n v="0"/>
    <x v="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x v="20"/>
    <n v="1"/>
    <n v="0"/>
    <n v="0"/>
    <n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x v="20"/>
    <n v="1"/>
    <n v="0"/>
    <n v="0"/>
    <n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x v="20"/>
    <n v="1"/>
    <n v="0"/>
    <n v="0"/>
    <n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x v="20"/>
    <n v="1"/>
    <n v="0"/>
    <n v="0"/>
    <n v="0"/>
    <x v="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x v="20"/>
    <n v="1"/>
    <n v="0"/>
    <n v="0"/>
    <n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x v="20"/>
    <n v="1"/>
    <n v="0"/>
    <n v="0"/>
    <n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x v="20"/>
    <n v="1"/>
    <n v="0"/>
    <n v="0"/>
    <n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x v="20"/>
    <n v="1"/>
    <n v="0"/>
    <n v="0"/>
    <n v="0"/>
    <x v="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x v="24"/>
    <n v="0"/>
    <n v="1"/>
    <n v="0"/>
    <n v="0"/>
    <x v="2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x v="24"/>
    <n v="0"/>
    <n v="1"/>
    <n v="0"/>
    <n v="0"/>
    <x v="2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x v="24"/>
    <n v="0"/>
    <n v="1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x v="8"/>
    <x v="24"/>
    <n v="0"/>
    <n v="1"/>
    <n v="0"/>
    <n v="0"/>
    <x v="2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x v="24"/>
    <n v="0"/>
    <n v="1"/>
    <n v="0"/>
    <n v="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x v="24"/>
    <n v="0"/>
    <n v="1"/>
    <n v="0"/>
    <n v="0"/>
    <x v="2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x v="8"/>
    <x v="24"/>
    <n v="0"/>
    <n v="1"/>
    <n v="0"/>
    <n v="0"/>
    <x v="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x v="24"/>
    <n v="0"/>
    <n v="1"/>
    <n v="0"/>
    <n v="0"/>
    <x v="2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x v="24"/>
    <n v="0"/>
    <n v="1"/>
    <n v="0"/>
    <n v="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x v="24"/>
    <n v="0"/>
    <n v="1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x v="8"/>
    <x v="24"/>
    <n v="0"/>
    <n v="1"/>
    <n v="0"/>
    <n v="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x v="24"/>
    <n v="0"/>
    <n v="1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x v="8"/>
    <x v="24"/>
    <n v="0"/>
    <n v="1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n v="0"/>
    <x v="8"/>
    <x v="24"/>
    <n v="0"/>
    <n v="1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x v="8"/>
    <x v="24"/>
    <n v="0"/>
    <n v="1"/>
    <n v="0"/>
    <n v="0"/>
    <x v="2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x v="24"/>
    <n v="0"/>
    <n v="1"/>
    <n v="0"/>
    <n v="0"/>
    <x v="2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x v="24"/>
    <n v="0"/>
    <n v="1"/>
    <n v="0"/>
    <n v="0"/>
    <x v="2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x v="24"/>
    <n v="0"/>
    <n v="1"/>
    <n v="0"/>
    <n v="0"/>
    <x v="2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x v="24"/>
    <n v="0"/>
    <n v="1"/>
    <n v="0"/>
    <n v="0"/>
    <x v="2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x v="24"/>
    <n v="0"/>
    <n v="1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x v="25"/>
    <n v="0"/>
    <n v="0"/>
    <n v="1"/>
    <n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  <n v="0"/>
    <n v="0"/>
    <n v="1"/>
    <n v="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x v="25"/>
    <n v="0"/>
    <n v="0"/>
    <n v="1"/>
    <n v="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x v="25"/>
    <n v="0"/>
    <n v="0"/>
    <n v="1"/>
    <n v="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x v="25"/>
    <n v="0"/>
    <n v="0"/>
    <n v="1"/>
    <n v="0"/>
    <x v="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x v="25"/>
    <n v="0"/>
    <n v="0"/>
    <n v="1"/>
    <n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x v="25"/>
    <n v="0"/>
    <n v="0"/>
    <n v="1"/>
    <n v="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x v="25"/>
    <n v="0"/>
    <n v="0"/>
    <n v="1"/>
    <n v="0"/>
    <x v="1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  <n v="0"/>
    <n v="0"/>
    <n v="1"/>
    <n v="0"/>
    <x v="1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x v="25"/>
    <n v="0"/>
    <n v="0"/>
    <n v="1"/>
    <n v="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x v="25"/>
    <n v="0"/>
    <n v="0"/>
    <n v="1"/>
    <n v="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x v="25"/>
    <n v="0"/>
    <n v="0"/>
    <n v="1"/>
    <n v="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x v="25"/>
    <n v="0"/>
    <n v="0"/>
    <n v="1"/>
    <n v="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x v="25"/>
    <n v="0"/>
    <n v="0"/>
    <n v="1"/>
    <n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x v="25"/>
    <n v="0"/>
    <n v="0"/>
    <n v="1"/>
    <n v="0"/>
    <x v="1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x v="25"/>
    <n v="0"/>
    <n v="0"/>
    <n v="1"/>
    <n v="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x v="25"/>
    <n v="0"/>
    <n v="0"/>
    <n v="1"/>
    <n v="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x v="25"/>
    <n v="0"/>
    <n v="0"/>
    <n v="1"/>
    <n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x v="25"/>
    <n v="0"/>
    <n v="0"/>
    <n v="1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  <n v="0"/>
    <n v="0"/>
    <n v="1"/>
    <n v="0"/>
    <x v="1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x v="26"/>
    <n v="0"/>
    <n v="1"/>
    <n v="0"/>
    <n v="0"/>
    <x v="2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x v="26"/>
    <n v="0"/>
    <n v="1"/>
    <n v="0"/>
    <n v="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x v="26"/>
    <n v="0"/>
    <n v="1"/>
    <n v="0"/>
    <n v="0"/>
    <x v="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x v="8"/>
    <x v="26"/>
    <n v="0"/>
    <n v="1"/>
    <n v="0"/>
    <n v="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x v="26"/>
    <n v="0"/>
    <n v="1"/>
    <n v="0"/>
    <n v="0"/>
    <x v="2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x v="8"/>
    <x v="26"/>
    <n v="0"/>
    <n v="1"/>
    <n v="0"/>
    <n v="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x v="26"/>
    <n v="0"/>
    <n v="1"/>
    <n v="0"/>
    <n v="0"/>
    <x v="2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x v="8"/>
    <x v="26"/>
    <n v="0"/>
    <n v="1"/>
    <n v="0"/>
    <n v="0"/>
    <x v="2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x v="8"/>
    <x v="26"/>
    <n v="0"/>
    <n v="1"/>
    <n v="0"/>
    <n v="0"/>
    <x v="2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x v="26"/>
    <n v="0"/>
    <n v="1"/>
    <n v="0"/>
    <n v="0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x v="26"/>
    <n v="0"/>
    <n v="1"/>
    <n v="0"/>
    <n v="0"/>
    <x v="2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x v="8"/>
    <x v="26"/>
    <n v="0"/>
    <n v="1"/>
    <n v="0"/>
    <n v="0"/>
    <x v="2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x v="26"/>
    <n v="0"/>
    <n v="1"/>
    <n v="0"/>
    <n v="0"/>
    <x v="2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x v="26"/>
    <n v="0"/>
    <n v="1"/>
    <n v="0"/>
    <n v="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x v="26"/>
    <n v="0"/>
    <n v="1"/>
    <n v="0"/>
    <n v="0"/>
    <x v="2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x v="26"/>
    <n v="0"/>
    <n v="1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x v="8"/>
    <x v="26"/>
    <n v="0"/>
    <n v="1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x v="26"/>
    <n v="0"/>
    <n v="1"/>
    <n v="0"/>
    <n v="0"/>
    <x v="2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x v="8"/>
    <x v="26"/>
    <n v="0"/>
    <n v="1"/>
    <n v="0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x v="26"/>
    <n v="0"/>
    <n v="1"/>
    <n v="0"/>
    <n v="0"/>
    <x v="2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x v="11"/>
    <n v="1"/>
    <n v="0"/>
    <n v="0"/>
    <n v="0"/>
    <x v="0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x v="11"/>
    <n v="1"/>
    <n v="0"/>
    <n v="0"/>
    <n v="0"/>
    <x v="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x v="11"/>
    <n v="1"/>
    <n v="0"/>
    <n v="0"/>
    <n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x v="11"/>
    <n v="1"/>
    <n v="0"/>
    <n v="0"/>
    <n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x v="11"/>
    <n v="1"/>
    <n v="0"/>
    <n v="0"/>
    <n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x v="11"/>
    <n v="1"/>
    <n v="0"/>
    <n v="0"/>
    <n v="0"/>
    <x v="0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x v="11"/>
    <n v="1"/>
    <n v="0"/>
    <n v="0"/>
    <n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x v="11"/>
    <n v="1"/>
    <n v="0"/>
    <n v="0"/>
    <n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x v="11"/>
    <n v="1"/>
    <n v="0"/>
    <n v="0"/>
    <n v="0"/>
    <x v="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x v="11"/>
    <n v="1"/>
    <n v="0"/>
    <n v="0"/>
    <n v="0"/>
    <x v="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x v="11"/>
    <n v="1"/>
    <n v="0"/>
    <n v="0"/>
    <n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x v="11"/>
    <n v="1"/>
    <n v="0"/>
    <n v="0"/>
    <n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x v="11"/>
    <n v="1"/>
    <n v="0"/>
    <n v="0"/>
    <n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x v="11"/>
    <n v="1"/>
    <n v="0"/>
    <n v="0"/>
    <n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x v="11"/>
    <n v="1"/>
    <n v="0"/>
    <n v="0"/>
    <n v="0"/>
    <x v="0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x v="11"/>
    <n v="1"/>
    <n v="0"/>
    <n v="0"/>
    <n v="0"/>
    <x v="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x v="11"/>
    <n v="1"/>
    <n v="0"/>
    <n v="0"/>
    <n v="0"/>
    <x v="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x v="11"/>
    <n v="1"/>
    <n v="0"/>
    <n v="0"/>
    <n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x v="11"/>
    <n v="1"/>
    <n v="0"/>
    <n v="0"/>
    <n v="0"/>
    <x v="0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x v="11"/>
    <n v="1"/>
    <n v="0"/>
    <n v="0"/>
    <n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x v="11"/>
    <n v="1"/>
    <n v="0"/>
    <n v="0"/>
    <n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x v="11"/>
    <n v="1"/>
    <n v="0"/>
    <n v="0"/>
    <n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x v="11"/>
    <n v="1"/>
    <n v="0"/>
    <n v="0"/>
    <n v="0"/>
    <x v="0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x v="11"/>
    <n v="1"/>
    <n v="0"/>
    <n v="0"/>
    <n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x v="11"/>
    <n v="1"/>
    <n v="0"/>
    <n v="0"/>
    <n v="0"/>
    <x v="0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x v="11"/>
    <n v="1"/>
    <n v="0"/>
    <n v="0"/>
    <n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x v="11"/>
    <n v="1"/>
    <n v="0"/>
    <n v="0"/>
    <n v="0"/>
    <x v="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x v="11"/>
    <n v="1"/>
    <n v="0"/>
    <n v="0"/>
    <n v="0"/>
    <x v="0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x v="11"/>
    <n v="1"/>
    <n v="0"/>
    <n v="0"/>
    <n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x v="11"/>
    <n v="1"/>
    <n v="0"/>
    <n v="0"/>
    <n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x v="11"/>
    <n v="1"/>
    <n v="0"/>
    <n v="0"/>
    <n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x v="11"/>
    <n v="1"/>
    <n v="0"/>
    <n v="0"/>
    <n v="0"/>
    <x v="0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x v="11"/>
    <n v="1"/>
    <n v="0"/>
    <n v="0"/>
    <n v="0"/>
    <x v="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x v="11"/>
    <n v="1"/>
    <n v="0"/>
    <n v="0"/>
    <n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x v="11"/>
    <n v="1"/>
    <n v="0"/>
    <n v="0"/>
    <n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x v="11"/>
    <n v="1"/>
    <n v="0"/>
    <n v="0"/>
    <n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x v="11"/>
    <n v="1"/>
    <n v="0"/>
    <n v="0"/>
    <n v="0"/>
    <x v="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x v="11"/>
    <n v="1"/>
    <n v="0"/>
    <n v="0"/>
    <n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x v="11"/>
    <n v="1"/>
    <n v="0"/>
    <n v="0"/>
    <n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x v="11"/>
    <n v="1"/>
    <n v="0"/>
    <n v="0"/>
    <n v="0"/>
    <x v="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x v="27"/>
    <n v="1"/>
    <n v="0"/>
    <n v="0"/>
    <n v="0"/>
    <x v="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x v="27"/>
    <n v="1"/>
    <n v="0"/>
    <n v="0"/>
    <n v="0"/>
    <x v="0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x v="27"/>
    <n v="1"/>
    <n v="0"/>
    <n v="0"/>
    <n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x v="27"/>
    <n v="1"/>
    <n v="0"/>
    <n v="0"/>
    <n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x v="27"/>
    <n v="1"/>
    <n v="0"/>
    <n v="0"/>
    <n v="0"/>
    <x v="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x v="27"/>
    <n v="1"/>
    <n v="0"/>
    <n v="0"/>
    <n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x v="27"/>
    <n v="1"/>
    <n v="0"/>
    <n v="0"/>
    <n v="0"/>
    <x v="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x v="27"/>
    <n v="1"/>
    <n v="0"/>
    <n v="0"/>
    <n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x v="27"/>
    <n v="1"/>
    <n v="0"/>
    <n v="0"/>
    <n v="0"/>
    <x v="0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x v="27"/>
    <n v="1"/>
    <n v="0"/>
    <n v="0"/>
    <n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x v="27"/>
    <n v="1"/>
    <n v="0"/>
    <n v="0"/>
    <n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x v="27"/>
    <n v="1"/>
    <n v="0"/>
    <n v="0"/>
    <n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x v="27"/>
    <n v="1"/>
    <n v="0"/>
    <n v="0"/>
    <n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x v="27"/>
    <n v="1"/>
    <n v="0"/>
    <n v="0"/>
    <n v="0"/>
    <x v="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x v="27"/>
    <n v="1"/>
    <n v="0"/>
    <n v="0"/>
    <n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x v="27"/>
    <n v="1"/>
    <n v="0"/>
    <n v="0"/>
    <n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x v="27"/>
    <n v="1"/>
    <n v="0"/>
    <n v="0"/>
    <n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x v="27"/>
    <n v="1"/>
    <n v="0"/>
    <n v="0"/>
    <n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x v="27"/>
    <n v="1"/>
    <n v="0"/>
    <n v="0"/>
    <n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x v="27"/>
    <n v="1"/>
    <n v="0"/>
    <n v="0"/>
    <n v="0"/>
    <x v="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x v="27"/>
    <n v="1"/>
    <n v="0"/>
    <n v="0"/>
    <n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x v="27"/>
    <n v="1"/>
    <n v="0"/>
    <n v="0"/>
    <n v="0"/>
    <x v="0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x v="27"/>
    <n v="1"/>
    <n v="0"/>
    <n v="0"/>
    <n v="0"/>
    <x v="0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x v="27"/>
    <n v="1"/>
    <n v="0"/>
    <n v="0"/>
    <n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x v="27"/>
    <n v="1"/>
    <n v="0"/>
    <n v="0"/>
    <n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x v="27"/>
    <n v="1"/>
    <n v="0"/>
    <n v="0"/>
    <n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x v="27"/>
    <n v="1"/>
    <n v="0"/>
    <n v="0"/>
    <n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x v="27"/>
    <n v="1"/>
    <n v="0"/>
    <n v="0"/>
    <n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x v="27"/>
    <n v="1"/>
    <n v="0"/>
    <n v="0"/>
    <n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x v="27"/>
    <n v="1"/>
    <n v="0"/>
    <n v="0"/>
    <n v="0"/>
    <x v="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x v="27"/>
    <n v="1"/>
    <n v="0"/>
    <n v="0"/>
    <n v="0"/>
    <x v="0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x v="27"/>
    <n v="1"/>
    <n v="0"/>
    <n v="0"/>
    <n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x v="27"/>
    <n v="1"/>
    <n v="0"/>
    <n v="0"/>
    <n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x v="27"/>
    <n v="1"/>
    <n v="0"/>
    <n v="0"/>
    <n v="0"/>
    <x v="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x v="27"/>
    <n v="1"/>
    <n v="0"/>
    <n v="0"/>
    <n v="0"/>
    <x v="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x v="27"/>
    <n v="1"/>
    <n v="0"/>
    <n v="0"/>
    <n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x v="27"/>
    <n v="1"/>
    <n v="0"/>
    <n v="0"/>
    <n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x v="27"/>
    <n v="1"/>
    <n v="0"/>
    <n v="0"/>
    <n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x v="27"/>
    <n v="1"/>
    <n v="0"/>
    <n v="0"/>
    <n v="0"/>
    <x v="0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x v="27"/>
    <n v="1"/>
    <n v="0"/>
    <n v="0"/>
    <n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x v="28"/>
    <n v="0"/>
    <n v="0"/>
    <n v="0"/>
    <n v="1"/>
    <x v="3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x v="4"/>
    <x v="28"/>
    <n v="0"/>
    <n v="0"/>
    <n v="0"/>
    <n v="1"/>
    <x v="3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x v="28"/>
    <n v="0"/>
    <n v="0"/>
    <n v="0"/>
    <n v="1"/>
    <x v="3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x v="28"/>
    <n v="0"/>
    <n v="0"/>
    <n v="0"/>
    <n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x v="28"/>
    <n v="0"/>
    <n v="0"/>
    <n v="0"/>
    <n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x v="28"/>
    <n v="0"/>
    <n v="0"/>
    <n v="0"/>
    <n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x v="28"/>
    <n v="0"/>
    <n v="0"/>
    <n v="0"/>
    <n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x v="28"/>
    <n v="0"/>
    <n v="0"/>
    <n v="0"/>
    <n v="1"/>
    <x v="3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x v="28"/>
    <n v="0"/>
    <n v="0"/>
    <n v="0"/>
    <n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x v="28"/>
    <n v="0"/>
    <n v="0"/>
    <n v="0"/>
    <n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x v="28"/>
    <n v="0"/>
    <n v="0"/>
    <n v="0"/>
    <n v="1"/>
    <x v="3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x v="28"/>
    <n v="0"/>
    <n v="0"/>
    <n v="0"/>
    <n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x v="28"/>
    <n v="0"/>
    <n v="0"/>
    <n v="0"/>
    <n v="1"/>
    <x v="3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x v="28"/>
    <n v="0"/>
    <n v="0"/>
    <n v="0"/>
    <n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x v="28"/>
    <n v="0"/>
    <n v="0"/>
    <n v="0"/>
    <n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x v="4"/>
    <x v="28"/>
    <n v="0"/>
    <n v="0"/>
    <n v="0"/>
    <n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x v="28"/>
    <n v="0"/>
    <n v="0"/>
    <n v="0"/>
    <n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x v="4"/>
    <x v="28"/>
    <n v="0"/>
    <n v="0"/>
    <n v="0"/>
    <n v="1"/>
    <x v="3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x v="28"/>
    <n v="0"/>
    <n v="0"/>
    <n v="0"/>
    <n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x v="28"/>
    <n v="0"/>
    <n v="0"/>
    <n v="0"/>
    <n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x v="28"/>
    <n v="0"/>
    <n v="1"/>
    <n v="0"/>
    <n v="0"/>
    <x v="2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x v="28"/>
    <n v="0"/>
    <n v="1"/>
    <n v="0"/>
    <n v="0"/>
    <x v="2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x v="28"/>
    <n v="0"/>
    <n v="1"/>
    <n v="0"/>
    <n v="0"/>
    <x v="2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x v="28"/>
    <n v="0"/>
    <n v="1"/>
    <n v="0"/>
    <n v="0"/>
    <x v="2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x v="4"/>
    <x v="28"/>
    <n v="0"/>
    <n v="1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n v="0"/>
    <x v="4"/>
    <x v="28"/>
    <n v="0"/>
    <n v="1"/>
    <n v="0"/>
    <n v="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x v="28"/>
    <n v="0"/>
    <n v="1"/>
    <n v="0"/>
    <n v="0"/>
    <x v="2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x v="4"/>
    <x v="28"/>
    <n v="0"/>
    <n v="1"/>
    <n v="0"/>
    <n v="0"/>
    <x v="2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x v="28"/>
    <n v="0"/>
    <n v="1"/>
    <n v="0"/>
    <n v="0"/>
    <x v="2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x v="28"/>
    <n v="0"/>
    <n v="1"/>
    <n v="0"/>
    <n v="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x v="28"/>
    <n v="0"/>
    <n v="1"/>
    <n v="0"/>
    <n v="0"/>
    <x v="2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x v="4"/>
    <x v="28"/>
    <n v="0"/>
    <n v="1"/>
    <n v="0"/>
    <n v="0"/>
    <x v="2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x v="28"/>
    <n v="0"/>
    <n v="1"/>
    <n v="0"/>
    <n v="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x v="28"/>
    <n v="0"/>
    <n v="1"/>
    <n v="0"/>
    <n v="0"/>
    <x v="2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x v="28"/>
    <n v="0"/>
    <n v="1"/>
    <n v="0"/>
    <n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x v="28"/>
    <n v="0"/>
    <n v="1"/>
    <n v="0"/>
    <n v="0"/>
    <x v="2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x v="28"/>
    <n v="0"/>
    <n v="1"/>
    <n v="0"/>
    <n v="0"/>
    <x v="2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x v="28"/>
    <n v="0"/>
    <n v="1"/>
    <n v="0"/>
    <n v="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x v="28"/>
    <n v="0"/>
    <n v="1"/>
    <n v="0"/>
    <n v="0"/>
    <x v="2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x v="28"/>
    <n v="0"/>
    <n v="1"/>
    <n v="0"/>
    <n v="0"/>
    <x v="2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x v="4"/>
    <x v="28"/>
    <n v="0"/>
    <n v="1"/>
    <n v="0"/>
    <n v="0"/>
    <x v="2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x v="28"/>
    <n v="0"/>
    <n v="1"/>
    <n v="0"/>
    <n v="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x v="28"/>
    <n v="0"/>
    <n v="1"/>
    <n v="0"/>
    <n v="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x v="28"/>
    <n v="0"/>
    <n v="1"/>
    <n v="0"/>
    <n v="0"/>
    <x v="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x v="28"/>
    <n v="0"/>
    <n v="1"/>
    <n v="0"/>
    <n v="0"/>
    <x v="2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x v="28"/>
    <n v="0"/>
    <n v="1"/>
    <n v="0"/>
    <n v="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x v="28"/>
    <n v="0"/>
    <n v="1"/>
    <n v="0"/>
    <n v="0"/>
    <x v="2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x v="28"/>
    <n v="0"/>
    <n v="1"/>
    <n v="0"/>
    <n v="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x v="4"/>
    <x v="28"/>
    <n v="0"/>
    <n v="1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x v="4"/>
    <x v="28"/>
    <n v="0"/>
    <n v="1"/>
    <n v="0"/>
    <n v="0"/>
    <x v="2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x v="4"/>
    <x v="28"/>
    <n v="0"/>
    <n v="1"/>
    <n v="0"/>
    <n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x v="4"/>
    <x v="28"/>
    <n v="0"/>
    <n v="1"/>
    <n v="0"/>
    <n v="0"/>
    <x v="2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x v="4"/>
    <x v="28"/>
    <n v="0"/>
    <n v="1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x v="28"/>
    <n v="0"/>
    <n v="1"/>
    <n v="0"/>
    <n v="0"/>
    <x v="2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x v="28"/>
    <n v="0"/>
    <n v="1"/>
    <n v="0"/>
    <n v="0"/>
    <x v="2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x v="28"/>
    <n v="0"/>
    <n v="1"/>
    <n v="0"/>
    <n v="0"/>
    <x v="2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x v="28"/>
    <n v="0"/>
    <n v="1"/>
    <n v="0"/>
    <n v="0"/>
    <x v="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x v="28"/>
    <n v="0"/>
    <n v="1"/>
    <n v="0"/>
    <n v="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x v="28"/>
    <n v="0"/>
    <n v="1"/>
    <n v="0"/>
    <n v="0"/>
    <x v="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x v="4"/>
    <x v="28"/>
    <n v="0"/>
    <n v="1"/>
    <n v="0"/>
    <n v="0"/>
    <x v="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x v="20"/>
    <n v="1"/>
    <n v="0"/>
    <n v="0"/>
    <n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x v="20"/>
    <n v="1"/>
    <n v="0"/>
    <n v="0"/>
    <n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x v="20"/>
    <n v="1"/>
    <n v="0"/>
    <n v="0"/>
    <n v="0"/>
    <x v="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x v="20"/>
    <n v="1"/>
    <n v="0"/>
    <n v="0"/>
    <n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x v="20"/>
    <n v="1"/>
    <n v="0"/>
    <n v="0"/>
    <n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x v="20"/>
    <n v="1"/>
    <n v="0"/>
    <n v="0"/>
    <n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x v="20"/>
    <n v="1"/>
    <n v="0"/>
    <n v="0"/>
    <n v="0"/>
    <x v="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x v="20"/>
    <n v="1"/>
    <n v="0"/>
    <n v="0"/>
    <n v="0"/>
    <x v="0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x v="20"/>
    <n v="1"/>
    <n v="0"/>
    <n v="0"/>
    <n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x v="20"/>
    <n v="1"/>
    <n v="0"/>
    <n v="0"/>
    <n v="0"/>
    <x v="0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x v="20"/>
    <n v="1"/>
    <n v="0"/>
    <n v="0"/>
    <n v="0"/>
    <x v="0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x v="20"/>
    <n v="1"/>
    <n v="0"/>
    <n v="0"/>
    <n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x v="20"/>
    <n v="1"/>
    <n v="0"/>
    <n v="0"/>
    <n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x v="20"/>
    <n v="1"/>
    <n v="0"/>
    <n v="0"/>
    <n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x v="20"/>
    <n v="1"/>
    <n v="0"/>
    <n v="0"/>
    <n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x v="20"/>
    <n v="1"/>
    <n v="0"/>
    <n v="0"/>
    <n v="0"/>
    <x v="0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x v="20"/>
    <n v="1"/>
    <n v="0"/>
    <n v="0"/>
    <n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x v="20"/>
    <n v="1"/>
    <n v="0"/>
    <n v="0"/>
    <n v="0"/>
    <x v="0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x v="20"/>
    <n v="1"/>
    <n v="0"/>
    <n v="0"/>
    <n v="0"/>
    <x v="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x v="20"/>
    <n v="1"/>
    <n v="0"/>
    <n v="0"/>
    <n v="0"/>
    <x v="0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x v="20"/>
    <n v="1"/>
    <n v="0"/>
    <n v="0"/>
    <n v="0"/>
    <x v="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x v="20"/>
    <n v="1"/>
    <n v="0"/>
    <n v="0"/>
    <n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x v="20"/>
    <n v="1"/>
    <n v="0"/>
    <n v="0"/>
    <n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x v="20"/>
    <n v="0"/>
    <n v="1"/>
    <n v="0"/>
    <n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x v="20"/>
    <n v="0"/>
    <n v="1"/>
    <n v="0"/>
    <n v="0"/>
    <x v="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  <n v="0"/>
    <n v="1"/>
    <n v="0"/>
    <n v="0"/>
    <x v="2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x v="20"/>
    <n v="0"/>
    <n v="1"/>
    <n v="0"/>
    <n v="0"/>
    <x v="2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x v="20"/>
    <n v="0"/>
    <n v="1"/>
    <n v="0"/>
    <n v="0"/>
    <x v="2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x v="20"/>
    <n v="0"/>
    <n v="1"/>
    <n v="0"/>
    <n v="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x v="20"/>
    <n v="0"/>
    <n v="1"/>
    <n v="0"/>
    <n v="0"/>
    <x v="2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x v="20"/>
    <n v="0"/>
    <n v="1"/>
    <n v="0"/>
    <n v="0"/>
    <x v="2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x v="20"/>
    <n v="0"/>
    <n v="1"/>
    <n v="0"/>
    <n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x v="20"/>
    <n v="0"/>
    <n v="1"/>
    <n v="0"/>
    <n v="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x v="20"/>
    <n v="0"/>
    <n v="1"/>
    <n v="0"/>
    <n v="0"/>
    <x v="2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x v="20"/>
    <n v="0"/>
    <n v="1"/>
    <n v="0"/>
    <n v="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x v="20"/>
    <n v="0"/>
    <n v="1"/>
    <n v="0"/>
    <n v="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x v="20"/>
    <n v="0"/>
    <n v="1"/>
    <n v="0"/>
    <n v="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x v="20"/>
    <n v="0"/>
    <n v="1"/>
    <n v="0"/>
    <n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x v="20"/>
    <n v="0"/>
    <n v="1"/>
    <n v="0"/>
    <n v="0"/>
    <x v="2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x v="20"/>
    <n v="0"/>
    <n v="1"/>
    <n v="0"/>
    <n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x v="20"/>
    <n v="0"/>
    <n v="1"/>
    <n v="0"/>
    <n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x v="20"/>
    <n v="0"/>
    <n v="1"/>
    <n v="0"/>
    <n v="0"/>
    <x v="2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x v="20"/>
    <n v="0"/>
    <n v="1"/>
    <n v="0"/>
    <n v="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x v="20"/>
    <n v="0"/>
    <n v="1"/>
    <n v="0"/>
    <n v="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x v="20"/>
    <n v="0"/>
    <n v="1"/>
    <n v="0"/>
    <n v="0"/>
    <x v="2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x v="20"/>
    <n v="0"/>
    <n v="1"/>
    <n v="0"/>
    <n v="0"/>
    <x v="2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x v="20"/>
    <n v="0"/>
    <n v="1"/>
    <n v="0"/>
    <n v="0"/>
    <x v="2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x v="20"/>
    <n v="0"/>
    <n v="1"/>
    <n v="0"/>
    <n v="0"/>
    <x v="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x v="20"/>
    <n v="0"/>
    <n v="1"/>
    <n v="0"/>
    <n v="0"/>
    <x v="2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x v="20"/>
    <n v="0"/>
    <n v="1"/>
    <n v="0"/>
    <n v="0"/>
    <x v="2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x v="20"/>
    <n v="0"/>
    <n v="1"/>
    <n v="0"/>
    <n v="0"/>
    <x v="2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x v="20"/>
    <n v="0"/>
    <n v="1"/>
    <n v="0"/>
    <n v="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x v="20"/>
    <n v="0"/>
    <n v="1"/>
    <n v="0"/>
    <n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x v="20"/>
    <n v="0"/>
    <n v="1"/>
    <n v="0"/>
    <n v="0"/>
    <x v="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x v="20"/>
    <n v="0"/>
    <n v="1"/>
    <n v="0"/>
    <n v="0"/>
    <x v="2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x v="20"/>
    <n v="0"/>
    <n v="1"/>
    <n v="0"/>
    <n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x v="20"/>
    <n v="0"/>
    <n v="1"/>
    <n v="0"/>
    <n v="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x v="20"/>
    <n v="0"/>
    <n v="1"/>
    <n v="0"/>
    <n v="0"/>
    <x v="2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x v="20"/>
    <n v="0"/>
    <n v="1"/>
    <n v="0"/>
    <n v="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x v="20"/>
    <n v="0"/>
    <n v="1"/>
    <n v="0"/>
    <n v="0"/>
    <x v="2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x v="20"/>
    <n v="0"/>
    <n v="1"/>
    <n v="0"/>
    <n v="0"/>
    <x v="2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x v="20"/>
    <n v="0"/>
    <n v="1"/>
    <n v="0"/>
    <n v="0"/>
    <x v="2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x v="20"/>
    <n v="0"/>
    <n v="1"/>
    <n v="0"/>
    <n v="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x v="20"/>
    <n v="0"/>
    <n v="1"/>
    <n v="0"/>
    <n v="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x v="20"/>
    <n v="0"/>
    <n v="1"/>
    <n v="0"/>
    <n v="0"/>
    <x v="2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x v="20"/>
    <n v="0"/>
    <n v="1"/>
    <n v="0"/>
    <n v="0"/>
    <x v="2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x v="20"/>
    <n v="0"/>
    <n v="1"/>
    <n v="0"/>
    <n v="0"/>
    <x v="2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x v="20"/>
    <n v="0"/>
    <n v="1"/>
    <n v="0"/>
    <n v="0"/>
    <x v="2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x v="20"/>
    <n v="0"/>
    <n v="1"/>
    <n v="0"/>
    <n v="0"/>
    <x v="2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x v="20"/>
    <n v="0"/>
    <n v="1"/>
    <n v="0"/>
    <n v="0"/>
    <x v="2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x v="20"/>
    <n v="0"/>
    <n v="1"/>
    <n v="0"/>
    <n v="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x v="20"/>
    <n v="0"/>
    <n v="1"/>
    <n v="0"/>
    <n v="0"/>
    <x v="2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  <n v="0"/>
    <n v="1"/>
    <n v="0"/>
    <n v="0"/>
    <x v="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x v="20"/>
    <n v="0"/>
    <n v="1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  <n v="0"/>
    <n v="1"/>
    <n v="0"/>
    <n v="0"/>
    <x v="2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x v="20"/>
    <n v="0"/>
    <n v="1"/>
    <n v="0"/>
    <n v="0"/>
    <x v="2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x v="20"/>
    <n v="0"/>
    <n v="1"/>
    <n v="0"/>
    <n v="0"/>
    <x v="2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  <n v="0"/>
    <n v="1"/>
    <n v="0"/>
    <n v="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x v="20"/>
    <n v="0"/>
    <n v="1"/>
    <n v="0"/>
    <n v="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x v="20"/>
    <n v="0"/>
    <n v="1"/>
    <n v="0"/>
    <n v="0"/>
    <x v="2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x v="11"/>
    <n v="1"/>
    <n v="0"/>
    <n v="0"/>
    <n v="0"/>
    <x v="0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x v="11"/>
    <n v="1"/>
    <n v="0"/>
    <n v="0"/>
    <n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x v="11"/>
    <n v="1"/>
    <n v="0"/>
    <n v="0"/>
    <n v="0"/>
    <x v="0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x v="11"/>
    <n v="1"/>
    <n v="0"/>
    <n v="0"/>
    <n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x v="11"/>
    <n v="1"/>
    <n v="0"/>
    <n v="0"/>
    <n v="0"/>
    <x v="0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x v="11"/>
    <n v="1"/>
    <n v="0"/>
    <n v="0"/>
    <n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x v="11"/>
    <n v="1"/>
    <n v="0"/>
    <n v="0"/>
    <n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x v="11"/>
    <n v="1"/>
    <n v="0"/>
    <n v="0"/>
    <n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x v="11"/>
    <n v="1"/>
    <n v="0"/>
    <n v="0"/>
    <n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x v="11"/>
    <n v="1"/>
    <n v="0"/>
    <n v="0"/>
    <n v="0"/>
    <x v="0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x v="11"/>
    <n v="1"/>
    <n v="0"/>
    <n v="0"/>
    <n v="0"/>
    <x v="0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x v="11"/>
    <n v="1"/>
    <n v="0"/>
    <n v="0"/>
    <n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x v="11"/>
    <n v="1"/>
    <n v="0"/>
    <n v="0"/>
    <n v="0"/>
    <x v="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x v="11"/>
    <n v="1"/>
    <n v="0"/>
    <n v="0"/>
    <n v="0"/>
    <x v="0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x v="11"/>
    <n v="1"/>
    <n v="0"/>
    <n v="0"/>
    <n v="0"/>
    <x v="0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x v="11"/>
    <n v="1"/>
    <n v="0"/>
    <n v="0"/>
    <n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x v="11"/>
    <n v="1"/>
    <n v="0"/>
    <n v="0"/>
    <n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x v="11"/>
    <n v="1"/>
    <n v="0"/>
    <n v="0"/>
    <n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x v="11"/>
    <n v="1"/>
    <n v="0"/>
    <n v="0"/>
    <n v="0"/>
    <x v="0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x v="11"/>
    <n v="1"/>
    <n v="0"/>
    <n v="0"/>
    <n v="0"/>
    <x v="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x v="11"/>
    <n v="1"/>
    <n v="0"/>
    <n v="0"/>
    <n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x v="11"/>
    <n v="1"/>
    <n v="0"/>
    <n v="0"/>
    <n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x v="11"/>
    <n v="1"/>
    <n v="0"/>
    <n v="0"/>
    <n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x v="11"/>
    <n v="1"/>
    <n v="0"/>
    <n v="0"/>
    <n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x v="11"/>
    <n v="1"/>
    <n v="0"/>
    <n v="0"/>
    <n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x v="11"/>
    <n v="1"/>
    <n v="0"/>
    <n v="0"/>
    <n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x v="11"/>
    <n v="1"/>
    <n v="0"/>
    <n v="0"/>
    <n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x v="11"/>
    <n v="1"/>
    <n v="0"/>
    <n v="0"/>
    <n v="0"/>
    <x v="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x v="11"/>
    <n v="1"/>
    <n v="0"/>
    <n v="0"/>
    <n v="0"/>
    <x v="0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x v="11"/>
    <n v="1"/>
    <n v="0"/>
    <n v="0"/>
    <n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x v="11"/>
    <n v="1"/>
    <n v="0"/>
    <n v="0"/>
    <n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x v="11"/>
    <n v="1"/>
    <n v="0"/>
    <n v="0"/>
    <n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x v="11"/>
    <n v="1"/>
    <n v="0"/>
    <n v="0"/>
    <n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x v="11"/>
    <n v="1"/>
    <n v="0"/>
    <n v="0"/>
    <n v="0"/>
    <x v="0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x v="11"/>
    <n v="1"/>
    <n v="0"/>
    <n v="0"/>
    <n v="0"/>
    <x v="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x v="11"/>
    <n v="1"/>
    <n v="0"/>
    <n v="0"/>
    <n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x v="11"/>
    <n v="1"/>
    <n v="0"/>
    <n v="0"/>
    <n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x v="11"/>
    <n v="1"/>
    <n v="0"/>
    <n v="0"/>
    <n v="0"/>
    <x v="0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x v="11"/>
    <n v="1"/>
    <n v="0"/>
    <n v="0"/>
    <n v="0"/>
    <x v="0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x v="11"/>
    <n v="1"/>
    <n v="0"/>
    <n v="0"/>
    <n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x v="6"/>
    <x v="18"/>
    <n v="0"/>
    <n v="1"/>
    <n v="0"/>
    <n v="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x v="18"/>
    <n v="0"/>
    <n v="1"/>
    <n v="0"/>
    <n v="0"/>
    <x v="2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x v="18"/>
    <n v="0"/>
    <n v="1"/>
    <n v="0"/>
    <n v="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x v="18"/>
    <n v="0"/>
    <n v="1"/>
    <n v="0"/>
    <n v="0"/>
    <x v="2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x v="18"/>
    <n v="0"/>
    <n v="1"/>
    <n v="0"/>
    <n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x v="18"/>
    <n v="0"/>
    <n v="1"/>
    <n v="0"/>
    <n v="0"/>
    <x v="2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x v="18"/>
    <n v="0"/>
    <n v="1"/>
    <n v="0"/>
    <n v="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x v="18"/>
    <n v="0"/>
    <n v="1"/>
    <n v="0"/>
    <n v="0"/>
    <x v="2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x v="6"/>
    <x v="18"/>
    <n v="0"/>
    <n v="1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x v="18"/>
    <n v="0"/>
    <n v="1"/>
    <n v="0"/>
    <n v="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x v="18"/>
    <n v="0"/>
    <n v="1"/>
    <n v="0"/>
    <n v="0"/>
    <x v="2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x v="18"/>
    <n v="0"/>
    <n v="1"/>
    <n v="0"/>
    <n v="0"/>
    <x v="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x v="18"/>
    <n v="0"/>
    <n v="1"/>
    <n v="0"/>
    <n v="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x v="18"/>
    <n v="0"/>
    <n v="1"/>
    <n v="0"/>
    <n v="0"/>
    <x v="2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x v="18"/>
    <n v="0"/>
    <n v="1"/>
    <n v="0"/>
    <n v="0"/>
    <x v="2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n v="0"/>
    <x v="6"/>
    <x v="18"/>
    <n v="0"/>
    <n v="1"/>
    <n v="0"/>
    <n v="0"/>
    <x v="2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x v="6"/>
    <x v="18"/>
    <n v="0"/>
    <n v="1"/>
    <n v="0"/>
    <n v="0"/>
    <x v="2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n v="0"/>
    <x v="6"/>
    <x v="18"/>
    <n v="0"/>
    <n v="1"/>
    <n v="0"/>
    <n v="0"/>
    <x v="2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x v="18"/>
    <n v="0"/>
    <n v="1"/>
    <n v="0"/>
    <n v="0"/>
    <x v="2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x v="18"/>
    <n v="0"/>
    <n v="1"/>
    <n v="0"/>
    <n v="0"/>
    <x v="2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x v="14"/>
    <n v="1"/>
    <n v="0"/>
    <n v="0"/>
    <n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x v="14"/>
    <n v="1"/>
    <n v="0"/>
    <n v="0"/>
    <n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x v="14"/>
    <n v="1"/>
    <n v="0"/>
    <n v="0"/>
    <n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x v="14"/>
    <n v="1"/>
    <n v="0"/>
    <n v="0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x v="14"/>
    <n v="1"/>
    <n v="0"/>
    <n v="0"/>
    <n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x v="14"/>
    <n v="1"/>
    <n v="0"/>
    <n v="0"/>
    <n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x v="14"/>
    <n v="1"/>
    <n v="0"/>
    <n v="0"/>
    <n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x v="14"/>
    <n v="1"/>
    <n v="0"/>
    <n v="0"/>
    <n v="0"/>
    <x v="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x v="14"/>
    <n v="1"/>
    <n v="0"/>
    <n v="0"/>
    <n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x v="14"/>
    <n v="1"/>
    <n v="0"/>
    <n v="0"/>
    <n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x v="14"/>
    <n v="1"/>
    <n v="0"/>
    <n v="0"/>
    <n v="0"/>
    <x v="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x v="14"/>
    <n v="1"/>
    <n v="0"/>
    <n v="0"/>
    <n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x v="14"/>
    <n v="1"/>
    <n v="0"/>
    <n v="0"/>
    <n v="0"/>
    <x v="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x v="14"/>
    <n v="1"/>
    <n v="0"/>
    <n v="0"/>
    <n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x v="14"/>
    <n v="1"/>
    <n v="0"/>
    <n v="0"/>
    <n v="0"/>
    <x v="0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x v="14"/>
    <n v="1"/>
    <n v="0"/>
    <n v="0"/>
    <n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x v="14"/>
    <n v="1"/>
    <n v="0"/>
    <n v="0"/>
    <n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x v="14"/>
    <n v="1"/>
    <n v="0"/>
    <n v="0"/>
    <n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x v="14"/>
    <n v="1"/>
    <n v="0"/>
    <n v="0"/>
    <n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x v="14"/>
    <n v="1"/>
    <n v="0"/>
    <n v="0"/>
    <n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x v="29"/>
    <n v="0"/>
    <n v="1"/>
    <n v="0"/>
    <n v="0"/>
    <x v="2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x v="29"/>
    <n v="0"/>
    <n v="1"/>
    <n v="0"/>
    <n v="0"/>
    <x v="2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x v="29"/>
    <n v="0"/>
    <n v="1"/>
    <n v="0"/>
    <n v="0"/>
    <x v="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x v="29"/>
    <n v="0"/>
    <n v="1"/>
    <n v="0"/>
    <n v="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x v="29"/>
    <n v="0"/>
    <n v="1"/>
    <n v="0"/>
    <n v="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x v="29"/>
    <n v="0"/>
    <n v="1"/>
    <n v="0"/>
    <n v="0"/>
    <x v="2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x v="29"/>
    <n v="0"/>
    <n v="1"/>
    <n v="0"/>
    <n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x v="29"/>
    <n v="0"/>
    <n v="1"/>
    <n v="0"/>
    <n v="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x v="29"/>
    <n v="0"/>
    <n v="1"/>
    <n v="0"/>
    <n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x v="29"/>
    <n v="0"/>
    <n v="1"/>
    <n v="0"/>
    <n v="0"/>
    <x v="2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x v="29"/>
    <n v="0"/>
    <n v="1"/>
    <n v="0"/>
    <n v="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x v="29"/>
    <n v="0"/>
    <n v="1"/>
    <n v="0"/>
    <n v="0"/>
    <x v="2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x v="29"/>
    <n v="0"/>
    <n v="1"/>
    <n v="0"/>
    <n v="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x v="29"/>
    <n v="0"/>
    <n v="1"/>
    <n v="0"/>
    <n v="0"/>
    <x v="2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x v="29"/>
    <n v="0"/>
    <n v="1"/>
    <n v="0"/>
    <n v="0"/>
    <x v="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x v="29"/>
    <n v="0"/>
    <n v="1"/>
    <n v="0"/>
    <n v="0"/>
    <x v="2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x v="29"/>
    <n v="0"/>
    <n v="1"/>
    <n v="0"/>
    <n v="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x v="29"/>
    <n v="0"/>
    <n v="1"/>
    <n v="0"/>
    <n v="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x v="29"/>
    <n v="0"/>
    <n v="1"/>
    <n v="0"/>
    <n v="0"/>
    <x v="2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x v="29"/>
    <n v="0"/>
    <n v="1"/>
    <n v="0"/>
    <n v="0"/>
    <x v="2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x v="14"/>
    <n v="1"/>
    <n v="0"/>
    <n v="0"/>
    <n v="0"/>
    <x v="0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x v="14"/>
    <n v="1"/>
    <n v="0"/>
    <n v="0"/>
    <n v="0"/>
    <x v="0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x v="14"/>
    <n v="1"/>
    <n v="0"/>
    <n v="0"/>
    <n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x v="14"/>
    <n v="1"/>
    <n v="0"/>
    <n v="0"/>
    <n v="0"/>
    <x v="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x v="14"/>
    <n v="1"/>
    <n v="0"/>
    <n v="0"/>
    <n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x v="14"/>
    <n v="1"/>
    <n v="0"/>
    <n v="0"/>
    <n v="0"/>
    <x v="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x v="14"/>
    <n v="1"/>
    <n v="0"/>
    <n v="0"/>
    <n v="0"/>
    <x v="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x v="14"/>
    <n v="1"/>
    <n v="0"/>
    <n v="0"/>
    <n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x v="14"/>
    <n v="1"/>
    <n v="0"/>
    <n v="0"/>
    <n v="0"/>
    <x v="0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x v="14"/>
    <n v="1"/>
    <n v="0"/>
    <n v="0"/>
    <n v="0"/>
    <x v="0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x v="14"/>
    <n v="1"/>
    <n v="0"/>
    <n v="0"/>
    <n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x v="14"/>
    <n v="1"/>
    <n v="0"/>
    <n v="0"/>
    <n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x v="14"/>
    <n v="1"/>
    <n v="0"/>
    <n v="0"/>
    <n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x v="14"/>
    <n v="1"/>
    <n v="0"/>
    <n v="0"/>
    <n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x v="14"/>
    <n v="1"/>
    <n v="0"/>
    <n v="0"/>
    <n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x v="14"/>
    <n v="1"/>
    <n v="0"/>
    <n v="0"/>
    <n v="0"/>
    <x v="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x v="14"/>
    <n v="1"/>
    <n v="0"/>
    <n v="0"/>
    <n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x v="14"/>
    <n v="1"/>
    <n v="0"/>
    <n v="0"/>
    <n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x v="14"/>
    <n v="1"/>
    <n v="0"/>
    <n v="0"/>
    <n v="0"/>
    <x v="0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x v="14"/>
    <n v="1"/>
    <n v="0"/>
    <n v="0"/>
    <n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x v="30"/>
    <n v="1"/>
    <n v="0"/>
    <n v="0"/>
    <n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x v="30"/>
    <n v="1"/>
    <n v="0"/>
    <n v="0"/>
    <n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x v="30"/>
    <n v="1"/>
    <n v="0"/>
    <n v="0"/>
    <n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x v="30"/>
    <n v="1"/>
    <n v="0"/>
    <n v="0"/>
    <n v="0"/>
    <x v="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x v="30"/>
    <n v="1"/>
    <n v="0"/>
    <n v="0"/>
    <n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x v="30"/>
    <n v="1"/>
    <n v="0"/>
    <n v="0"/>
    <n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x v="30"/>
    <n v="1"/>
    <n v="0"/>
    <n v="0"/>
    <n v="0"/>
    <x v="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x v="30"/>
    <n v="1"/>
    <n v="0"/>
    <n v="0"/>
    <n v="0"/>
    <x v="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x v="30"/>
    <n v="1"/>
    <n v="0"/>
    <n v="0"/>
    <n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x v="30"/>
    <n v="1"/>
    <n v="0"/>
    <n v="0"/>
    <n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x v="30"/>
    <n v="1"/>
    <n v="0"/>
    <n v="0"/>
    <n v="0"/>
    <x v="0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x v="30"/>
    <n v="1"/>
    <n v="0"/>
    <n v="0"/>
    <n v="0"/>
    <x v="0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x v="30"/>
    <n v="1"/>
    <n v="0"/>
    <n v="0"/>
    <n v="0"/>
    <x v="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x v="30"/>
    <n v="1"/>
    <n v="0"/>
    <n v="0"/>
    <n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x v="30"/>
    <n v="1"/>
    <n v="0"/>
    <n v="0"/>
    <n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x v="30"/>
    <n v="1"/>
    <n v="0"/>
    <n v="0"/>
    <n v="0"/>
    <x v="0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x v="30"/>
    <n v="1"/>
    <n v="0"/>
    <n v="0"/>
    <n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x v="30"/>
    <n v="1"/>
    <n v="0"/>
    <n v="0"/>
    <n v="0"/>
    <x v="0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x v="30"/>
    <n v="1"/>
    <n v="0"/>
    <n v="0"/>
    <n v="0"/>
    <x v="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x v="30"/>
    <n v="1"/>
    <n v="0"/>
    <n v="0"/>
    <n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x v="30"/>
    <n v="1"/>
    <n v="0"/>
    <n v="0"/>
    <n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x v="30"/>
    <n v="1"/>
    <n v="0"/>
    <n v="0"/>
    <n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x v="30"/>
    <n v="1"/>
    <n v="0"/>
    <n v="0"/>
    <n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x v="30"/>
    <n v="1"/>
    <n v="0"/>
    <n v="0"/>
    <n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x v="30"/>
    <n v="1"/>
    <n v="0"/>
    <n v="0"/>
    <n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x v="30"/>
    <n v="1"/>
    <n v="0"/>
    <n v="0"/>
    <n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x v="30"/>
    <n v="1"/>
    <n v="0"/>
    <n v="0"/>
    <n v="0"/>
    <x v="0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x v="30"/>
    <n v="1"/>
    <n v="0"/>
    <n v="0"/>
    <n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x v="30"/>
    <n v="1"/>
    <n v="0"/>
    <n v="0"/>
    <n v="0"/>
    <x v="0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x v="30"/>
    <n v="1"/>
    <n v="0"/>
    <n v="0"/>
    <n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x v="30"/>
    <n v="1"/>
    <n v="0"/>
    <n v="0"/>
    <n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x v="30"/>
    <n v="1"/>
    <n v="0"/>
    <n v="0"/>
    <n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x v="30"/>
    <n v="1"/>
    <n v="0"/>
    <n v="0"/>
    <n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x v="30"/>
    <n v="1"/>
    <n v="0"/>
    <n v="0"/>
    <n v="0"/>
    <x v="0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x v="30"/>
    <n v="1"/>
    <n v="0"/>
    <n v="0"/>
    <n v="0"/>
    <x v="0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x v="30"/>
    <n v="1"/>
    <n v="0"/>
    <n v="0"/>
    <n v="0"/>
    <x v="0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x v="30"/>
    <n v="1"/>
    <n v="0"/>
    <n v="0"/>
    <n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x v="30"/>
    <n v="1"/>
    <n v="0"/>
    <n v="0"/>
    <n v="0"/>
    <x v="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x v="30"/>
    <n v="1"/>
    <n v="0"/>
    <n v="0"/>
    <n v="0"/>
    <x v="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x v="30"/>
    <n v="1"/>
    <n v="0"/>
    <n v="0"/>
    <n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x v="31"/>
    <n v="0"/>
    <n v="1"/>
    <n v="0"/>
    <n v="0"/>
    <x v="2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x v="8"/>
    <x v="31"/>
    <n v="0"/>
    <n v="1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x v="31"/>
    <n v="0"/>
    <n v="1"/>
    <n v="0"/>
    <n v="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x v="31"/>
    <n v="0"/>
    <n v="1"/>
    <n v="0"/>
    <n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x v="31"/>
    <n v="0"/>
    <n v="1"/>
    <n v="0"/>
    <n v="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x v="31"/>
    <n v="0"/>
    <n v="1"/>
    <n v="0"/>
    <n v="0"/>
    <x v="2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x v="31"/>
    <n v="0"/>
    <n v="1"/>
    <n v="0"/>
    <n v="0"/>
    <x v="2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x v="31"/>
    <n v="0"/>
    <n v="1"/>
    <n v="0"/>
    <n v="0"/>
    <x v="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x v="31"/>
    <n v="0"/>
    <n v="1"/>
    <n v="0"/>
    <n v="0"/>
    <x v="2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x v="31"/>
    <n v="0"/>
    <n v="1"/>
    <n v="0"/>
    <n v="0"/>
    <x v="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x v="31"/>
    <n v="0"/>
    <n v="1"/>
    <n v="0"/>
    <n v="0"/>
    <x v="2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x v="31"/>
    <n v="0"/>
    <n v="1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x v="8"/>
    <x v="31"/>
    <n v="0"/>
    <n v="1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x v="8"/>
    <x v="31"/>
    <n v="0"/>
    <n v="1"/>
    <n v="0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x v="31"/>
    <n v="0"/>
    <n v="1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x v="8"/>
    <x v="31"/>
    <n v="0"/>
    <n v="1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x v="8"/>
    <x v="31"/>
    <n v="0"/>
    <n v="1"/>
    <n v="0"/>
    <n v="0"/>
    <x v="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x v="31"/>
    <n v="0"/>
    <n v="1"/>
    <n v="0"/>
    <n v="0"/>
    <x v="2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x v="31"/>
    <n v="0"/>
    <n v="1"/>
    <n v="0"/>
    <n v="0"/>
    <x v="2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x v="31"/>
    <n v="0"/>
    <n v="1"/>
    <n v="0"/>
    <n v="0"/>
    <x v="2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x v="30"/>
    <n v="1"/>
    <n v="0"/>
    <n v="0"/>
    <n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x v="30"/>
    <n v="1"/>
    <n v="0"/>
    <n v="0"/>
    <n v="0"/>
    <x v="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x v="30"/>
    <n v="1"/>
    <n v="0"/>
    <n v="0"/>
    <n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x v="30"/>
    <n v="1"/>
    <n v="0"/>
    <n v="0"/>
    <n v="0"/>
    <x v="0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x v="30"/>
    <n v="1"/>
    <n v="0"/>
    <n v="0"/>
    <n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x v="30"/>
    <n v="1"/>
    <n v="0"/>
    <n v="0"/>
    <n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x v="30"/>
    <n v="1"/>
    <n v="0"/>
    <n v="0"/>
    <n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x v="30"/>
    <n v="1"/>
    <n v="0"/>
    <n v="0"/>
    <n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x v="30"/>
    <n v="1"/>
    <n v="0"/>
    <n v="0"/>
    <n v="0"/>
    <x v="0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x v="30"/>
    <n v="1"/>
    <n v="0"/>
    <n v="0"/>
    <n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x v="30"/>
    <n v="1"/>
    <n v="0"/>
    <n v="0"/>
    <n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x v="30"/>
    <n v="1"/>
    <n v="0"/>
    <n v="0"/>
    <n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x v="30"/>
    <n v="1"/>
    <n v="0"/>
    <n v="0"/>
    <n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x v="30"/>
    <n v="1"/>
    <n v="0"/>
    <n v="0"/>
    <n v="0"/>
    <x v="0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x v="30"/>
    <n v="1"/>
    <n v="0"/>
    <n v="0"/>
    <n v="0"/>
    <x v="0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x v="30"/>
    <n v="1"/>
    <n v="0"/>
    <n v="0"/>
    <n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x v="30"/>
    <n v="1"/>
    <n v="0"/>
    <n v="0"/>
    <n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x v="30"/>
    <n v="1"/>
    <n v="0"/>
    <n v="0"/>
    <n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x v="30"/>
    <n v="1"/>
    <n v="0"/>
    <n v="0"/>
    <n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x v="30"/>
    <n v="1"/>
    <n v="0"/>
    <n v="0"/>
    <n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x v="30"/>
    <n v="1"/>
    <n v="0"/>
    <n v="0"/>
    <n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x v="30"/>
    <n v="1"/>
    <n v="0"/>
    <n v="0"/>
    <n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x v="30"/>
    <n v="1"/>
    <n v="0"/>
    <n v="0"/>
    <n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x v="30"/>
    <n v="1"/>
    <n v="0"/>
    <n v="0"/>
    <n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x v="30"/>
    <n v="1"/>
    <n v="0"/>
    <n v="0"/>
    <n v="0"/>
    <x v="0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x v="30"/>
    <n v="1"/>
    <n v="0"/>
    <n v="0"/>
    <n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x v="30"/>
    <n v="1"/>
    <n v="0"/>
    <n v="0"/>
    <n v="0"/>
    <x v="0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x v="30"/>
    <n v="1"/>
    <n v="0"/>
    <n v="0"/>
    <n v="0"/>
    <x v="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x v="30"/>
    <n v="1"/>
    <n v="0"/>
    <n v="0"/>
    <n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x v="30"/>
    <n v="1"/>
    <n v="0"/>
    <n v="0"/>
    <n v="0"/>
    <x v="0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x v="30"/>
    <n v="1"/>
    <n v="0"/>
    <n v="0"/>
    <n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x v="30"/>
    <n v="1"/>
    <n v="0"/>
    <n v="0"/>
    <n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x v="30"/>
    <n v="1"/>
    <n v="0"/>
    <n v="0"/>
    <n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x v="30"/>
    <n v="1"/>
    <n v="0"/>
    <n v="0"/>
    <n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x v="30"/>
    <n v="1"/>
    <n v="0"/>
    <n v="0"/>
    <n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x v="30"/>
    <n v="1"/>
    <n v="0"/>
    <n v="0"/>
    <n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x v="30"/>
    <n v="1"/>
    <n v="0"/>
    <n v="0"/>
    <n v="0"/>
    <x v="0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x v="30"/>
    <n v="1"/>
    <n v="0"/>
    <n v="0"/>
    <n v="0"/>
    <x v="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x v="30"/>
    <n v="1"/>
    <n v="0"/>
    <n v="0"/>
    <n v="0"/>
    <x v="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x v="30"/>
    <n v="1"/>
    <n v="0"/>
    <n v="0"/>
    <n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x v="30"/>
    <n v="1"/>
    <n v="0"/>
    <n v="0"/>
    <n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x v="30"/>
    <n v="1"/>
    <n v="0"/>
    <n v="0"/>
    <n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x v="30"/>
    <n v="1"/>
    <n v="0"/>
    <n v="0"/>
    <n v="0"/>
    <x v="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x v="30"/>
    <n v="1"/>
    <n v="0"/>
    <n v="0"/>
    <n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x v="30"/>
    <n v="1"/>
    <n v="0"/>
    <n v="0"/>
    <n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x v="30"/>
    <n v="1"/>
    <n v="0"/>
    <n v="0"/>
    <n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x v="30"/>
    <n v="1"/>
    <n v="0"/>
    <n v="0"/>
    <n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x v="30"/>
    <n v="1"/>
    <n v="0"/>
    <n v="0"/>
    <n v="0"/>
    <x v="0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x v="30"/>
    <n v="1"/>
    <n v="0"/>
    <n v="0"/>
    <n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x v="30"/>
    <n v="1"/>
    <n v="0"/>
    <n v="0"/>
    <n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x v="30"/>
    <n v="1"/>
    <n v="0"/>
    <n v="0"/>
    <n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x v="30"/>
    <n v="1"/>
    <n v="0"/>
    <n v="0"/>
    <n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x v="30"/>
    <n v="1"/>
    <n v="0"/>
    <n v="0"/>
    <n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x v="30"/>
    <n v="1"/>
    <n v="0"/>
    <n v="0"/>
    <n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x v="30"/>
    <n v="1"/>
    <n v="0"/>
    <n v="0"/>
    <n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x v="30"/>
    <n v="1"/>
    <n v="0"/>
    <n v="0"/>
    <n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x v="30"/>
    <n v="1"/>
    <n v="0"/>
    <n v="0"/>
    <n v="0"/>
    <x v="0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x v="30"/>
    <n v="1"/>
    <n v="0"/>
    <n v="0"/>
    <n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x v="30"/>
    <n v="1"/>
    <n v="0"/>
    <n v="0"/>
    <n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x v="30"/>
    <n v="1"/>
    <n v="0"/>
    <n v="0"/>
    <n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x v="30"/>
    <n v="1"/>
    <n v="0"/>
    <n v="0"/>
    <n v="0"/>
    <x v="0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x v="30"/>
    <n v="1"/>
    <n v="0"/>
    <n v="0"/>
    <n v="0"/>
    <x v="0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x v="30"/>
    <n v="1"/>
    <n v="0"/>
    <n v="0"/>
    <n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x v="30"/>
    <n v="1"/>
    <n v="0"/>
    <n v="0"/>
    <n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x v="30"/>
    <n v="1"/>
    <n v="0"/>
    <n v="0"/>
    <n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x v="30"/>
    <n v="1"/>
    <n v="0"/>
    <n v="0"/>
    <n v="0"/>
    <x v="0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x v="30"/>
    <n v="1"/>
    <n v="0"/>
    <n v="0"/>
    <n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x v="30"/>
    <n v="1"/>
    <n v="0"/>
    <n v="0"/>
    <n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x v="30"/>
    <n v="1"/>
    <n v="0"/>
    <n v="0"/>
    <n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x v="30"/>
    <n v="1"/>
    <n v="0"/>
    <n v="0"/>
    <n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x v="30"/>
    <n v="1"/>
    <n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x v="30"/>
    <n v="1"/>
    <n v="0"/>
    <n v="0"/>
    <n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x v="30"/>
    <n v="1"/>
    <n v="0"/>
    <n v="0"/>
    <n v="0"/>
    <x v="0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x v="30"/>
    <n v="1"/>
    <n v="0"/>
    <n v="0"/>
    <n v="0"/>
    <x v="0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x v="30"/>
    <n v="1"/>
    <n v="0"/>
    <n v="0"/>
    <n v="0"/>
    <x v="0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x v="30"/>
    <n v="1"/>
    <n v="0"/>
    <n v="0"/>
    <n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x v="30"/>
    <n v="1"/>
    <n v="0"/>
    <n v="0"/>
    <n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x v="30"/>
    <n v="1"/>
    <n v="0"/>
    <n v="0"/>
    <n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x v="30"/>
    <n v="1"/>
    <n v="0"/>
    <n v="0"/>
    <n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x v="30"/>
    <n v="1"/>
    <n v="0"/>
    <n v="0"/>
    <n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x v="14"/>
    <n v="1"/>
    <n v="0"/>
    <n v="0"/>
    <n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x v="14"/>
    <n v="1"/>
    <n v="0"/>
    <n v="0"/>
    <n v="0"/>
    <x v="0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x v="14"/>
    <n v="1"/>
    <n v="0"/>
    <n v="0"/>
    <n v="0"/>
    <x v="0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x v="14"/>
    <n v="1"/>
    <n v="0"/>
    <n v="0"/>
    <n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x v="14"/>
    <n v="1"/>
    <n v="0"/>
    <n v="0"/>
    <n v="0"/>
    <x v="0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x v="14"/>
    <n v="1"/>
    <n v="0"/>
    <n v="0"/>
    <n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x v="14"/>
    <n v="1"/>
    <n v="0"/>
    <n v="0"/>
    <n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x v="14"/>
    <n v="1"/>
    <n v="0"/>
    <n v="0"/>
    <n v="0"/>
    <x v="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x v="14"/>
    <n v="1"/>
    <n v="0"/>
    <n v="0"/>
    <n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x v="14"/>
    <n v="1"/>
    <n v="0"/>
    <n v="0"/>
    <n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x v="14"/>
    <n v="1"/>
    <n v="0"/>
    <n v="0"/>
    <n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x v="14"/>
    <n v="1"/>
    <n v="0"/>
    <n v="0"/>
    <n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x v="14"/>
    <n v="1"/>
    <n v="0"/>
    <n v="0"/>
    <n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x v="14"/>
    <n v="1"/>
    <n v="0"/>
    <n v="0"/>
    <n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x v="14"/>
    <n v="1"/>
    <n v="0"/>
    <n v="0"/>
    <n v="0"/>
    <x v="0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x v="14"/>
    <n v="1"/>
    <n v="0"/>
    <n v="0"/>
    <n v="0"/>
    <x v="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x v="14"/>
    <n v="1"/>
    <n v="0"/>
    <n v="0"/>
    <n v="0"/>
    <x v="0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x v="14"/>
    <n v="1"/>
    <n v="0"/>
    <n v="0"/>
    <n v="0"/>
    <x v="0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x v="14"/>
    <n v="1"/>
    <n v="0"/>
    <n v="0"/>
    <n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x v="14"/>
    <n v="1"/>
    <n v="0"/>
    <n v="0"/>
    <n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x v="14"/>
    <n v="1"/>
    <n v="0"/>
    <n v="0"/>
    <n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x v="14"/>
    <n v="1"/>
    <n v="0"/>
    <n v="0"/>
    <n v="0"/>
    <x v="0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x v="14"/>
    <n v="1"/>
    <n v="0"/>
    <n v="0"/>
    <n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x v="14"/>
    <n v="1"/>
    <n v="0"/>
    <n v="0"/>
    <n v="0"/>
    <x v="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x v="14"/>
    <n v="1"/>
    <n v="0"/>
    <n v="0"/>
    <n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x v="14"/>
    <n v="1"/>
    <n v="0"/>
    <n v="0"/>
    <n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x v="14"/>
    <n v="1"/>
    <n v="0"/>
    <n v="0"/>
    <n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x v="14"/>
    <n v="1"/>
    <n v="0"/>
    <n v="0"/>
    <n v="0"/>
    <x v="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x v="14"/>
    <n v="1"/>
    <n v="0"/>
    <n v="0"/>
    <n v="0"/>
    <x v="0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x v="14"/>
    <n v="1"/>
    <n v="0"/>
    <n v="0"/>
    <n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x v="14"/>
    <n v="1"/>
    <n v="0"/>
    <n v="0"/>
    <n v="0"/>
    <x v="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x v="14"/>
    <n v="1"/>
    <n v="0"/>
    <n v="0"/>
    <n v="0"/>
    <x v="0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x v="14"/>
    <n v="1"/>
    <n v="0"/>
    <n v="0"/>
    <n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x v="14"/>
    <n v="1"/>
    <n v="0"/>
    <n v="0"/>
    <n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x v="14"/>
    <n v="1"/>
    <n v="0"/>
    <n v="0"/>
    <n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x v="14"/>
    <n v="1"/>
    <n v="0"/>
    <n v="0"/>
    <n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x v="14"/>
    <n v="1"/>
    <n v="0"/>
    <n v="0"/>
    <n v="0"/>
    <x v="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x v="14"/>
    <n v="1"/>
    <n v="0"/>
    <n v="0"/>
    <n v="0"/>
    <x v="0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x v="14"/>
    <n v="1"/>
    <n v="0"/>
    <n v="0"/>
    <n v="0"/>
    <x v="0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x v="14"/>
    <n v="1"/>
    <n v="0"/>
    <n v="0"/>
    <n v="0"/>
    <x v="0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x v="17"/>
    <n v="0"/>
    <n v="1"/>
    <n v="0"/>
    <n v="0"/>
    <x v="2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x v="17"/>
    <n v="0"/>
    <n v="1"/>
    <n v="0"/>
    <n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x v="17"/>
    <n v="0"/>
    <n v="1"/>
    <n v="0"/>
    <n v="0"/>
    <x v="2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x v="17"/>
    <n v="0"/>
    <n v="1"/>
    <n v="0"/>
    <n v="0"/>
    <x v="2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x v="17"/>
    <n v="0"/>
    <n v="1"/>
    <n v="0"/>
    <n v="0"/>
    <x v="2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x v="17"/>
    <n v="0"/>
    <n v="1"/>
    <n v="0"/>
    <n v="0"/>
    <x v="2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x v="17"/>
    <n v="0"/>
    <n v="1"/>
    <n v="0"/>
    <n v="0"/>
    <x v="2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x v="17"/>
    <n v="0"/>
    <n v="1"/>
    <n v="0"/>
    <n v="0"/>
    <x v="2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x v="17"/>
    <n v="0"/>
    <n v="1"/>
    <n v="0"/>
    <n v="0"/>
    <x v="2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x v="17"/>
    <n v="0"/>
    <n v="1"/>
    <n v="0"/>
    <n v="0"/>
    <x v="2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x v="17"/>
    <n v="0"/>
    <n v="1"/>
    <n v="0"/>
    <n v="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x v="17"/>
    <n v="0"/>
    <n v="1"/>
    <n v="0"/>
    <n v="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x v="17"/>
    <n v="0"/>
    <n v="1"/>
    <n v="0"/>
    <n v="0"/>
    <x v="2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x v="17"/>
    <n v="0"/>
    <n v="1"/>
    <n v="0"/>
    <n v="0"/>
    <x v="2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x v="17"/>
    <n v="0"/>
    <n v="1"/>
    <n v="0"/>
    <n v="0"/>
    <x v="2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x v="17"/>
    <n v="0"/>
    <n v="1"/>
    <n v="0"/>
    <n v="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x v="17"/>
    <n v="0"/>
    <n v="1"/>
    <n v="0"/>
    <n v="0"/>
    <x v="2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x v="17"/>
    <n v="0"/>
    <n v="1"/>
    <n v="0"/>
    <n v="0"/>
    <x v="2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x v="17"/>
    <n v="0"/>
    <n v="1"/>
    <n v="0"/>
    <n v="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x v="17"/>
    <n v="0"/>
    <n v="1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x v="6"/>
    <x v="17"/>
    <n v="0"/>
    <n v="1"/>
    <n v="0"/>
    <n v="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x v="17"/>
    <n v="0"/>
    <n v="1"/>
    <n v="0"/>
    <n v="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x v="17"/>
    <n v="0"/>
    <n v="1"/>
    <n v="0"/>
    <n v="0"/>
    <x v="2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x v="17"/>
    <n v="0"/>
    <n v="1"/>
    <n v="0"/>
    <n v="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x v="17"/>
    <n v="0"/>
    <n v="1"/>
    <n v="0"/>
    <n v="0"/>
    <x v="2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x v="17"/>
    <n v="0"/>
    <n v="1"/>
    <n v="0"/>
    <n v="0"/>
    <x v="2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x v="17"/>
    <n v="0"/>
    <n v="1"/>
    <n v="0"/>
    <n v="0"/>
    <x v="2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x v="17"/>
    <n v="0"/>
    <n v="1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x v="6"/>
    <x v="17"/>
    <n v="0"/>
    <n v="1"/>
    <n v="0"/>
    <n v="0"/>
    <x v="2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x v="17"/>
    <n v="0"/>
    <n v="1"/>
    <n v="0"/>
    <n v="0"/>
    <x v="2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x v="17"/>
    <n v="0"/>
    <n v="1"/>
    <n v="0"/>
    <n v="0"/>
    <x v="2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x v="17"/>
    <n v="0"/>
    <n v="1"/>
    <n v="0"/>
    <n v="0"/>
    <x v="2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x v="17"/>
    <n v="0"/>
    <n v="1"/>
    <n v="0"/>
    <n v="0"/>
    <x v="2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x v="17"/>
    <n v="0"/>
    <n v="1"/>
    <n v="0"/>
    <n v="0"/>
    <x v="2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x v="17"/>
    <n v="0"/>
    <n v="1"/>
    <n v="0"/>
    <n v="0"/>
    <x v="2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x v="17"/>
    <n v="0"/>
    <n v="1"/>
    <n v="0"/>
    <n v="0"/>
    <x v="2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x v="17"/>
    <n v="0"/>
    <n v="1"/>
    <n v="0"/>
    <n v="0"/>
    <x v="2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x v="17"/>
    <n v="0"/>
    <n v="1"/>
    <n v="0"/>
    <n v="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x v="17"/>
    <n v="0"/>
    <n v="1"/>
    <n v="0"/>
    <n v="0"/>
    <x v="2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x v="17"/>
    <n v="0"/>
    <n v="1"/>
    <n v="0"/>
    <n v="0"/>
    <x v="2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x v="11"/>
    <n v="1"/>
    <n v="0"/>
    <n v="0"/>
    <n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x v="11"/>
    <n v="1"/>
    <n v="0"/>
    <n v="0"/>
    <n v="0"/>
    <x v="0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x v="11"/>
    <n v="1"/>
    <n v="0"/>
    <n v="0"/>
    <n v="0"/>
    <x v="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x v="11"/>
    <n v="1"/>
    <n v="0"/>
    <n v="0"/>
    <n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x v="11"/>
    <n v="1"/>
    <n v="0"/>
    <n v="0"/>
    <n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x v="11"/>
    <n v="1"/>
    <n v="0"/>
    <n v="0"/>
    <n v="0"/>
    <x v="0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x v="11"/>
    <n v="1"/>
    <n v="0"/>
    <n v="0"/>
    <n v="0"/>
    <x v="0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x v="11"/>
    <n v="1"/>
    <n v="0"/>
    <n v="0"/>
    <n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x v="11"/>
    <n v="1"/>
    <n v="0"/>
    <n v="0"/>
    <n v="0"/>
    <x v="0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x v="11"/>
    <n v="1"/>
    <n v="0"/>
    <n v="0"/>
    <n v="0"/>
    <x v="0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x v="11"/>
    <n v="1"/>
    <n v="0"/>
    <n v="0"/>
    <n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x v="11"/>
    <n v="1"/>
    <n v="0"/>
    <n v="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x v="11"/>
    <n v="1"/>
    <n v="0"/>
    <n v="0"/>
    <n v="0"/>
    <x v="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x v="11"/>
    <n v="1"/>
    <n v="0"/>
    <n v="0"/>
    <n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x v="11"/>
    <n v="1"/>
    <n v="0"/>
    <n v="0"/>
    <n v="0"/>
    <x v="0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x v="11"/>
    <n v="1"/>
    <n v="0"/>
    <n v="0"/>
    <n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x v="11"/>
    <n v="1"/>
    <n v="0"/>
    <n v="0"/>
    <n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x v="11"/>
    <n v="1"/>
    <n v="0"/>
    <n v="0"/>
    <n v="0"/>
    <x v="0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x v="11"/>
    <n v="1"/>
    <n v="0"/>
    <n v="0"/>
    <n v="0"/>
    <x v="0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x v="11"/>
    <n v="1"/>
    <n v="0"/>
    <n v="0"/>
    <n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x v="32"/>
    <n v="1"/>
    <n v="0"/>
    <n v="0"/>
    <n v="0"/>
    <x v="0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x v="32"/>
    <n v="1"/>
    <n v="0"/>
    <n v="0"/>
    <n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x v="32"/>
    <n v="1"/>
    <n v="0"/>
    <n v="0"/>
    <n v="0"/>
    <x v="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x v="32"/>
    <n v="1"/>
    <n v="0"/>
    <n v="0"/>
    <n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x v="32"/>
    <n v="1"/>
    <n v="0"/>
    <n v="0"/>
    <n v="0"/>
    <x v="0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x v="32"/>
    <n v="1"/>
    <n v="0"/>
    <n v="0"/>
    <n v="0"/>
    <x v="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x v="32"/>
    <n v="1"/>
    <n v="0"/>
    <n v="0"/>
    <n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x v="32"/>
    <n v="1"/>
    <n v="0"/>
    <n v="0"/>
    <n v="0"/>
    <x v="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x v="32"/>
    <n v="1"/>
    <n v="0"/>
    <n v="0"/>
    <n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x v="32"/>
    <n v="1"/>
    <n v="0"/>
    <n v="0"/>
    <n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x v="32"/>
    <n v="1"/>
    <n v="0"/>
    <n v="0"/>
    <n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x v="32"/>
    <n v="1"/>
    <n v="0"/>
    <n v="0"/>
    <n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x v="32"/>
    <n v="1"/>
    <n v="0"/>
    <n v="0"/>
    <n v="0"/>
    <x v="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x v="32"/>
    <n v="1"/>
    <n v="0"/>
    <n v="0"/>
    <n v="0"/>
    <x v="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x v="32"/>
    <n v="1"/>
    <n v="0"/>
    <n v="0"/>
    <n v="0"/>
    <x v="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x v="32"/>
    <n v="1"/>
    <n v="0"/>
    <n v="0"/>
    <n v="0"/>
    <x v="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x v="32"/>
    <n v="1"/>
    <n v="0"/>
    <n v="0"/>
    <n v="0"/>
    <x v="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x v="32"/>
    <n v="1"/>
    <n v="0"/>
    <n v="0"/>
    <n v="0"/>
    <x v="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x v="32"/>
    <n v="1"/>
    <n v="0"/>
    <n v="0"/>
    <n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x v="32"/>
    <n v="1"/>
    <n v="0"/>
    <n v="0"/>
    <n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x v="15"/>
    <n v="1"/>
    <n v="0"/>
    <n v="0"/>
    <n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x v="15"/>
    <n v="1"/>
    <n v="0"/>
    <n v="0"/>
    <n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x v="15"/>
    <n v="1"/>
    <n v="0"/>
    <n v="0"/>
    <n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x v="15"/>
    <n v="1"/>
    <n v="0"/>
    <n v="0"/>
    <n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x v="15"/>
    <n v="1"/>
    <n v="0"/>
    <n v="0"/>
    <n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x v="15"/>
    <n v="1"/>
    <n v="0"/>
    <n v="0"/>
    <n v="0"/>
    <x v="0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x v="15"/>
    <n v="1"/>
    <n v="0"/>
    <n v="0"/>
    <n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x v="15"/>
    <n v="1"/>
    <n v="0"/>
    <n v="0"/>
    <n v="0"/>
    <x v="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x v="15"/>
    <n v="1"/>
    <n v="0"/>
    <n v="0"/>
    <n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x v="15"/>
    <n v="1"/>
    <n v="0"/>
    <n v="0"/>
    <n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x v="15"/>
    <n v="1"/>
    <n v="0"/>
    <n v="0"/>
    <n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x v="15"/>
    <n v="1"/>
    <n v="0"/>
    <n v="0"/>
    <n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x v="15"/>
    <n v="1"/>
    <n v="0"/>
    <n v="0"/>
    <n v="0"/>
    <x v="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x v="15"/>
    <n v="1"/>
    <n v="0"/>
    <n v="0"/>
    <n v="0"/>
    <x v="0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x v="15"/>
    <n v="1"/>
    <n v="0"/>
    <n v="0"/>
    <n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x v="15"/>
    <n v="1"/>
    <n v="0"/>
    <n v="0"/>
    <n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x v="15"/>
    <n v="1"/>
    <n v="0"/>
    <n v="0"/>
    <n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x v="15"/>
    <n v="1"/>
    <n v="0"/>
    <n v="0"/>
    <n v="0"/>
    <x v="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x v="15"/>
    <n v="1"/>
    <n v="0"/>
    <n v="0"/>
    <n v="0"/>
    <x v="0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x v="15"/>
    <n v="1"/>
    <n v="0"/>
    <n v="0"/>
    <n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x v="32"/>
    <n v="1"/>
    <n v="0"/>
    <n v="0"/>
    <n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x v="32"/>
    <n v="1"/>
    <n v="0"/>
    <n v="0"/>
    <n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x v="32"/>
    <n v="1"/>
    <n v="0"/>
    <n v="0"/>
    <n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x v="32"/>
    <n v="1"/>
    <n v="0"/>
    <n v="0"/>
    <n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x v="32"/>
    <n v="1"/>
    <n v="0"/>
    <n v="0"/>
    <n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x v="32"/>
    <n v="1"/>
    <n v="0"/>
    <n v="0"/>
    <n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x v="32"/>
    <n v="1"/>
    <n v="0"/>
    <n v="0"/>
    <n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x v="32"/>
    <n v="1"/>
    <n v="0"/>
    <n v="0"/>
    <n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x v="32"/>
    <n v="1"/>
    <n v="0"/>
    <n v="0"/>
    <n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x v="32"/>
    <n v="1"/>
    <n v="0"/>
    <n v="0"/>
    <n v="0"/>
    <x v="0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x v="32"/>
    <n v="1"/>
    <n v="0"/>
    <n v="0"/>
    <n v="0"/>
    <x v="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x v="32"/>
    <n v="1"/>
    <n v="0"/>
    <n v="0"/>
    <n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x v="32"/>
    <n v="1"/>
    <n v="0"/>
    <n v="0"/>
    <n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x v="32"/>
    <n v="1"/>
    <n v="0"/>
    <n v="0"/>
    <n v="0"/>
    <x v="0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x v="32"/>
    <n v="1"/>
    <n v="0"/>
    <n v="0"/>
    <n v="0"/>
    <x v="0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x v="32"/>
    <n v="1"/>
    <n v="0"/>
    <n v="0"/>
    <n v="0"/>
    <x v="0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x v="32"/>
    <n v="1"/>
    <n v="0"/>
    <n v="0"/>
    <n v="0"/>
    <x v="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x v="32"/>
    <n v="1"/>
    <n v="0"/>
    <n v="0"/>
    <n v="0"/>
    <x v="0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x v="32"/>
    <n v="1"/>
    <n v="0"/>
    <n v="0"/>
    <n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x v="32"/>
    <n v="1"/>
    <n v="0"/>
    <n v="0"/>
    <n v="0"/>
    <x v="0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x v="32"/>
    <n v="1"/>
    <n v="0"/>
    <n v="0"/>
    <n v="0"/>
    <x v="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x v="32"/>
    <n v="1"/>
    <n v="0"/>
    <n v="0"/>
    <n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x v="32"/>
    <n v="1"/>
    <n v="0"/>
    <n v="0"/>
    <n v="0"/>
    <x v="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x v="32"/>
    <n v="1"/>
    <n v="0"/>
    <n v="0"/>
    <n v="0"/>
    <x v="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x v="32"/>
    <n v="1"/>
    <n v="0"/>
    <n v="0"/>
    <n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x v="32"/>
    <n v="1"/>
    <n v="0"/>
    <n v="0"/>
    <n v="0"/>
    <x v="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x v="32"/>
    <n v="1"/>
    <n v="0"/>
    <n v="0"/>
    <n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x v="32"/>
    <n v="1"/>
    <n v="0"/>
    <n v="0"/>
    <n v="0"/>
    <x v="0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x v="32"/>
    <n v="1"/>
    <n v="0"/>
    <n v="0"/>
    <n v="0"/>
    <x v="0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x v="32"/>
    <n v="1"/>
    <n v="0"/>
    <n v="0"/>
    <n v="0"/>
    <x v="0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x v="32"/>
    <n v="1"/>
    <n v="0"/>
    <n v="0"/>
    <n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x v="32"/>
    <n v="1"/>
    <n v="0"/>
    <n v="0"/>
    <n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x v="32"/>
    <n v="1"/>
    <n v="0"/>
    <n v="0"/>
    <n v="0"/>
    <x v="0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x v="32"/>
    <n v="1"/>
    <n v="0"/>
    <n v="0"/>
    <n v="0"/>
    <x v="0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x v="32"/>
    <n v="1"/>
    <n v="0"/>
    <n v="0"/>
    <n v="0"/>
    <x v="0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x v="32"/>
    <n v="1"/>
    <n v="0"/>
    <n v="0"/>
    <n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x v="32"/>
    <n v="1"/>
    <n v="0"/>
    <n v="0"/>
    <n v="0"/>
    <x v="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x v="32"/>
    <n v="1"/>
    <n v="0"/>
    <n v="0"/>
    <n v="0"/>
    <x v="0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x v="32"/>
    <n v="1"/>
    <n v="0"/>
    <n v="0"/>
    <n v="0"/>
    <x v="0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x v="32"/>
    <n v="1"/>
    <n v="0"/>
    <n v="0"/>
    <n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x v="32"/>
    <n v="1"/>
    <n v="0"/>
    <n v="0"/>
    <n v="0"/>
    <x v="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x v="32"/>
    <n v="1"/>
    <n v="0"/>
    <n v="0"/>
    <n v="0"/>
    <x v="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x v="32"/>
    <n v="1"/>
    <n v="0"/>
    <n v="0"/>
    <n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x v="32"/>
    <n v="1"/>
    <n v="0"/>
    <n v="0"/>
    <n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x v="32"/>
    <n v="1"/>
    <n v="0"/>
    <n v="0"/>
    <n v="0"/>
    <x v="0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x v="32"/>
    <n v="1"/>
    <n v="0"/>
    <n v="0"/>
    <n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x v="32"/>
    <n v="1"/>
    <n v="0"/>
    <n v="0"/>
    <n v="0"/>
    <x v="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x v="32"/>
    <n v="1"/>
    <n v="0"/>
    <n v="0"/>
    <n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x v="32"/>
    <n v="1"/>
    <n v="0"/>
    <n v="0"/>
    <n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x v="32"/>
    <n v="1"/>
    <n v="0"/>
    <n v="0"/>
    <n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x v="32"/>
    <n v="1"/>
    <n v="0"/>
    <n v="0"/>
    <n v="0"/>
    <x v="0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x v="32"/>
    <n v="1"/>
    <n v="0"/>
    <n v="0"/>
    <n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x v="32"/>
    <n v="1"/>
    <n v="0"/>
    <n v="0"/>
    <n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x v="32"/>
    <n v="1"/>
    <n v="0"/>
    <n v="0"/>
    <n v="0"/>
    <x v="0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x v="32"/>
    <n v="1"/>
    <n v="0"/>
    <n v="0"/>
    <n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x v="32"/>
    <n v="1"/>
    <n v="0"/>
    <n v="0"/>
    <n v="0"/>
    <x v="0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x v="32"/>
    <n v="1"/>
    <n v="0"/>
    <n v="0"/>
    <n v="0"/>
    <x v="0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x v="32"/>
    <n v="1"/>
    <n v="0"/>
    <n v="0"/>
    <n v="0"/>
    <x v="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x v="32"/>
    <n v="1"/>
    <n v="0"/>
    <n v="0"/>
    <n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x v="32"/>
    <n v="1"/>
    <n v="0"/>
    <n v="0"/>
    <n v="0"/>
    <x v="0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x v="11"/>
    <n v="1"/>
    <n v="0"/>
    <n v="0"/>
    <n v="0"/>
    <x v="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x v="11"/>
    <n v="1"/>
    <n v="0"/>
    <n v="0"/>
    <n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x v="11"/>
    <n v="1"/>
    <n v="0"/>
    <n v="0"/>
    <n v="0"/>
    <x v="0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x v="11"/>
    <n v="1"/>
    <n v="0"/>
    <n v="0"/>
    <n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x v="11"/>
    <n v="1"/>
    <n v="0"/>
    <n v="0"/>
    <n v="0"/>
    <x v="0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x v="11"/>
    <n v="1"/>
    <n v="0"/>
    <n v="0"/>
    <n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x v="11"/>
    <n v="1"/>
    <n v="0"/>
    <n v="0"/>
    <n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x v="11"/>
    <n v="1"/>
    <n v="0"/>
    <n v="0"/>
    <n v="0"/>
    <x v="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x v="11"/>
    <n v="1"/>
    <n v="0"/>
    <n v="0"/>
    <n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x v="11"/>
    <n v="1"/>
    <n v="0"/>
    <n v="0"/>
    <n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x v="11"/>
    <n v="1"/>
    <n v="0"/>
    <n v="0"/>
    <n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x v="11"/>
    <n v="1"/>
    <n v="0"/>
    <n v="0"/>
    <n v="0"/>
    <x v="0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x v="11"/>
    <n v="1"/>
    <n v="0"/>
    <n v="0"/>
    <n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x v="11"/>
    <n v="1"/>
    <n v="0"/>
    <n v="0"/>
    <n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x v="11"/>
    <n v="1"/>
    <n v="0"/>
    <n v="0"/>
    <n v="0"/>
    <x v="0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x v="11"/>
    <n v="1"/>
    <n v="0"/>
    <n v="0"/>
    <n v="0"/>
    <x v="0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x v="11"/>
    <n v="1"/>
    <n v="0"/>
    <n v="0"/>
    <n v="0"/>
    <x v="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x v="11"/>
    <n v="1"/>
    <n v="0"/>
    <n v="0"/>
    <n v="0"/>
    <x v="0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x v="11"/>
    <n v="1"/>
    <n v="0"/>
    <n v="0"/>
    <n v="0"/>
    <x v="0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x v="11"/>
    <n v="1"/>
    <n v="0"/>
    <n v="0"/>
    <n v="0"/>
    <x v="0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x v="14"/>
    <n v="1"/>
    <n v="0"/>
    <n v="0"/>
    <n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x v="14"/>
    <n v="1"/>
    <n v="0"/>
    <n v="0"/>
    <n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x v="14"/>
    <n v="1"/>
    <n v="0"/>
    <n v="0"/>
    <n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x v="14"/>
    <n v="1"/>
    <n v="0"/>
    <n v="0"/>
    <n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x v="14"/>
    <n v="1"/>
    <n v="0"/>
    <n v="0"/>
    <n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x v="14"/>
    <n v="1"/>
    <n v="0"/>
    <n v="0"/>
    <n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x v="14"/>
    <n v="1"/>
    <n v="0"/>
    <n v="0"/>
    <n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x v="14"/>
    <n v="1"/>
    <n v="0"/>
    <n v="0"/>
    <n v="0"/>
    <x v="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x v="14"/>
    <n v="1"/>
    <n v="0"/>
    <n v="0"/>
    <n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x v="14"/>
    <n v="1"/>
    <n v="0"/>
    <n v="0"/>
    <n v="0"/>
    <x v="0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x v="14"/>
    <n v="1"/>
    <n v="0"/>
    <n v="0"/>
    <n v="0"/>
    <x v="0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x v="14"/>
    <n v="1"/>
    <n v="0"/>
    <n v="0"/>
    <n v="0"/>
    <x v="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x v="14"/>
    <n v="1"/>
    <n v="0"/>
    <n v="0"/>
    <n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x v="14"/>
    <n v="1"/>
    <n v="0"/>
    <n v="0"/>
    <n v="0"/>
    <x v="0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x v="14"/>
    <n v="1"/>
    <n v="0"/>
    <n v="0"/>
    <n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x v="14"/>
    <n v="1"/>
    <n v="0"/>
    <n v="0"/>
    <n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x v="14"/>
    <n v="1"/>
    <n v="0"/>
    <n v="0"/>
    <n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x v="14"/>
    <n v="1"/>
    <n v="0"/>
    <n v="0"/>
    <n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x v="14"/>
    <n v="1"/>
    <n v="0"/>
    <n v="0"/>
    <n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x v="14"/>
    <n v="1"/>
    <n v="0"/>
    <n v="0"/>
    <n v="0"/>
    <x v="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x v="33"/>
    <n v="0"/>
    <n v="0"/>
    <n v="0"/>
    <n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x v="33"/>
    <n v="0"/>
    <n v="0"/>
    <n v="0"/>
    <n v="1"/>
    <x v="3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x v="33"/>
    <n v="0"/>
    <n v="0"/>
    <n v="0"/>
    <n v="1"/>
    <x v="3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x v="33"/>
    <n v="0"/>
    <n v="0"/>
    <n v="0"/>
    <n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x v="33"/>
    <n v="0"/>
    <n v="0"/>
    <n v="0"/>
    <n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x v="33"/>
    <n v="0"/>
    <n v="0"/>
    <n v="0"/>
    <n v="1"/>
    <x v="3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x v="33"/>
    <n v="1"/>
    <n v="0"/>
    <n v="0"/>
    <n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x v="33"/>
    <n v="1"/>
    <n v="0"/>
    <n v="0"/>
    <n v="0"/>
    <x v="0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x v="33"/>
    <n v="1"/>
    <n v="0"/>
    <n v="0"/>
    <n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x v="33"/>
    <n v="1"/>
    <n v="0"/>
    <n v="0"/>
    <n v="0"/>
    <x v="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x v="33"/>
    <n v="1"/>
    <n v="0"/>
    <n v="0"/>
    <n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x v="33"/>
    <n v="1"/>
    <n v="0"/>
    <n v="0"/>
    <n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x v="33"/>
    <n v="1"/>
    <n v="0"/>
    <n v="0"/>
    <n v="0"/>
    <x v="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x v="33"/>
    <n v="1"/>
    <n v="0"/>
    <n v="0"/>
    <n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x v="33"/>
    <n v="1"/>
    <n v="0"/>
    <n v="0"/>
    <n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x v="33"/>
    <n v="1"/>
    <n v="0"/>
    <n v="0"/>
    <n v="0"/>
    <x v="0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x v="33"/>
    <n v="1"/>
    <n v="0"/>
    <n v="0"/>
    <n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x v="33"/>
    <n v="1"/>
    <n v="0"/>
    <n v="0"/>
    <n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x v="33"/>
    <n v="1"/>
    <n v="0"/>
    <n v="0"/>
    <n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x v="33"/>
    <n v="1"/>
    <n v="0"/>
    <n v="0"/>
    <n v="0"/>
    <x v="0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x v="2"/>
    <x v="7"/>
    <n v="0"/>
    <n v="0"/>
    <n v="1"/>
    <n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x v="2"/>
    <x v="7"/>
    <n v="0"/>
    <n v="0"/>
    <n v="1"/>
    <n v="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x v="7"/>
    <n v="0"/>
    <n v="0"/>
    <n v="1"/>
    <n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x v="7"/>
    <n v="0"/>
    <n v="0"/>
    <n v="1"/>
    <n v="0"/>
    <x v="1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x v="2"/>
    <x v="7"/>
    <n v="0"/>
    <n v="0"/>
    <n v="1"/>
    <n v="0"/>
    <x v="1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x v="7"/>
    <n v="0"/>
    <n v="0"/>
    <n v="1"/>
    <n v="0"/>
    <x v="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x v="7"/>
    <n v="0"/>
    <n v="0"/>
    <n v="1"/>
    <n v="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x v="7"/>
    <n v="0"/>
    <n v="0"/>
    <n v="1"/>
    <n v="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n v="0"/>
    <x v="2"/>
    <x v="7"/>
    <n v="0"/>
    <n v="0"/>
    <n v="1"/>
    <n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n v="0"/>
    <x v="2"/>
    <x v="7"/>
    <n v="0"/>
    <n v="0"/>
    <n v="1"/>
    <n v="0"/>
    <x v="1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x v="7"/>
    <n v="0"/>
    <n v="0"/>
    <n v="1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x v="2"/>
    <x v="7"/>
    <n v="0"/>
    <n v="0"/>
    <n v="1"/>
    <n v="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x v="2"/>
    <x v="7"/>
    <n v="0"/>
    <n v="0"/>
    <n v="1"/>
    <n v="0"/>
    <x v="1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x v="7"/>
    <n v="0"/>
    <n v="0"/>
    <n v="1"/>
    <n v="0"/>
    <x v="1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x v="7"/>
    <n v="0"/>
    <n v="0"/>
    <n v="1"/>
    <n v="0"/>
    <x v="1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n v="0"/>
    <x v="2"/>
    <x v="7"/>
    <n v="0"/>
    <n v="0"/>
    <n v="1"/>
    <n v="0"/>
    <x v="1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x v="2"/>
    <x v="7"/>
    <n v="0"/>
    <n v="0"/>
    <n v="1"/>
    <n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x v="2"/>
    <x v="7"/>
    <n v="0"/>
    <n v="0"/>
    <n v="1"/>
    <n v="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x v="7"/>
    <n v="0"/>
    <n v="0"/>
    <n v="1"/>
    <n v="0"/>
    <x v="1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x v="7"/>
    <n v="0"/>
    <n v="0"/>
    <n v="1"/>
    <n v="0"/>
    <x v="1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n v="0"/>
    <x v="2"/>
    <x v="7"/>
    <n v="0"/>
    <n v="0"/>
    <n v="1"/>
    <n v="0"/>
    <x v="1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x v="7"/>
    <n v="0"/>
    <n v="0"/>
    <n v="1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x v="2"/>
    <x v="7"/>
    <n v="0"/>
    <n v="0"/>
    <n v="1"/>
    <n v="0"/>
    <x v="1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x v="2"/>
    <x v="7"/>
    <n v="0"/>
    <n v="0"/>
    <n v="1"/>
    <n v="0"/>
    <x v="1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n v="0"/>
    <x v="2"/>
    <x v="7"/>
    <n v="0"/>
    <n v="0"/>
    <n v="1"/>
    <n v="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x v="7"/>
    <n v="0"/>
    <n v="0"/>
    <n v="1"/>
    <n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x v="7"/>
    <n v="0"/>
    <n v="0"/>
    <n v="1"/>
    <n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x v="7"/>
    <n v="0"/>
    <n v="0"/>
    <n v="1"/>
    <n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x v="2"/>
    <x v="7"/>
    <n v="0"/>
    <n v="0"/>
    <n v="1"/>
    <n v="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x v="7"/>
    <n v="0"/>
    <n v="0"/>
    <n v="1"/>
    <n v="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x v="2"/>
    <x v="7"/>
    <n v="0"/>
    <n v="0"/>
    <n v="1"/>
    <n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x v="7"/>
    <n v="0"/>
    <n v="0"/>
    <n v="1"/>
    <n v="0"/>
    <x v="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x v="7"/>
    <n v="0"/>
    <n v="0"/>
    <n v="1"/>
    <n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x v="7"/>
    <n v="0"/>
    <n v="0"/>
    <n v="1"/>
    <n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x v="2"/>
    <x v="7"/>
    <n v="0"/>
    <n v="0"/>
    <n v="1"/>
    <n v="0"/>
    <x v="1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x v="7"/>
    <n v="0"/>
    <n v="0"/>
    <n v="1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n v="0"/>
    <x v="2"/>
    <x v="7"/>
    <n v="0"/>
    <n v="0"/>
    <n v="1"/>
    <n v="0"/>
    <x v="1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x v="2"/>
    <x v="7"/>
    <n v="0"/>
    <n v="0"/>
    <n v="1"/>
    <n v="0"/>
    <x v="1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x v="2"/>
    <x v="7"/>
    <n v="0"/>
    <n v="0"/>
    <n v="1"/>
    <n v="0"/>
    <x v="1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x v="7"/>
    <n v="0"/>
    <n v="0"/>
    <n v="1"/>
    <n v="0"/>
    <x v="1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x v="7"/>
    <n v="0"/>
    <n v="0"/>
    <n v="1"/>
    <n v="0"/>
    <x v="1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x v="7"/>
    <n v="0"/>
    <n v="0"/>
    <n v="1"/>
    <n v="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x v="7"/>
    <n v="0"/>
    <n v="0"/>
    <n v="1"/>
    <n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x v="7"/>
    <n v="0"/>
    <n v="0"/>
    <n v="1"/>
    <n v="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x v="7"/>
    <n v="0"/>
    <n v="0"/>
    <n v="1"/>
    <n v="0"/>
    <x v="1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n v="0"/>
    <x v="2"/>
    <x v="7"/>
    <n v="0"/>
    <n v="0"/>
    <n v="1"/>
    <n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x v="7"/>
    <n v="0"/>
    <n v="0"/>
    <n v="1"/>
    <n v="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x v="7"/>
    <n v="0"/>
    <n v="0"/>
    <n v="1"/>
    <n v="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x v="7"/>
    <n v="0"/>
    <n v="0"/>
    <n v="1"/>
    <n v="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n v="0"/>
    <x v="2"/>
    <x v="7"/>
    <n v="0"/>
    <n v="0"/>
    <n v="1"/>
    <n v="0"/>
    <x v="1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x v="7"/>
    <n v="0"/>
    <n v="0"/>
    <n v="1"/>
    <n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x v="2"/>
    <x v="7"/>
    <n v="0"/>
    <n v="0"/>
    <n v="1"/>
    <n v="0"/>
    <x v="1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x v="7"/>
    <n v="0"/>
    <n v="0"/>
    <n v="1"/>
    <n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x v="7"/>
    <n v="0"/>
    <n v="0"/>
    <n v="1"/>
    <n v="0"/>
    <x v="1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x v="2"/>
    <x v="7"/>
    <n v="0"/>
    <n v="0"/>
    <n v="1"/>
    <n v="0"/>
    <x v="1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x v="7"/>
    <n v="0"/>
    <n v="0"/>
    <n v="1"/>
    <n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x v="2"/>
    <x v="7"/>
    <n v="0"/>
    <n v="0"/>
    <n v="1"/>
    <n v="0"/>
    <x v="1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x v="2"/>
    <x v="7"/>
    <n v="0"/>
    <n v="0"/>
    <n v="1"/>
    <n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n v="0"/>
    <x v="2"/>
    <x v="7"/>
    <n v="0"/>
    <n v="0"/>
    <n v="1"/>
    <n v="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n v="0"/>
    <x v="2"/>
    <x v="7"/>
    <n v="0"/>
    <n v="0"/>
    <n v="1"/>
    <n v="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x v="19"/>
    <n v="0"/>
    <n v="1"/>
    <n v="0"/>
    <n v="0"/>
    <x v="2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x v="19"/>
    <n v="0"/>
    <n v="1"/>
    <n v="0"/>
    <n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x v="19"/>
    <n v="0"/>
    <n v="1"/>
    <n v="0"/>
    <n v="0"/>
    <x v="2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x v="7"/>
    <x v="19"/>
    <n v="0"/>
    <n v="1"/>
    <n v="0"/>
    <n v="0"/>
    <x v="2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x v="19"/>
    <n v="0"/>
    <n v="1"/>
    <n v="0"/>
    <n v="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x v="19"/>
    <n v="0"/>
    <n v="1"/>
    <n v="0"/>
    <n v="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x v="19"/>
    <n v="0"/>
    <n v="1"/>
    <n v="0"/>
    <n v="0"/>
    <x v="2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x v="19"/>
    <n v="0"/>
    <n v="1"/>
    <n v="0"/>
    <n v="0"/>
    <x v="2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x v="19"/>
    <n v="0"/>
    <n v="1"/>
    <n v="0"/>
    <n v="0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n v="0"/>
    <x v="7"/>
    <x v="19"/>
    <n v="0"/>
    <n v="1"/>
    <n v="0"/>
    <n v="0"/>
    <x v="2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x v="19"/>
    <n v="0"/>
    <n v="1"/>
    <n v="0"/>
    <n v="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n v="0"/>
    <x v="7"/>
    <x v="19"/>
    <n v="0"/>
    <n v="1"/>
    <n v="0"/>
    <n v="0"/>
    <x v="2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x v="19"/>
    <n v="0"/>
    <n v="1"/>
    <n v="0"/>
    <n v="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x v="19"/>
    <n v="0"/>
    <n v="1"/>
    <n v="0"/>
    <n v="0"/>
    <x v="2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x v="19"/>
    <n v="0"/>
    <n v="1"/>
    <n v="0"/>
    <n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x v="19"/>
    <n v="0"/>
    <n v="1"/>
    <n v="0"/>
    <n v="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x v="7"/>
    <x v="19"/>
    <n v="0"/>
    <n v="1"/>
    <n v="0"/>
    <n v="0"/>
    <x v="2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x v="19"/>
    <n v="0"/>
    <n v="1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x v="7"/>
    <x v="19"/>
    <n v="0"/>
    <n v="1"/>
    <n v="0"/>
    <n v="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x v="19"/>
    <n v="0"/>
    <n v="1"/>
    <n v="0"/>
    <n v="0"/>
    <x v="2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x v="19"/>
    <n v="0"/>
    <n v="1"/>
    <n v="0"/>
    <n v="0"/>
    <x v="2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x v="19"/>
    <n v="0"/>
    <n v="1"/>
    <n v="0"/>
    <n v="0"/>
    <x v="2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x v="19"/>
    <n v="0"/>
    <n v="1"/>
    <n v="0"/>
    <n v="0"/>
    <x v="2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x v="19"/>
    <n v="0"/>
    <n v="1"/>
    <n v="0"/>
    <n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x v="19"/>
    <n v="0"/>
    <n v="1"/>
    <n v="0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x v="7"/>
    <x v="19"/>
    <n v="0"/>
    <n v="1"/>
    <n v="0"/>
    <n v="0"/>
    <x v="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x v="19"/>
    <n v="0"/>
    <n v="1"/>
    <n v="0"/>
    <n v="0"/>
    <x v="2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x v="19"/>
    <n v="0"/>
    <n v="1"/>
    <n v="0"/>
    <n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x v="19"/>
    <n v="0"/>
    <n v="1"/>
    <n v="0"/>
    <n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x v="19"/>
    <n v="0"/>
    <n v="1"/>
    <n v="0"/>
    <n v="0"/>
    <x v="2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x v="19"/>
    <n v="0"/>
    <n v="1"/>
    <n v="0"/>
    <n v="0"/>
    <x v="2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x v="19"/>
    <n v="0"/>
    <n v="1"/>
    <n v="0"/>
    <n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x v="7"/>
    <x v="19"/>
    <n v="0"/>
    <n v="1"/>
    <n v="0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x v="19"/>
    <n v="0"/>
    <n v="1"/>
    <n v="0"/>
    <n v="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x v="19"/>
    <n v="0"/>
    <n v="1"/>
    <n v="0"/>
    <n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x v="19"/>
    <n v="0"/>
    <n v="1"/>
    <n v="0"/>
    <n v="0"/>
    <x v="2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x v="7"/>
    <x v="19"/>
    <n v="0"/>
    <n v="1"/>
    <n v="0"/>
    <n v="0"/>
    <x v="2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x v="19"/>
    <n v="0"/>
    <n v="1"/>
    <n v="0"/>
    <n v="0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x v="7"/>
    <x v="19"/>
    <n v="0"/>
    <n v="1"/>
    <n v="0"/>
    <n v="0"/>
    <x v="2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x v="19"/>
    <n v="0"/>
    <n v="1"/>
    <n v="0"/>
    <n v="0"/>
    <x v="2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x v="33"/>
    <n v="1"/>
    <n v="0"/>
    <n v="0"/>
    <n v="0"/>
    <x v="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x v="33"/>
    <n v="1"/>
    <n v="0"/>
    <n v="0"/>
    <n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x v="33"/>
    <n v="1"/>
    <n v="0"/>
    <n v="0"/>
    <n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x v="33"/>
    <n v="1"/>
    <n v="0"/>
    <n v="0"/>
    <n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x v="33"/>
    <n v="1"/>
    <n v="0"/>
    <n v="0"/>
    <n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x v="33"/>
    <n v="1"/>
    <n v="0"/>
    <n v="0"/>
    <n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x v="33"/>
    <n v="1"/>
    <n v="0"/>
    <n v="0"/>
    <n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x v="33"/>
    <n v="1"/>
    <n v="0"/>
    <n v="0"/>
    <n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x v="33"/>
    <n v="1"/>
    <n v="0"/>
    <n v="0"/>
    <n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x v="33"/>
    <n v="1"/>
    <n v="0"/>
    <n v="0"/>
    <n v="0"/>
    <x v="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x v="33"/>
    <n v="1"/>
    <n v="0"/>
    <n v="0"/>
    <n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x v="33"/>
    <n v="1"/>
    <n v="0"/>
    <n v="0"/>
    <n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x v="33"/>
    <n v="1"/>
    <n v="0"/>
    <n v="0"/>
    <n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x v="33"/>
    <n v="1"/>
    <n v="0"/>
    <n v="0"/>
    <n v="0"/>
    <x v="0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x v="33"/>
    <n v="1"/>
    <n v="0"/>
    <n v="0"/>
    <n v="0"/>
    <x v="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x v="33"/>
    <n v="1"/>
    <n v="0"/>
    <n v="0"/>
    <n v="0"/>
    <x v="0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x v="33"/>
    <n v="1"/>
    <n v="0"/>
    <n v="0"/>
    <n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x v="33"/>
    <n v="1"/>
    <n v="0"/>
    <n v="0"/>
    <n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x v="33"/>
    <n v="1"/>
    <n v="0"/>
    <n v="0"/>
    <n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x v="33"/>
    <n v="1"/>
    <n v="0"/>
    <n v="0"/>
    <n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x v="14"/>
    <n v="1"/>
    <n v="0"/>
    <n v="0"/>
    <n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x v="14"/>
    <n v="1"/>
    <n v="0"/>
    <n v="0"/>
    <n v="0"/>
    <x v="0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x v="14"/>
    <n v="1"/>
    <n v="0"/>
    <n v="0"/>
    <n v="0"/>
    <x v="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x v="14"/>
    <n v="1"/>
    <n v="0"/>
    <n v="0"/>
    <n v="0"/>
    <x v="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x v="14"/>
    <n v="1"/>
    <n v="0"/>
    <n v="0"/>
    <n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x v="14"/>
    <n v="1"/>
    <n v="0"/>
    <n v="0"/>
    <n v="0"/>
    <x v="0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x v="14"/>
    <n v="1"/>
    <n v="0"/>
    <n v="0"/>
    <n v="0"/>
    <x v="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x v="14"/>
    <n v="1"/>
    <n v="0"/>
    <n v="0"/>
    <n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x v="14"/>
    <n v="1"/>
    <n v="0"/>
    <n v="0"/>
    <n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x v="14"/>
    <n v="1"/>
    <n v="0"/>
    <n v="0"/>
    <n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x v="14"/>
    <n v="1"/>
    <n v="0"/>
    <n v="0"/>
    <n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x v="14"/>
    <n v="1"/>
    <n v="0"/>
    <n v="0"/>
    <n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x v="14"/>
    <n v="1"/>
    <n v="0"/>
    <n v="0"/>
    <n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x v="14"/>
    <n v="1"/>
    <n v="0"/>
    <n v="0"/>
    <n v="0"/>
    <x v="0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x v="14"/>
    <n v="1"/>
    <n v="0"/>
    <n v="0"/>
    <n v="0"/>
    <x v="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x v="14"/>
    <n v="1"/>
    <n v="0"/>
    <n v="0"/>
    <n v="0"/>
    <x v="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x v="14"/>
    <n v="1"/>
    <n v="0"/>
    <n v="0"/>
    <n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x v="14"/>
    <n v="1"/>
    <n v="0"/>
    <n v="0"/>
    <n v="0"/>
    <x v="0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x v="14"/>
    <n v="1"/>
    <n v="0"/>
    <n v="0"/>
    <n v="0"/>
    <x v="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x v="14"/>
    <n v="1"/>
    <n v="0"/>
    <n v="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x v="14"/>
    <n v="1"/>
    <n v="0"/>
    <n v="0"/>
    <n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x v="14"/>
    <n v="1"/>
    <n v="0"/>
    <n v="0"/>
    <n v="0"/>
    <x v="0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x v="14"/>
    <n v="1"/>
    <n v="0"/>
    <n v="0"/>
    <n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x v="14"/>
    <n v="1"/>
    <n v="0"/>
    <n v="0"/>
    <n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x v="14"/>
    <n v="1"/>
    <n v="0"/>
    <n v="0"/>
    <n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x v="14"/>
    <n v="1"/>
    <n v="0"/>
    <n v="0"/>
    <n v="0"/>
    <x v="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x v="14"/>
    <n v="1"/>
    <n v="0"/>
    <n v="0"/>
    <n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x v="14"/>
    <n v="1"/>
    <n v="0"/>
    <n v="0"/>
    <n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x v="14"/>
    <n v="1"/>
    <n v="0"/>
    <n v="0"/>
    <n v="0"/>
    <x v="0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x v="14"/>
    <n v="1"/>
    <n v="0"/>
    <n v="0"/>
    <n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x v="14"/>
    <n v="1"/>
    <n v="0"/>
    <n v="0"/>
    <n v="0"/>
    <x v="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x v="14"/>
    <n v="1"/>
    <n v="0"/>
    <n v="0"/>
    <n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x v="14"/>
    <n v="1"/>
    <n v="0"/>
    <n v="0"/>
    <n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x v="14"/>
    <n v="1"/>
    <n v="0"/>
    <n v="0"/>
    <n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x v="14"/>
    <n v="1"/>
    <n v="0"/>
    <n v="0"/>
    <n v="0"/>
    <x v="0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x v="14"/>
    <n v="1"/>
    <n v="0"/>
    <n v="0"/>
    <n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x v="14"/>
    <n v="1"/>
    <n v="0"/>
    <n v="0"/>
    <n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x v="14"/>
    <n v="1"/>
    <n v="0"/>
    <n v="0"/>
    <n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x v="14"/>
    <n v="1"/>
    <n v="0"/>
    <n v="0"/>
    <n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x v="14"/>
    <n v="1"/>
    <n v="0"/>
    <n v="0"/>
    <n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x v="34"/>
    <n v="0"/>
    <n v="1"/>
    <n v="0"/>
    <n v="0"/>
    <x v="2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x v="34"/>
    <n v="0"/>
    <n v="1"/>
    <n v="0"/>
    <n v="0"/>
    <x v="2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x v="7"/>
    <x v="34"/>
    <n v="0"/>
    <n v="1"/>
    <n v="0"/>
    <n v="0"/>
    <x v="2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x v="7"/>
    <x v="34"/>
    <n v="0"/>
    <n v="1"/>
    <n v="0"/>
    <n v="0"/>
    <x v="2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x v="7"/>
    <x v="34"/>
    <n v="0"/>
    <n v="1"/>
    <n v="0"/>
    <n v="0"/>
    <x v="2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x v="34"/>
    <n v="0"/>
    <n v="1"/>
    <n v="0"/>
    <n v="0"/>
    <x v="2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x v="7"/>
    <x v="34"/>
    <n v="0"/>
    <n v="1"/>
    <n v="0"/>
    <n v="0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x v="7"/>
    <x v="34"/>
    <n v="0"/>
    <n v="1"/>
    <n v="0"/>
    <n v="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x v="34"/>
    <n v="0"/>
    <n v="1"/>
    <n v="0"/>
    <n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x v="34"/>
    <n v="0"/>
    <n v="1"/>
    <n v="0"/>
    <n v="0"/>
    <x v="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x v="7"/>
    <x v="34"/>
    <n v="0"/>
    <n v="1"/>
    <n v="0"/>
    <n v="0"/>
    <x v="2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x v="7"/>
    <x v="34"/>
    <n v="0"/>
    <n v="1"/>
    <n v="0"/>
    <n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n v="0"/>
    <x v="7"/>
    <x v="34"/>
    <n v="0"/>
    <n v="1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x v="34"/>
    <n v="0"/>
    <n v="1"/>
    <n v="0"/>
    <n v="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x v="34"/>
    <n v="0"/>
    <n v="1"/>
    <n v="0"/>
    <n v="0"/>
    <x v="2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x v="7"/>
    <x v="34"/>
    <n v="0"/>
    <n v="1"/>
    <n v="0"/>
    <n v="0"/>
    <x v="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x v="34"/>
    <n v="0"/>
    <n v="1"/>
    <n v="0"/>
    <n v="0"/>
    <x v="2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x v="7"/>
    <x v="34"/>
    <n v="0"/>
    <n v="1"/>
    <n v="0"/>
    <n v="0"/>
    <x v="2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x v="34"/>
    <n v="0"/>
    <n v="1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x v="7"/>
    <x v="34"/>
    <n v="0"/>
    <n v="1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x v="35"/>
    <n v="1"/>
    <n v="0"/>
    <n v="0"/>
    <n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x v="35"/>
    <n v="1"/>
    <n v="0"/>
    <n v="0"/>
    <n v="0"/>
    <x v="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x v="35"/>
    <n v="1"/>
    <n v="0"/>
    <n v="0"/>
    <n v="0"/>
    <x v="0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x v="35"/>
    <n v="1"/>
    <n v="0"/>
    <n v="0"/>
    <n v="0"/>
    <x v="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x v="35"/>
    <n v="1"/>
    <n v="0"/>
    <n v="0"/>
    <n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x v="35"/>
    <n v="1"/>
    <n v="0"/>
    <n v="0"/>
    <n v="0"/>
    <x v="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x v="35"/>
    <n v="1"/>
    <n v="0"/>
    <n v="0"/>
    <n v="0"/>
    <x v="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x v="35"/>
    <n v="1"/>
    <n v="0"/>
    <n v="0"/>
    <n v="0"/>
    <x v="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x v="35"/>
    <n v="1"/>
    <n v="0"/>
    <n v="0"/>
    <n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x v="35"/>
    <n v="1"/>
    <n v="0"/>
    <n v="0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x v="35"/>
    <n v="1"/>
    <n v="0"/>
    <n v="0"/>
    <n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x v="35"/>
    <n v="1"/>
    <n v="0"/>
    <n v="0"/>
    <n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x v="35"/>
    <n v="1"/>
    <n v="0"/>
    <n v="0"/>
    <n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x v="35"/>
    <n v="1"/>
    <n v="0"/>
    <n v="0"/>
    <n v="0"/>
    <x v="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x v="35"/>
    <n v="1"/>
    <n v="0"/>
    <n v="0"/>
    <n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x v="35"/>
    <n v="1"/>
    <n v="0"/>
    <n v="0"/>
    <n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x v="35"/>
    <n v="1"/>
    <n v="0"/>
    <n v="0"/>
    <n v="0"/>
    <x v="0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x v="35"/>
    <n v="1"/>
    <n v="0"/>
    <n v="0"/>
    <n v="0"/>
    <x v="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x v="35"/>
    <n v="1"/>
    <n v="0"/>
    <n v="0"/>
    <n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x v="35"/>
    <n v="1"/>
    <n v="0"/>
    <n v="0"/>
    <n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x v="35"/>
    <n v="1"/>
    <n v="0"/>
    <n v="0"/>
    <n v="0"/>
    <x v="0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x v="35"/>
    <n v="1"/>
    <n v="0"/>
    <n v="0"/>
    <n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x v="35"/>
    <n v="1"/>
    <n v="0"/>
    <n v="0"/>
    <n v="0"/>
    <x v="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x v="35"/>
    <n v="1"/>
    <n v="0"/>
    <n v="0"/>
    <n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x v="35"/>
    <n v="1"/>
    <n v="0"/>
    <n v="0"/>
    <n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x v="35"/>
    <n v="1"/>
    <n v="0"/>
    <n v="0"/>
    <n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x v="35"/>
    <n v="1"/>
    <n v="0"/>
    <n v="0"/>
    <n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x v="35"/>
    <n v="1"/>
    <n v="0"/>
    <n v="0"/>
    <n v="0"/>
    <x v="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x v="35"/>
    <n v="1"/>
    <n v="0"/>
    <n v="0"/>
    <n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x v="35"/>
    <n v="1"/>
    <n v="0"/>
    <n v="0"/>
    <n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x v="35"/>
    <n v="1"/>
    <n v="0"/>
    <n v="0"/>
    <n v="0"/>
    <x v="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x v="35"/>
    <n v="1"/>
    <n v="0"/>
    <n v="0"/>
    <n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x v="35"/>
    <n v="1"/>
    <n v="0"/>
    <n v="0"/>
    <n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x v="35"/>
    <n v="1"/>
    <n v="0"/>
    <n v="0"/>
    <n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x v="35"/>
    <n v="1"/>
    <n v="0"/>
    <n v="0"/>
    <n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x v="35"/>
    <n v="1"/>
    <n v="0"/>
    <n v="0"/>
    <n v="0"/>
    <x v="0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x v="35"/>
    <n v="1"/>
    <n v="0"/>
    <n v="0"/>
    <n v="0"/>
    <x v="0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x v="35"/>
    <n v="1"/>
    <n v="0"/>
    <n v="0"/>
    <n v="0"/>
    <x v="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x v="35"/>
    <n v="1"/>
    <n v="0"/>
    <n v="0"/>
    <n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x v="35"/>
    <n v="1"/>
    <n v="0"/>
    <n v="0"/>
    <n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n v="0"/>
    <x v="7"/>
    <x v="19"/>
    <n v="0"/>
    <n v="0"/>
    <n v="1"/>
    <n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x v="19"/>
    <n v="0"/>
    <n v="0"/>
    <n v="1"/>
    <n v="0"/>
    <x v="1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x v="7"/>
    <x v="19"/>
    <n v="0"/>
    <n v="0"/>
    <n v="1"/>
    <n v="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n v="0"/>
    <x v="7"/>
    <x v="19"/>
    <n v="0"/>
    <n v="0"/>
    <n v="1"/>
    <n v="0"/>
    <x v="1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x v="19"/>
    <n v="0"/>
    <n v="0"/>
    <n v="1"/>
    <n v="0"/>
    <x v="1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x v="7"/>
    <x v="19"/>
    <n v="0"/>
    <n v="0"/>
    <n v="1"/>
    <n v="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x v="19"/>
    <n v="0"/>
    <n v="0"/>
    <n v="1"/>
    <n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x v="19"/>
    <n v="0"/>
    <n v="0"/>
    <n v="1"/>
    <n v="0"/>
    <x v="1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x v="19"/>
    <n v="0"/>
    <n v="0"/>
    <n v="1"/>
    <n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x v="19"/>
    <n v="0"/>
    <n v="0"/>
    <n v="1"/>
    <n v="0"/>
    <x v="1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x v="19"/>
    <n v="0"/>
    <n v="0"/>
    <n v="1"/>
    <n v="0"/>
    <x v="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x v="7"/>
    <x v="19"/>
    <n v="0"/>
    <n v="0"/>
    <n v="1"/>
    <n v="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x v="7"/>
    <x v="19"/>
    <n v="0"/>
    <n v="0"/>
    <n v="1"/>
    <n v="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x v="7"/>
    <x v="19"/>
    <n v="0"/>
    <n v="0"/>
    <n v="1"/>
    <n v="0"/>
    <x v="1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x v="7"/>
    <x v="19"/>
    <n v="0"/>
    <n v="0"/>
    <n v="1"/>
    <n v="0"/>
    <x v="1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x v="7"/>
    <x v="19"/>
    <n v="0"/>
    <n v="0"/>
    <n v="1"/>
    <n v="0"/>
    <x v="1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x v="7"/>
    <x v="19"/>
    <n v="0"/>
    <n v="0"/>
    <n v="1"/>
    <n v="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x v="7"/>
    <x v="19"/>
    <n v="0"/>
    <n v="0"/>
    <n v="1"/>
    <n v="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x v="19"/>
    <n v="0"/>
    <n v="0"/>
    <n v="1"/>
    <n v="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x v="19"/>
    <n v="0"/>
    <n v="0"/>
    <n v="1"/>
    <n v="0"/>
    <x v="1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x v="19"/>
    <n v="0"/>
    <n v="1"/>
    <n v="0"/>
    <n v="0"/>
    <x v="2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x v="19"/>
    <n v="0"/>
    <n v="1"/>
    <n v="0"/>
    <n v="0"/>
    <x v="2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x v="19"/>
    <n v="0"/>
    <n v="1"/>
    <n v="0"/>
    <n v="0"/>
    <x v="2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x v="7"/>
    <x v="19"/>
    <n v="0"/>
    <n v="1"/>
    <n v="0"/>
    <n v="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x v="19"/>
    <n v="0"/>
    <n v="1"/>
    <n v="0"/>
    <n v="0"/>
    <x v="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x v="19"/>
    <n v="0"/>
    <n v="1"/>
    <n v="0"/>
    <n v="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x v="19"/>
    <n v="0"/>
    <n v="1"/>
    <n v="0"/>
    <n v="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x v="19"/>
    <n v="0"/>
    <n v="1"/>
    <n v="0"/>
    <n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x v="19"/>
    <n v="0"/>
    <n v="1"/>
    <n v="0"/>
    <n v="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n v="0"/>
    <x v="7"/>
    <x v="19"/>
    <n v="0"/>
    <n v="1"/>
    <n v="0"/>
    <n v="0"/>
    <x v="2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x v="19"/>
    <n v="0"/>
    <n v="1"/>
    <n v="0"/>
    <n v="0"/>
    <x v="2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x v="19"/>
    <n v="0"/>
    <n v="1"/>
    <n v="0"/>
    <n v="0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x v="7"/>
    <x v="19"/>
    <n v="0"/>
    <n v="1"/>
    <n v="0"/>
    <n v="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x v="19"/>
    <n v="0"/>
    <n v="1"/>
    <n v="0"/>
    <n v="0"/>
    <x v="2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x v="19"/>
    <n v="0"/>
    <n v="1"/>
    <n v="0"/>
    <n v="0"/>
    <x v="2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x v="19"/>
    <n v="0"/>
    <n v="1"/>
    <n v="0"/>
    <n v="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x v="19"/>
    <n v="0"/>
    <n v="1"/>
    <n v="0"/>
    <n v="0"/>
    <x v="2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x v="19"/>
    <n v="0"/>
    <n v="1"/>
    <n v="0"/>
    <n v="0"/>
    <x v="2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x v="19"/>
    <n v="0"/>
    <n v="1"/>
    <n v="0"/>
    <n v="0"/>
    <x v="2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x v="19"/>
    <n v="0"/>
    <n v="1"/>
    <n v="0"/>
    <n v="0"/>
    <x v="2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x v="36"/>
    <n v="1"/>
    <n v="0"/>
    <n v="0"/>
    <n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x v="36"/>
    <n v="1"/>
    <n v="0"/>
    <n v="0"/>
    <n v="0"/>
    <x v="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x v="36"/>
    <n v="1"/>
    <n v="0"/>
    <n v="0"/>
    <n v="0"/>
    <x v="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x v="36"/>
    <n v="1"/>
    <n v="0"/>
    <n v="0"/>
    <n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x v="36"/>
    <n v="1"/>
    <n v="0"/>
    <n v="0"/>
    <n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x v="36"/>
    <n v="1"/>
    <n v="0"/>
    <n v="0"/>
    <n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x v="36"/>
    <n v="1"/>
    <n v="0"/>
    <n v="0"/>
    <n v="0"/>
    <x v="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x v="36"/>
    <n v="1"/>
    <n v="0"/>
    <n v="0"/>
    <n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x v="36"/>
    <n v="1"/>
    <n v="0"/>
    <n v="0"/>
    <n v="0"/>
    <x v="0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x v="36"/>
    <n v="1"/>
    <n v="0"/>
    <n v="0"/>
    <n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x v="36"/>
    <n v="1"/>
    <n v="0"/>
    <n v="0"/>
    <n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x v="36"/>
    <n v="1"/>
    <n v="0"/>
    <n v="0"/>
    <n v="0"/>
    <x v="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x v="36"/>
    <n v="1"/>
    <n v="0"/>
    <n v="0"/>
    <n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x v="36"/>
    <n v="1"/>
    <n v="0"/>
    <n v="0"/>
    <n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x v="36"/>
    <n v="1"/>
    <n v="0"/>
    <n v="0"/>
    <n v="0"/>
    <x v="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x v="36"/>
    <n v="1"/>
    <n v="0"/>
    <n v="0"/>
    <n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x v="36"/>
    <n v="1"/>
    <n v="0"/>
    <n v="0"/>
    <n v="0"/>
    <x v="0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x v="36"/>
    <n v="1"/>
    <n v="0"/>
    <n v="0"/>
    <n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x v="36"/>
    <n v="1"/>
    <n v="0"/>
    <n v="0"/>
    <n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x v="36"/>
    <n v="1"/>
    <n v="0"/>
    <n v="0"/>
    <n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x v="36"/>
    <n v="1"/>
    <n v="0"/>
    <n v="0"/>
    <n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x v="36"/>
    <n v="1"/>
    <n v="0"/>
    <n v="0"/>
    <n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x v="36"/>
    <n v="1"/>
    <n v="0"/>
    <n v="0"/>
    <n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x v="36"/>
    <n v="1"/>
    <n v="0"/>
    <n v="0"/>
    <n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x v="36"/>
    <n v="1"/>
    <n v="0"/>
    <n v="0"/>
    <n v="0"/>
    <x v="0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x v="36"/>
    <n v="1"/>
    <n v="0"/>
    <n v="0"/>
    <n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x v="36"/>
    <n v="1"/>
    <n v="0"/>
    <n v="0"/>
    <n v="0"/>
    <x v="0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x v="36"/>
    <n v="1"/>
    <n v="0"/>
    <n v="0"/>
    <n v="0"/>
    <x v="0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x v="36"/>
    <n v="1"/>
    <n v="0"/>
    <n v="0"/>
    <n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x v="36"/>
    <n v="1"/>
    <n v="0"/>
    <n v="0"/>
    <n v="0"/>
    <x v="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x v="36"/>
    <n v="1"/>
    <n v="0"/>
    <n v="0"/>
    <n v="0"/>
    <x v="0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x v="36"/>
    <n v="1"/>
    <n v="0"/>
    <n v="0"/>
    <n v="0"/>
    <x v="0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x v="36"/>
    <n v="1"/>
    <n v="0"/>
    <n v="0"/>
    <n v="0"/>
    <x v="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x v="36"/>
    <n v="1"/>
    <n v="0"/>
    <n v="0"/>
    <n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x v="36"/>
    <n v="1"/>
    <n v="0"/>
    <n v="0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x v="36"/>
    <n v="1"/>
    <n v="0"/>
    <n v="0"/>
    <n v="0"/>
    <x v="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x v="36"/>
    <n v="1"/>
    <n v="0"/>
    <n v="0"/>
    <n v="0"/>
    <x v="0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x v="36"/>
    <n v="1"/>
    <n v="0"/>
    <n v="0"/>
    <n v="0"/>
    <x v="0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x v="36"/>
    <n v="1"/>
    <n v="0"/>
    <n v="0"/>
    <n v="0"/>
    <x v="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x v="36"/>
    <n v="1"/>
    <n v="0"/>
    <n v="0"/>
    <n v="0"/>
    <x v="0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x v="36"/>
    <n v="0"/>
    <n v="1"/>
    <n v="0"/>
    <n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  <n v="0"/>
    <n v="1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x v="36"/>
    <n v="0"/>
    <n v="0"/>
    <n v="1"/>
    <n v="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x v="36"/>
    <n v="0"/>
    <n v="0"/>
    <n v="1"/>
    <n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x v="36"/>
    <n v="0"/>
    <n v="0"/>
    <n v="1"/>
    <n v="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x v="36"/>
    <n v="0"/>
    <n v="0"/>
    <n v="1"/>
    <n v="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x v="36"/>
    <n v="0"/>
    <n v="0"/>
    <n v="1"/>
    <n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x v="36"/>
    <n v="0"/>
    <n v="0"/>
    <n v="1"/>
    <n v="0"/>
    <x v="1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x v="36"/>
    <n v="0"/>
    <n v="0"/>
    <n v="1"/>
    <n v="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x v="36"/>
    <n v="0"/>
    <n v="0"/>
    <n v="1"/>
    <n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x v="36"/>
    <n v="0"/>
    <n v="0"/>
    <n v="1"/>
    <n v="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x v="36"/>
    <n v="0"/>
    <n v="0"/>
    <n v="1"/>
    <n v="0"/>
    <x v="1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x v="36"/>
    <n v="0"/>
    <n v="0"/>
    <n v="1"/>
    <n v="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x v="36"/>
    <n v="0"/>
    <n v="0"/>
    <n v="1"/>
    <n v="0"/>
    <x v="1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x v="36"/>
    <n v="0"/>
    <n v="0"/>
    <n v="1"/>
    <n v="0"/>
    <x v="1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x v="36"/>
    <n v="0"/>
    <n v="0"/>
    <n v="1"/>
    <n v="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x v="36"/>
    <n v="0"/>
    <n v="0"/>
    <n v="1"/>
    <n v="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x v="36"/>
    <n v="0"/>
    <n v="0"/>
    <n v="1"/>
    <n v="0"/>
    <x v="1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x v="36"/>
    <n v="0"/>
    <n v="0"/>
    <n v="1"/>
    <n v="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x v="36"/>
    <n v="0"/>
    <n v="0"/>
    <n v="1"/>
    <n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x v="37"/>
    <n v="1"/>
    <n v="0"/>
    <n v="0"/>
    <n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x v="37"/>
    <n v="1"/>
    <n v="0"/>
    <n v="0"/>
    <n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x v="37"/>
    <n v="1"/>
    <n v="0"/>
    <n v="0"/>
    <n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x v="37"/>
    <n v="1"/>
    <n v="0"/>
    <n v="0"/>
    <n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x v="37"/>
    <n v="1"/>
    <n v="0"/>
    <n v="0"/>
    <n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x v="37"/>
    <n v="1"/>
    <n v="0"/>
    <n v="0"/>
    <n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x v="37"/>
    <n v="1"/>
    <n v="0"/>
    <n v="0"/>
    <n v="0"/>
    <x v="0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x v="37"/>
    <n v="1"/>
    <n v="0"/>
    <n v="0"/>
    <n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x v="37"/>
    <n v="1"/>
    <n v="0"/>
    <n v="0"/>
    <n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x v="37"/>
    <n v="0"/>
    <n v="1"/>
    <n v="0"/>
    <n v="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x v="37"/>
    <n v="0"/>
    <n v="1"/>
    <n v="0"/>
    <n v="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x v="37"/>
    <n v="0"/>
    <n v="1"/>
    <n v="0"/>
    <n v="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x v="37"/>
    <n v="0"/>
    <n v="1"/>
    <n v="0"/>
    <n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x v="37"/>
    <n v="0"/>
    <n v="1"/>
    <n v="0"/>
    <n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x v="37"/>
    <n v="0"/>
    <n v="1"/>
    <n v="0"/>
    <n v="0"/>
    <x v="2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x v="37"/>
    <n v="0"/>
    <n v="1"/>
    <n v="0"/>
    <n v="0"/>
    <x v="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x v="37"/>
    <n v="0"/>
    <n v="1"/>
    <n v="0"/>
    <n v="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x v="37"/>
    <n v="0"/>
    <n v="1"/>
    <n v="0"/>
    <n v="0"/>
    <x v="2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x v="37"/>
    <n v="0"/>
    <n v="1"/>
    <n v="0"/>
    <n v="0"/>
    <x v="2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x v="37"/>
    <n v="0"/>
    <n v="1"/>
    <n v="0"/>
    <n v="0"/>
    <x v="2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x v="19"/>
    <n v="0"/>
    <n v="1"/>
    <n v="0"/>
    <n v="0"/>
    <x v="2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x v="19"/>
    <n v="0"/>
    <n v="1"/>
    <n v="0"/>
    <n v="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x v="19"/>
    <n v="0"/>
    <n v="1"/>
    <n v="0"/>
    <n v="0"/>
    <x v="2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x v="19"/>
    <n v="0"/>
    <n v="1"/>
    <n v="0"/>
    <n v="0"/>
    <x v="2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x v="19"/>
    <n v="0"/>
    <n v="1"/>
    <n v="0"/>
    <n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x v="7"/>
    <x v="19"/>
    <n v="0"/>
    <n v="1"/>
    <n v="0"/>
    <n v="0"/>
    <x v="2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x v="7"/>
    <x v="19"/>
    <n v="0"/>
    <n v="1"/>
    <n v="0"/>
    <n v="0"/>
    <x v="2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x v="19"/>
    <n v="0"/>
    <n v="1"/>
    <n v="0"/>
    <n v="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x v="19"/>
    <n v="0"/>
    <n v="1"/>
    <n v="0"/>
    <n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x v="19"/>
    <n v="0"/>
    <n v="1"/>
    <n v="0"/>
    <n v="0"/>
    <x v="2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x v="19"/>
    <n v="0"/>
    <n v="1"/>
    <n v="0"/>
    <n v="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x v="19"/>
    <n v="0"/>
    <n v="1"/>
    <n v="0"/>
    <n v="0"/>
    <x v="2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x v="19"/>
    <n v="0"/>
    <n v="1"/>
    <n v="0"/>
    <n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x v="19"/>
    <n v="0"/>
    <n v="1"/>
    <n v="0"/>
    <n v="0"/>
    <x v="2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x v="19"/>
    <n v="0"/>
    <n v="1"/>
    <n v="0"/>
    <n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x v="19"/>
    <n v="0"/>
    <n v="1"/>
    <n v="0"/>
    <n v="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x v="19"/>
    <n v="0"/>
    <n v="1"/>
    <n v="0"/>
    <n v="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x v="19"/>
    <n v="0"/>
    <n v="1"/>
    <n v="0"/>
    <n v="0"/>
    <x v="2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n v="0"/>
    <x v="7"/>
    <x v="19"/>
    <n v="0"/>
    <n v="1"/>
    <n v="0"/>
    <n v="0"/>
    <x v="2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x v="19"/>
    <n v="0"/>
    <n v="1"/>
    <n v="0"/>
    <n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x v="38"/>
    <n v="0"/>
    <n v="0"/>
    <n v="0"/>
    <n v="1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x v="38"/>
    <n v="0"/>
    <n v="0"/>
    <n v="0"/>
    <n v="1"/>
    <x v="3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x v="38"/>
    <n v="0"/>
    <n v="0"/>
    <n v="0"/>
    <n v="1"/>
    <x v="3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x v="38"/>
    <n v="0"/>
    <n v="0"/>
    <n v="0"/>
    <n v="1"/>
    <x v="3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x v="38"/>
    <n v="0"/>
    <n v="0"/>
    <n v="0"/>
    <n v="1"/>
    <x v="3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x v="38"/>
    <n v="1"/>
    <n v="0"/>
    <n v="0"/>
    <n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x v="38"/>
    <n v="1"/>
    <n v="0"/>
    <n v="0"/>
    <n v="0"/>
    <x v="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x v="38"/>
    <n v="1"/>
    <n v="0"/>
    <n v="0"/>
    <n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x v="38"/>
    <n v="1"/>
    <n v="0"/>
    <n v="0"/>
    <n v="0"/>
    <x v="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x v="38"/>
    <n v="1"/>
    <n v="0"/>
    <n v="0"/>
    <n v="0"/>
    <x v="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x v="38"/>
    <n v="1"/>
    <n v="0"/>
    <n v="0"/>
    <n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x v="38"/>
    <n v="1"/>
    <n v="0"/>
    <n v="0"/>
    <n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x v="38"/>
    <n v="1"/>
    <n v="0"/>
    <n v="0"/>
    <n v="0"/>
    <x v="0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x v="38"/>
    <n v="1"/>
    <n v="0"/>
    <n v="0"/>
    <n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x v="38"/>
    <n v="1"/>
    <n v="0"/>
    <n v="0"/>
    <n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x v="38"/>
    <n v="1"/>
    <n v="0"/>
    <n v="0"/>
    <n v="0"/>
    <x v="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x v="38"/>
    <n v="1"/>
    <n v="0"/>
    <n v="0"/>
    <n v="0"/>
    <x v="0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x v="38"/>
    <n v="1"/>
    <n v="0"/>
    <n v="0"/>
    <n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x v="38"/>
    <n v="1"/>
    <n v="0"/>
    <n v="0"/>
    <n v="0"/>
    <x v="0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x v="38"/>
    <n v="1"/>
    <n v="0"/>
    <n v="0"/>
    <n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x v="30"/>
    <n v="1"/>
    <n v="0"/>
    <n v="0"/>
    <n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x v="30"/>
    <n v="1"/>
    <n v="0"/>
    <n v="0"/>
    <n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x v="30"/>
    <n v="1"/>
    <n v="0"/>
    <n v="0"/>
    <n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x v="30"/>
    <n v="1"/>
    <n v="0"/>
    <n v="0"/>
    <n v="0"/>
    <x v="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x v="30"/>
    <n v="1"/>
    <n v="0"/>
    <n v="0"/>
    <n v="0"/>
    <x v="0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x v="30"/>
    <n v="1"/>
    <n v="0"/>
    <n v="0"/>
    <n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x v="30"/>
    <n v="1"/>
    <n v="0"/>
    <n v="0"/>
    <n v="0"/>
    <x v="0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x v="30"/>
    <n v="1"/>
    <n v="0"/>
    <n v="0"/>
    <n v="0"/>
    <x v="0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x v="30"/>
    <n v="1"/>
    <n v="0"/>
    <n v="0"/>
    <n v="0"/>
    <x v="0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x v="30"/>
    <n v="1"/>
    <n v="0"/>
    <n v="0"/>
    <n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x v="30"/>
    <n v="1"/>
    <n v="0"/>
    <n v="0"/>
    <n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x v="30"/>
    <n v="1"/>
    <n v="0"/>
    <n v="0"/>
    <n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x v="30"/>
    <n v="1"/>
    <n v="0"/>
    <n v="0"/>
    <n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x v="30"/>
    <n v="1"/>
    <n v="0"/>
    <n v="0"/>
    <n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x v="30"/>
    <n v="1"/>
    <n v="0"/>
    <n v="0"/>
    <n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x v="30"/>
    <n v="1"/>
    <n v="0"/>
    <n v="0"/>
    <n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x v="30"/>
    <n v="1"/>
    <n v="0"/>
    <n v="0"/>
    <n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x v="30"/>
    <n v="1"/>
    <n v="0"/>
    <n v="0"/>
    <n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x v="30"/>
    <n v="1"/>
    <n v="0"/>
    <n v="0"/>
    <n v="0"/>
    <x v="0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x v="30"/>
    <n v="1"/>
    <n v="0"/>
    <n v="0"/>
    <n v="0"/>
    <x v="0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x v="39"/>
    <n v="0"/>
    <n v="1"/>
    <n v="0"/>
    <n v="0"/>
    <x v="2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x v="39"/>
    <n v="0"/>
    <n v="1"/>
    <n v="0"/>
    <n v="0"/>
    <x v="2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  <n v="0"/>
    <n v="1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x v="39"/>
    <n v="0"/>
    <n v="1"/>
    <n v="0"/>
    <n v="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x v="39"/>
    <n v="0"/>
    <n v="1"/>
    <n v="0"/>
    <n v="0"/>
    <x v="2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x v="39"/>
    <n v="0"/>
    <n v="1"/>
    <n v="0"/>
    <n v="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x v="39"/>
    <n v="0"/>
    <n v="1"/>
    <n v="0"/>
    <n v="0"/>
    <x v="2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x v="39"/>
    <n v="0"/>
    <n v="1"/>
    <n v="0"/>
    <n v="0"/>
    <x v="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x v="39"/>
    <n v="0"/>
    <n v="1"/>
    <n v="0"/>
    <n v="0"/>
    <x v="2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  <n v="0"/>
    <n v="1"/>
    <n v="0"/>
    <n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  <n v="0"/>
    <n v="1"/>
    <n v="0"/>
    <n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x v="39"/>
    <n v="0"/>
    <n v="1"/>
    <n v="0"/>
    <n v="0"/>
    <x v="2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x v="39"/>
    <n v="0"/>
    <n v="1"/>
    <n v="0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  <n v="0"/>
    <n v="1"/>
    <n v="0"/>
    <n v="0"/>
    <x v="2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x v="39"/>
    <n v="0"/>
    <n v="1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x v="39"/>
    <n v="0"/>
    <n v="1"/>
    <n v="0"/>
    <n v="0"/>
    <x v="2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x v="39"/>
    <n v="0"/>
    <n v="1"/>
    <n v="0"/>
    <n v="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x v="39"/>
    <n v="0"/>
    <n v="1"/>
    <n v="0"/>
    <n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x v="39"/>
    <n v="0"/>
    <n v="1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  <n v="0"/>
    <n v="1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x v="39"/>
    <n v="0"/>
    <n v="1"/>
    <n v="0"/>
    <n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x v="39"/>
    <n v="0"/>
    <n v="1"/>
    <n v="0"/>
    <n v="0"/>
    <x v="2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x v="39"/>
    <n v="0"/>
    <n v="1"/>
    <n v="0"/>
    <n v="0"/>
    <x v="2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x v="39"/>
    <n v="0"/>
    <n v="1"/>
    <n v="0"/>
    <n v="0"/>
    <x v="2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  <n v="0"/>
    <n v="1"/>
    <n v="0"/>
    <n v="0"/>
    <x v="2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x v="39"/>
    <n v="0"/>
    <n v="1"/>
    <n v="0"/>
    <n v="0"/>
    <x v="2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x v="39"/>
    <n v="0"/>
    <n v="1"/>
    <n v="0"/>
    <n v="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x v="39"/>
    <n v="0"/>
    <n v="1"/>
    <n v="0"/>
    <n v="0"/>
    <x v="2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x v="39"/>
    <n v="0"/>
    <n v="1"/>
    <n v="0"/>
    <n v="0"/>
    <x v="2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x v="39"/>
    <n v="0"/>
    <n v="1"/>
    <n v="0"/>
    <n v="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  <n v="0"/>
    <n v="1"/>
    <n v="0"/>
    <n v="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  <n v="0"/>
    <n v="1"/>
    <n v="0"/>
    <n v="0"/>
    <x v="2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x v="39"/>
    <n v="0"/>
    <n v="1"/>
    <n v="0"/>
    <n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x v="39"/>
    <n v="0"/>
    <n v="1"/>
    <n v="0"/>
    <n v="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x v="39"/>
    <n v="0"/>
    <n v="1"/>
    <n v="0"/>
    <n v="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x v="39"/>
    <n v="0"/>
    <n v="1"/>
    <n v="0"/>
    <n v="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x v="39"/>
    <n v="0"/>
    <n v="1"/>
    <n v="0"/>
    <n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x v="39"/>
    <n v="0"/>
    <n v="1"/>
    <n v="0"/>
    <n v="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x v="39"/>
    <n v="0"/>
    <n v="1"/>
    <n v="0"/>
    <n v="0"/>
    <x v="2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  <n v="0"/>
    <n v="1"/>
    <n v="0"/>
    <n v="0"/>
    <x v="2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x v="6"/>
    <n v="1"/>
    <n v="0"/>
    <n v="0"/>
    <n v="0"/>
    <x v="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x v="6"/>
    <n v="1"/>
    <n v="0"/>
    <n v="0"/>
    <n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x v="6"/>
    <n v="1"/>
    <n v="0"/>
    <n v="0"/>
    <n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x v="6"/>
    <n v="1"/>
    <n v="0"/>
    <n v="0"/>
    <n v="0"/>
    <x v="0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x v="6"/>
    <n v="1"/>
    <n v="0"/>
    <n v="0"/>
    <n v="0"/>
    <x v="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x v="6"/>
    <n v="1"/>
    <n v="0"/>
    <n v="0"/>
    <n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x v="6"/>
    <n v="1"/>
    <n v="0"/>
    <n v="0"/>
    <n v="0"/>
    <x v="0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x v="6"/>
    <n v="1"/>
    <n v="0"/>
    <n v="0"/>
    <n v="0"/>
    <x v="0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x v="6"/>
    <n v="1"/>
    <n v="0"/>
    <n v="0"/>
    <n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x v="6"/>
    <n v="1"/>
    <n v="0"/>
    <n v="0"/>
    <n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x v="6"/>
    <n v="1"/>
    <n v="0"/>
    <n v="0"/>
    <n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x v="6"/>
    <n v="1"/>
    <n v="0"/>
    <n v="0"/>
    <n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x v="6"/>
    <n v="1"/>
    <n v="0"/>
    <n v="0"/>
    <n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x v="6"/>
    <n v="1"/>
    <n v="0"/>
    <n v="0"/>
    <n v="0"/>
    <x v="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x v="6"/>
    <n v="1"/>
    <n v="0"/>
    <n v="0"/>
    <n v="0"/>
    <x v="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x v="6"/>
    <n v="1"/>
    <n v="0"/>
    <n v="0"/>
    <n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x v="6"/>
    <n v="1"/>
    <n v="0"/>
    <n v="0"/>
    <n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x v="6"/>
    <n v="1"/>
    <n v="0"/>
    <n v="0"/>
    <n v="0"/>
    <x v="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x v="6"/>
    <n v="1"/>
    <n v="0"/>
    <n v="0"/>
    <n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x v="6"/>
    <n v="1"/>
    <n v="0"/>
    <n v="0"/>
    <n v="0"/>
    <x v="0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x v="6"/>
    <n v="1"/>
    <n v="0"/>
    <n v="0"/>
    <n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x v="6"/>
    <n v="1"/>
    <n v="0"/>
    <n v="0"/>
    <n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x v="6"/>
    <n v="1"/>
    <n v="0"/>
    <n v="0"/>
    <n v="0"/>
    <x v="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x v="6"/>
    <n v="1"/>
    <n v="0"/>
    <n v="0"/>
    <n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x v="6"/>
    <n v="1"/>
    <n v="0"/>
    <n v="0"/>
    <n v="0"/>
    <x v="0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x v="6"/>
    <n v="1"/>
    <n v="0"/>
    <n v="0"/>
    <n v="0"/>
    <x v="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x v="6"/>
    <n v="1"/>
    <n v="0"/>
    <n v="0"/>
    <n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x v="6"/>
    <n v="1"/>
    <n v="0"/>
    <n v="0"/>
    <n v="0"/>
    <x v="0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x v="6"/>
    <n v="1"/>
    <n v="0"/>
    <n v="0"/>
    <n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x v="6"/>
    <n v="1"/>
    <n v="0"/>
    <n v="0"/>
    <n v="0"/>
    <x v="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x v="6"/>
    <n v="1"/>
    <n v="0"/>
    <n v="0"/>
    <n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x v="6"/>
    <n v="1"/>
    <n v="0"/>
    <n v="0"/>
    <n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x v="6"/>
    <n v="1"/>
    <n v="0"/>
    <n v="0"/>
    <n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x v="6"/>
    <n v="1"/>
    <n v="0"/>
    <n v="0"/>
    <n v="0"/>
    <x v="0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x v="6"/>
    <n v="1"/>
    <n v="0"/>
    <n v="0"/>
    <n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x v="6"/>
    <n v="1"/>
    <n v="0"/>
    <n v="0"/>
    <n v="0"/>
    <x v="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x v="6"/>
    <n v="1"/>
    <n v="0"/>
    <n v="0"/>
    <n v="0"/>
    <x v="0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x v="6"/>
    <n v="1"/>
    <n v="0"/>
    <n v="0"/>
    <n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x v="6"/>
    <n v="1"/>
    <n v="0"/>
    <n v="0"/>
    <n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x v="6"/>
    <n v="1"/>
    <n v="0"/>
    <n v="0"/>
    <n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x v="6"/>
    <n v="1"/>
    <n v="0"/>
    <n v="0"/>
    <n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x v="6"/>
    <n v="1"/>
    <n v="0"/>
    <n v="0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x v="6"/>
    <n v="1"/>
    <n v="0"/>
    <n v="0"/>
    <n v="0"/>
    <x v="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x v="6"/>
    <n v="1"/>
    <n v="0"/>
    <n v="0"/>
    <n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x v="6"/>
    <n v="1"/>
    <n v="0"/>
    <n v="0"/>
    <n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x v="6"/>
    <n v="1"/>
    <n v="0"/>
    <n v="0"/>
    <n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x v="6"/>
    <n v="1"/>
    <n v="0"/>
    <n v="0"/>
    <n v="0"/>
    <x v="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x v="6"/>
    <n v="1"/>
    <n v="0"/>
    <n v="0"/>
    <n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x v="6"/>
    <n v="1"/>
    <n v="0"/>
    <n v="0"/>
    <n v="0"/>
    <x v="0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x v="6"/>
    <n v="1"/>
    <n v="0"/>
    <n v="0"/>
    <n v="0"/>
    <x v="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x v="6"/>
    <n v="1"/>
    <n v="0"/>
    <n v="0"/>
    <n v="0"/>
    <x v="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x v="6"/>
    <n v="1"/>
    <n v="0"/>
    <n v="0"/>
    <n v="0"/>
    <x v="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x v="6"/>
    <n v="1"/>
    <n v="0"/>
    <n v="0"/>
    <n v="0"/>
    <x v="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x v="6"/>
    <n v="1"/>
    <n v="0"/>
    <n v="0"/>
    <n v="0"/>
    <x v="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x v="6"/>
    <n v="1"/>
    <n v="0"/>
    <n v="0"/>
    <n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x v="6"/>
    <n v="1"/>
    <n v="0"/>
    <n v="0"/>
    <n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x v="6"/>
    <n v="1"/>
    <n v="0"/>
    <n v="0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x v="6"/>
    <n v="1"/>
    <n v="0"/>
    <n v="0"/>
    <n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x v="6"/>
    <n v="1"/>
    <n v="0"/>
    <n v="0"/>
    <n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x v="6"/>
    <n v="1"/>
    <n v="0"/>
    <n v="0"/>
    <n v="0"/>
    <x v="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x v="6"/>
    <n v="0"/>
    <n v="1"/>
    <n v="0"/>
    <n v="0"/>
    <x v="2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x v="1"/>
    <x v="6"/>
    <n v="0"/>
    <n v="1"/>
    <n v="0"/>
    <n v="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x v="1"/>
    <x v="6"/>
    <n v="0"/>
    <n v="1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x v="6"/>
    <n v="0"/>
    <n v="1"/>
    <n v="0"/>
    <n v="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x v="6"/>
    <n v="0"/>
    <n v="1"/>
    <n v="0"/>
    <n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x v="1"/>
    <x v="6"/>
    <n v="0"/>
    <n v="1"/>
    <n v="0"/>
    <n v="0"/>
    <x v="2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x v="1"/>
    <x v="6"/>
    <n v="0"/>
    <n v="1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x v="6"/>
    <n v="0"/>
    <n v="1"/>
    <n v="0"/>
    <n v="0"/>
    <x v="2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x v="6"/>
    <n v="0"/>
    <n v="1"/>
    <n v="0"/>
    <n v="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x v="6"/>
    <n v="0"/>
    <n v="1"/>
    <n v="0"/>
    <n v="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n v="0"/>
    <x v="1"/>
    <x v="6"/>
    <n v="0"/>
    <n v="1"/>
    <n v="0"/>
    <n v="0"/>
    <x v="2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x v="6"/>
    <n v="0"/>
    <n v="1"/>
    <n v="0"/>
    <n v="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n v="0"/>
    <x v="1"/>
    <x v="6"/>
    <n v="0"/>
    <n v="1"/>
    <n v="0"/>
    <n v="0"/>
    <x v="2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x v="6"/>
    <n v="0"/>
    <n v="1"/>
    <n v="0"/>
    <n v="0"/>
    <x v="2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x v="6"/>
    <n v="0"/>
    <n v="1"/>
    <n v="0"/>
    <n v="0"/>
    <x v="2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x v="6"/>
    <n v="0"/>
    <n v="1"/>
    <n v="0"/>
    <n v="0"/>
    <x v="2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x v="6"/>
    <n v="0"/>
    <n v="1"/>
    <n v="0"/>
    <n v="0"/>
    <x v="2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n v="0"/>
    <x v="1"/>
    <x v="6"/>
    <n v="0"/>
    <n v="1"/>
    <n v="0"/>
    <n v="0"/>
    <x v="2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x v="6"/>
    <n v="0"/>
    <n v="1"/>
    <n v="0"/>
    <n v="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x v="6"/>
    <n v="0"/>
    <n v="1"/>
    <n v="0"/>
    <n v="0"/>
    <x v="2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x v="6"/>
    <n v="0"/>
    <n v="1"/>
    <n v="0"/>
    <n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x v="6"/>
    <n v="0"/>
    <n v="1"/>
    <n v="0"/>
    <n v="0"/>
    <x v="2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x v="6"/>
    <n v="0"/>
    <n v="1"/>
    <n v="0"/>
    <n v="0"/>
    <x v="2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x v="6"/>
    <n v="0"/>
    <n v="1"/>
    <n v="0"/>
    <n v="0"/>
    <x v="2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x v="1"/>
    <x v="6"/>
    <n v="0"/>
    <n v="1"/>
    <n v="0"/>
    <n v="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x v="6"/>
    <n v="0"/>
    <n v="1"/>
    <n v="0"/>
    <n v="0"/>
    <x v="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x v="6"/>
    <n v="0"/>
    <n v="1"/>
    <n v="0"/>
    <n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x v="6"/>
    <n v="0"/>
    <n v="1"/>
    <n v="0"/>
    <n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x v="6"/>
    <n v="0"/>
    <n v="1"/>
    <n v="0"/>
    <n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x v="6"/>
    <n v="0"/>
    <n v="1"/>
    <n v="0"/>
    <n v="0"/>
    <x v="2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x v="6"/>
    <n v="0"/>
    <n v="1"/>
    <n v="0"/>
    <n v="0"/>
    <x v="2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x v="1"/>
    <x v="6"/>
    <n v="0"/>
    <n v="1"/>
    <n v="0"/>
    <n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x v="6"/>
    <n v="0"/>
    <n v="1"/>
    <n v="0"/>
    <n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x v="6"/>
    <n v="0"/>
    <n v="1"/>
    <n v="0"/>
    <n v="0"/>
    <x v="2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x v="6"/>
    <n v="0"/>
    <n v="1"/>
    <n v="0"/>
    <n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x v="1"/>
    <x v="6"/>
    <n v="0"/>
    <n v="1"/>
    <n v="0"/>
    <n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x v="6"/>
    <n v="0"/>
    <n v="1"/>
    <n v="0"/>
    <n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x v="6"/>
    <n v="0"/>
    <n v="1"/>
    <n v="0"/>
    <n v="0"/>
    <x v="2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x v="6"/>
    <n v="0"/>
    <n v="1"/>
    <n v="0"/>
    <n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x v="6"/>
    <n v="0"/>
    <n v="1"/>
    <n v="0"/>
    <n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x v="1"/>
    <x v="6"/>
    <n v="0"/>
    <n v="1"/>
    <n v="0"/>
    <n v="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x v="6"/>
    <n v="0"/>
    <n v="1"/>
    <n v="0"/>
    <n v="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x v="6"/>
    <n v="0"/>
    <n v="1"/>
    <n v="0"/>
    <n v="0"/>
    <x v="2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x v="6"/>
    <n v="0"/>
    <n v="1"/>
    <n v="0"/>
    <n v="0"/>
    <x v="2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x v="6"/>
    <n v="0"/>
    <n v="1"/>
    <n v="0"/>
    <n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x v="6"/>
    <n v="0"/>
    <n v="1"/>
    <n v="0"/>
    <n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x v="6"/>
    <n v="0"/>
    <n v="1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x v="1"/>
    <x v="6"/>
    <n v="0"/>
    <n v="1"/>
    <n v="0"/>
    <n v="0"/>
    <x v="2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x v="6"/>
    <n v="0"/>
    <n v="1"/>
    <n v="0"/>
    <n v="0"/>
    <x v="2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x v="6"/>
    <n v="0"/>
    <n v="1"/>
    <n v="0"/>
    <n v="0"/>
    <x v="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x v="6"/>
    <n v="0"/>
    <n v="1"/>
    <n v="0"/>
    <n v="0"/>
    <x v="2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x v="6"/>
    <n v="0"/>
    <n v="1"/>
    <n v="0"/>
    <n v="0"/>
    <x v="2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x v="6"/>
    <n v="0"/>
    <n v="1"/>
    <n v="0"/>
    <n v="0"/>
    <x v="2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x v="1"/>
    <x v="6"/>
    <n v="0"/>
    <n v="1"/>
    <n v="0"/>
    <n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x v="6"/>
    <n v="0"/>
    <n v="1"/>
    <n v="0"/>
    <n v="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x v="6"/>
    <n v="0"/>
    <n v="1"/>
    <n v="0"/>
    <n v="0"/>
    <x v="2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x v="6"/>
    <n v="0"/>
    <n v="1"/>
    <n v="0"/>
    <n v="0"/>
    <x v="2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x v="6"/>
    <n v="0"/>
    <n v="1"/>
    <n v="0"/>
    <n v="0"/>
    <x v="2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x v="1"/>
    <x v="6"/>
    <n v="0"/>
    <n v="1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x v="6"/>
    <n v="0"/>
    <n v="1"/>
    <n v="0"/>
    <n v="0"/>
    <x v="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x v="6"/>
    <n v="0"/>
    <n v="1"/>
    <n v="0"/>
    <n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x v="6"/>
    <n v="0"/>
    <n v="1"/>
    <n v="0"/>
    <n v="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x v="6"/>
    <n v="0"/>
    <n v="1"/>
    <n v="0"/>
    <n v="0"/>
    <x v="2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x v="6"/>
    <n v="0"/>
    <n v="1"/>
    <n v="0"/>
    <n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x v="6"/>
    <n v="0"/>
    <n v="1"/>
    <n v="0"/>
    <n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x v="6"/>
    <n v="0"/>
    <n v="1"/>
    <n v="0"/>
    <n v="0"/>
    <x v="2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x v="6"/>
    <n v="0"/>
    <n v="1"/>
    <n v="0"/>
    <n v="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x v="6"/>
    <n v="0"/>
    <n v="1"/>
    <n v="0"/>
    <n v="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x v="6"/>
    <n v="0"/>
    <n v="1"/>
    <n v="0"/>
    <n v="0"/>
    <x v="2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x v="6"/>
    <n v="0"/>
    <n v="1"/>
    <n v="0"/>
    <n v="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x v="6"/>
    <n v="0"/>
    <n v="1"/>
    <n v="0"/>
    <n v="0"/>
    <x v="2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x v="6"/>
    <n v="0"/>
    <n v="1"/>
    <n v="0"/>
    <n v="0"/>
    <x v="2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x v="6"/>
    <n v="0"/>
    <n v="1"/>
    <n v="0"/>
    <n v="0"/>
    <x v="2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x v="6"/>
    <n v="0"/>
    <n v="1"/>
    <n v="0"/>
    <n v="0"/>
    <x v="2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x v="6"/>
    <n v="0"/>
    <n v="1"/>
    <n v="0"/>
    <n v="0"/>
    <x v="2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x v="6"/>
    <n v="0"/>
    <n v="1"/>
    <n v="0"/>
    <n v="0"/>
    <x v="2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x v="6"/>
    <n v="0"/>
    <n v="1"/>
    <n v="0"/>
    <n v="0"/>
    <x v="2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x v="6"/>
    <n v="0"/>
    <n v="1"/>
    <n v="0"/>
    <n v="0"/>
    <x v="2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x v="6"/>
    <n v="0"/>
    <n v="1"/>
    <n v="0"/>
    <n v="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x v="6"/>
    <n v="0"/>
    <n v="1"/>
    <n v="0"/>
    <n v="0"/>
    <x v="2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x v="40"/>
    <n v="1"/>
    <n v="0"/>
    <n v="0"/>
    <n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x v="40"/>
    <n v="1"/>
    <n v="0"/>
    <n v="0"/>
    <n v="0"/>
    <x v="0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x v="40"/>
    <n v="1"/>
    <n v="0"/>
    <n v="0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x v="40"/>
    <n v="1"/>
    <n v="0"/>
    <n v="0"/>
    <n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x v="40"/>
    <n v="1"/>
    <n v="0"/>
    <n v="0"/>
    <n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x v="40"/>
    <n v="1"/>
    <n v="0"/>
    <n v="0"/>
    <n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x v="40"/>
    <n v="1"/>
    <n v="0"/>
    <n v="0"/>
    <n v="0"/>
    <x v="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x v="40"/>
    <n v="1"/>
    <n v="0"/>
    <n v="0"/>
    <n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x v="40"/>
    <n v="1"/>
    <n v="0"/>
    <n v="0"/>
    <n v="0"/>
    <x v="0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x v="40"/>
    <n v="1"/>
    <n v="0"/>
    <n v="0"/>
    <n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x v="40"/>
    <n v="1"/>
    <n v="0"/>
    <n v="0"/>
    <n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x v="40"/>
    <n v="1"/>
    <n v="0"/>
    <n v="0"/>
    <n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x v="40"/>
    <n v="1"/>
    <n v="0"/>
    <n v="0"/>
    <n v="0"/>
    <x v="0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x v="40"/>
    <n v="1"/>
    <n v="0"/>
    <n v="0"/>
    <n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x v="40"/>
    <n v="1"/>
    <n v="0"/>
    <n v="0"/>
    <n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x v="40"/>
    <n v="1"/>
    <n v="0"/>
    <n v="0"/>
    <n v="0"/>
    <x v="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x v="40"/>
    <n v="1"/>
    <n v="0"/>
    <n v="0"/>
    <n v="0"/>
    <x v="0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x v="40"/>
    <n v="1"/>
    <n v="0"/>
    <n v="0"/>
    <n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x v="40"/>
    <n v="1"/>
    <n v="0"/>
    <n v="0"/>
    <n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x v="40"/>
    <n v="1"/>
    <n v="0"/>
    <n v="0"/>
    <n v="0"/>
    <x v="0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x v="38"/>
    <n v="0"/>
    <n v="1"/>
    <n v="0"/>
    <n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x v="38"/>
    <n v="0"/>
    <n v="1"/>
    <n v="0"/>
    <n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x v="1"/>
    <x v="38"/>
    <n v="0"/>
    <n v="1"/>
    <n v="0"/>
    <n v="0"/>
    <x v="2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x v="38"/>
    <n v="0"/>
    <n v="1"/>
    <n v="0"/>
    <n v="0"/>
    <x v="2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x v="1"/>
    <x v="38"/>
    <n v="0"/>
    <n v="1"/>
    <n v="0"/>
    <n v="0"/>
    <x v="2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x v="38"/>
    <n v="0"/>
    <n v="1"/>
    <n v="0"/>
    <n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x v="38"/>
    <n v="0"/>
    <n v="1"/>
    <n v="0"/>
    <n v="0"/>
    <x v="2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x v="38"/>
    <n v="0"/>
    <n v="1"/>
    <n v="0"/>
    <n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x v="38"/>
    <n v="0"/>
    <n v="1"/>
    <n v="0"/>
    <n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x v="1"/>
    <x v="38"/>
    <n v="0"/>
    <n v="1"/>
    <n v="0"/>
    <n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x v="38"/>
    <n v="0"/>
    <n v="0"/>
    <n v="1"/>
    <n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x v="38"/>
    <n v="0"/>
    <n v="0"/>
    <n v="1"/>
    <n v="0"/>
    <x v="1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x v="38"/>
    <n v="0"/>
    <n v="0"/>
    <n v="1"/>
    <n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x v="1"/>
    <x v="38"/>
    <n v="0"/>
    <n v="0"/>
    <n v="1"/>
    <n v="0"/>
    <x v="1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x v="38"/>
    <n v="0"/>
    <n v="0"/>
    <n v="1"/>
    <n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x v="38"/>
    <n v="0"/>
    <n v="0"/>
    <n v="1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x v="38"/>
    <n v="0"/>
    <n v="0"/>
    <n v="1"/>
    <n v="0"/>
    <x v="1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x v="1"/>
    <x v="38"/>
    <n v="0"/>
    <n v="0"/>
    <n v="1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x v="1"/>
    <x v="38"/>
    <n v="0"/>
    <n v="0"/>
    <n v="1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x v="1"/>
    <x v="38"/>
    <n v="0"/>
    <n v="0"/>
    <n v="1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x v="6"/>
    <n v="1"/>
    <n v="0"/>
    <n v="0"/>
    <n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x v="6"/>
    <n v="1"/>
    <n v="0"/>
    <n v="0"/>
    <n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x v="6"/>
    <n v="1"/>
    <n v="0"/>
    <n v="0"/>
    <n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x v="6"/>
    <n v="1"/>
    <n v="0"/>
    <n v="0"/>
    <n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x v="6"/>
    <n v="1"/>
    <n v="0"/>
    <n v="0"/>
    <n v="0"/>
    <x v="0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x v="6"/>
    <n v="1"/>
    <n v="0"/>
    <n v="0"/>
    <n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x v="6"/>
    <n v="1"/>
    <n v="0"/>
    <n v="0"/>
    <n v="0"/>
    <x v="0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x v="6"/>
    <n v="1"/>
    <n v="0"/>
    <n v="0"/>
    <n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x v="6"/>
    <n v="1"/>
    <n v="0"/>
    <n v="0"/>
    <n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x v="6"/>
    <n v="1"/>
    <n v="0"/>
    <n v="0"/>
    <n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x v="6"/>
    <n v="1"/>
    <n v="0"/>
    <n v="0"/>
    <n v="0"/>
    <x v="0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x v="6"/>
    <n v="1"/>
    <n v="0"/>
    <n v="0"/>
    <n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x v="6"/>
    <n v="1"/>
    <n v="0"/>
    <n v="0"/>
    <n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x v="6"/>
    <n v="1"/>
    <n v="0"/>
    <n v="0"/>
    <n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x v="6"/>
    <n v="1"/>
    <n v="0"/>
    <n v="0"/>
    <n v="0"/>
    <x v="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x v="6"/>
    <n v="1"/>
    <n v="0"/>
    <n v="0"/>
    <n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x v="6"/>
    <n v="1"/>
    <n v="0"/>
    <n v="0"/>
    <n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x v="6"/>
    <n v="1"/>
    <n v="0"/>
    <n v="0"/>
    <n v="0"/>
    <x v="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x v="6"/>
    <n v="1"/>
    <n v="0"/>
    <n v="0"/>
    <n v="0"/>
    <x v="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x v="6"/>
    <n v="1"/>
    <n v="0"/>
    <n v="0"/>
    <n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x v="38"/>
    <n v="1"/>
    <n v="0"/>
    <n v="0"/>
    <n v="0"/>
    <x v="0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x v="38"/>
    <n v="1"/>
    <n v="0"/>
    <n v="0"/>
    <n v="0"/>
    <x v="0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x v="38"/>
    <n v="1"/>
    <n v="0"/>
    <n v="0"/>
    <n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x v="38"/>
    <n v="1"/>
    <n v="0"/>
    <n v="0"/>
    <n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x v="38"/>
    <n v="1"/>
    <n v="0"/>
    <n v="0"/>
    <n v="0"/>
    <x v="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x v="38"/>
    <n v="1"/>
    <n v="0"/>
    <n v="0"/>
    <n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x v="38"/>
    <n v="1"/>
    <n v="0"/>
    <n v="0"/>
    <n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x v="38"/>
    <n v="1"/>
    <n v="0"/>
    <n v="0"/>
    <n v="0"/>
    <x v="0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x v="38"/>
    <n v="1"/>
    <n v="0"/>
    <n v="0"/>
    <n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x v="38"/>
    <n v="1"/>
    <n v="0"/>
    <n v="0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x v="38"/>
    <n v="1"/>
    <n v="0"/>
    <n v="0"/>
    <n v="0"/>
    <x v="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x v="38"/>
    <n v="1"/>
    <n v="0"/>
    <n v="0"/>
    <n v="0"/>
    <x v="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x v="38"/>
    <n v="1"/>
    <n v="0"/>
    <n v="0"/>
    <n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x v="38"/>
    <n v="1"/>
    <n v="0"/>
    <n v="0"/>
    <n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x v="38"/>
    <n v="1"/>
    <n v="0"/>
    <n v="0"/>
    <n v="0"/>
    <x v="0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x v="38"/>
    <n v="1"/>
    <n v="0"/>
    <n v="0"/>
    <n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x v="38"/>
    <n v="1"/>
    <n v="0"/>
    <n v="0"/>
    <n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x v="38"/>
    <n v="1"/>
    <n v="0"/>
    <n v="0"/>
    <n v="0"/>
    <x v="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x v="38"/>
    <n v="1"/>
    <n v="0"/>
    <n v="0"/>
    <n v="0"/>
    <x v="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x v="38"/>
    <n v="1"/>
    <n v="0"/>
    <n v="0"/>
    <n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x v="38"/>
    <n v="1"/>
    <n v="0"/>
    <n v="0"/>
    <n v="0"/>
    <x v="0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x v="38"/>
    <n v="1"/>
    <n v="0"/>
    <n v="0"/>
    <n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x v="38"/>
    <n v="1"/>
    <n v="0"/>
    <n v="0"/>
    <n v="0"/>
    <x v="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x v="38"/>
    <n v="1"/>
    <n v="0"/>
    <n v="0"/>
    <n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x v="38"/>
    <n v="1"/>
    <n v="0"/>
    <n v="0"/>
    <n v="0"/>
    <x v="0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x v="38"/>
    <n v="1"/>
    <n v="0"/>
    <n v="0"/>
    <n v="0"/>
    <x v="0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x v="38"/>
    <n v="1"/>
    <n v="0"/>
    <n v="0"/>
    <n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x v="38"/>
    <n v="1"/>
    <n v="0"/>
    <n v="0"/>
    <n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x v="38"/>
    <n v="1"/>
    <n v="0"/>
    <n v="0"/>
    <n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x v="38"/>
    <n v="1"/>
    <n v="0"/>
    <n v="0"/>
    <n v="0"/>
    <x v="0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x v="38"/>
    <n v="1"/>
    <n v="0"/>
    <n v="0"/>
    <n v="0"/>
    <x v="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x v="38"/>
    <n v="1"/>
    <n v="0"/>
    <n v="0"/>
    <n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x v="38"/>
    <n v="1"/>
    <n v="0"/>
    <n v="0"/>
    <n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x v="38"/>
    <n v="1"/>
    <n v="0"/>
    <n v="0"/>
    <n v="0"/>
    <x v="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x v="38"/>
    <n v="1"/>
    <n v="0"/>
    <n v="0"/>
    <n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x v="38"/>
    <n v="1"/>
    <n v="0"/>
    <n v="0"/>
    <n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x v="38"/>
    <n v="1"/>
    <n v="0"/>
    <n v="0"/>
    <n v="0"/>
    <x v="0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x v="38"/>
    <n v="1"/>
    <n v="0"/>
    <n v="0"/>
    <n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x v="38"/>
    <n v="1"/>
    <n v="0"/>
    <n v="0"/>
    <n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x v="38"/>
    <n v="1"/>
    <n v="0"/>
    <n v="0"/>
    <n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x v="38"/>
    <n v="1"/>
    <n v="0"/>
    <n v="0"/>
    <n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x v="38"/>
    <n v="1"/>
    <n v="0"/>
    <n v="0"/>
    <n v="0"/>
    <x v="0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x v="38"/>
    <n v="1"/>
    <n v="0"/>
    <n v="0"/>
    <n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x v="38"/>
    <n v="1"/>
    <n v="0"/>
    <n v="0"/>
    <n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x v="38"/>
    <n v="1"/>
    <n v="0"/>
    <n v="0"/>
    <n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x v="38"/>
    <n v="1"/>
    <n v="0"/>
    <n v="0"/>
    <n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x v="38"/>
    <n v="1"/>
    <n v="0"/>
    <n v="0"/>
    <n v="0"/>
    <x v="0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x v="38"/>
    <n v="1"/>
    <n v="0"/>
    <n v="0"/>
    <n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x v="38"/>
    <n v="1"/>
    <n v="0"/>
    <n v="0"/>
    <n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x v="38"/>
    <n v="1"/>
    <n v="0"/>
    <n v="0"/>
    <n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x v="38"/>
    <n v="1"/>
    <n v="0"/>
    <n v="0"/>
    <n v="0"/>
    <x v="0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x v="38"/>
    <n v="1"/>
    <n v="0"/>
    <n v="0"/>
    <n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x v="38"/>
    <n v="1"/>
    <n v="0"/>
    <n v="0"/>
    <n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x v="38"/>
    <n v="1"/>
    <n v="0"/>
    <n v="0"/>
    <n v="0"/>
    <x v="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x v="38"/>
    <n v="1"/>
    <n v="0"/>
    <n v="0"/>
    <n v="0"/>
    <x v="0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x v="38"/>
    <n v="1"/>
    <n v="0"/>
    <n v="0"/>
    <n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x v="38"/>
    <n v="1"/>
    <n v="0"/>
    <n v="0"/>
    <n v="0"/>
    <x v="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x v="38"/>
    <n v="1"/>
    <n v="0"/>
    <n v="0"/>
    <n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x v="38"/>
    <n v="1"/>
    <n v="0"/>
    <n v="0"/>
    <n v="0"/>
    <x v="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x v="38"/>
    <n v="1"/>
    <n v="0"/>
    <n v="0"/>
    <n v="0"/>
    <x v="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x v="38"/>
    <n v="1"/>
    <n v="0"/>
    <n v="0"/>
    <n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x v="38"/>
    <n v="1"/>
    <n v="0"/>
    <n v="0"/>
    <n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x v="38"/>
    <n v="1"/>
    <n v="0"/>
    <n v="0"/>
    <n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x v="38"/>
    <n v="1"/>
    <n v="0"/>
    <n v="0"/>
    <n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x v="38"/>
    <n v="1"/>
    <n v="0"/>
    <n v="0"/>
    <n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x v="38"/>
    <n v="1"/>
    <n v="0"/>
    <n v="0"/>
    <n v="0"/>
    <x v="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x v="38"/>
    <n v="1"/>
    <n v="0"/>
    <n v="0"/>
    <n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x v="38"/>
    <n v="1"/>
    <n v="0"/>
    <n v="0"/>
    <n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x v="38"/>
    <n v="1"/>
    <n v="0"/>
    <n v="0"/>
    <n v="0"/>
    <x v="0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x v="38"/>
    <n v="1"/>
    <n v="0"/>
    <n v="0"/>
    <n v="0"/>
    <x v="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x v="38"/>
    <n v="0"/>
    <n v="1"/>
    <n v="0"/>
    <n v="0"/>
    <x v="2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x v="38"/>
    <n v="0"/>
    <n v="1"/>
    <n v="0"/>
    <n v="0"/>
    <x v="2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x v="38"/>
    <n v="0"/>
    <n v="1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x v="1"/>
    <x v="38"/>
    <n v="0"/>
    <n v="1"/>
    <n v="0"/>
    <n v="0"/>
    <x v="2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x v="38"/>
    <n v="0"/>
    <n v="1"/>
    <n v="0"/>
    <n v="0"/>
    <x v="2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x v="1"/>
    <x v="38"/>
    <n v="0"/>
    <n v="1"/>
    <n v="0"/>
    <n v="0"/>
    <x v="2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x v="1"/>
    <x v="38"/>
    <n v="0"/>
    <n v="1"/>
    <n v="0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x v="38"/>
    <n v="0"/>
    <n v="1"/>
    <n v="0"/>
    <n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x v="38"/>
    <n v="0"/>
    <n v="1"/>
    <n v="0"/>
    <n v="0"/>
    <x v="2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x v="38"/>
    <n v="0"/>
    <n v="1"/>
    <n v="0"/>
    <n v="0"/>
    <x v="2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x v="1"/>
    <x v="38"/>
    <n v="0"/>
    <n v="1"/>
    <n v="0"/>
    <n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x v="38"/>
    <n v="0"/>
    <n v="1"/>
    <n v="0"/>
    <n v="0"/>
    <x v="2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x v="38"/>
    <n v="0"/>
    <n v="1"/>
    <n v="0"/>
    <n v="0"/>
    <x v="2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x v="38"/>
    <n v="0"/>
    <n v="1"/>
    <n v="0"/>
    <n v="0"/>
    <x v="2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x v="38"/>
    <n v="0"/>
    <n v="1"/>
    <n v="0"/>
    <n v="0"/>
    <x v="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x v="38"/>
    <n v="0"/>
    <n v="1"/>
    <n v="0"/>
    <n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x v="38"/>
    <n v="0"/>
    <n v="1"/>
    <n v="0"/>
    <n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x v="38"/>
    <n v="0"/>
    <n v="1"/>
    <n v="0"/>
    <n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x v="38"/>
    <n v="0"/>
    <n v="1"/>
    <n v="0"/>
    <n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x v="38"/>
    <n v="0"/>
    <n v="1"/>
    <n v="0"/>
    <n v="0"/>
    <x v="2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x v="38"/>
    <n v="0"/>
    <n v="1"/>
    <n v="0"/>
    <n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x v="38"/>
    <n v="0"/>
    <n v="1"/>
    <n v="0"/>
    <n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x v="38"/>
    <n v="0"/>
    <n v="1"/>
    <n v="0"/>
    <n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x v="38"/>
    <n v="0"/>
    <n v="1"/>
    <n v="0"/>
    <n v="0"/>
    <x v="2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x v="38"/>
    <n v="0"/>
    <n v="1"/>
    <n v="0"/>
    <n v="0"/>
    <x v="2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x v="38"/>
    <n v="0"/>
    <n v="1"/>
    <n v="0"/>
    <n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x v="38"/>
    <n v="0"/>
    <n v="1"/>
    <n v="0"/>
    <n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x v="38"/>
    <n v="0"/>
    <n v="1"/>
    <n v="0"/>
    <n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x v="38"/>
    <n v="0"/>
    <n v="1"/>
    <n v="0"/>
    <n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x v="38"/>
    <n v="0"/>
    <n v="1"/>
    <n v="0"/>
    <n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x v="38"/>
    <n v="0"/>
    <n v="1"/>
    <n v="0"/>
    <n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x v="1"/>
    <x v="38"/>
    <n v="0"/>
    <n v="1"/>
    <n v="0"/>
    <n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x v="38"/>
    <n v="0"/>
    <n v="1"/>
    <n v="0"/>
    <n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x v="38"/>
    <n v="0"/>
    <n v="1"/>
    <n v="0"/>
    <n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x v="38"/>
    <n v="0"/>
    <n v="1"/>
    <n v="0"/>
    <n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x v="38"/>
    <n v="0"/>
    <n v="1"/>
    <n v="0"/>
    <n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x v="38"/>
    <n v="0"/>
    <n v="1"/>
    <n v="0"/>
    <n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x v="38"/>
    <n v="0"/>
    <n v="1"/>
    <n v="0"/>
    <n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x v="38"/>
    <n v="0"/>
    <n v="1"/>
    <n v="0"/>
    <n v="0"/>
    <x v="2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x v="38"/>
    <n v="0"/>
    <n v="1"/>
    <n v="0"/>
    <n v="0"/>
    <x v="2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x v="38"/>
    <n v="0"/>
    <n v="1"/>
    <n v="0"/>
    <n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x v="38"/>
    <n v="0"/>
    <n v="1"/>
    <n v="0"/>
    <n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x v="38"/>
    <n v="0"/>
    <n v="1"/>
    <n v="0"/>
    <n v="0"/>
    <x v="2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x v="38"/>
    <n v="0"/>
    <n v="1"/>
    <n v="0"/>
    <n v="0"/>
    <x v="2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x v="38"/>
    <n v="0"/>
    <n v="1"/>
    <n v="0"/>
    <n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x v="38"/>
    <n v="0"/>
    <n v="1"/>
    <n v="0"/>
    <n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x v="38"/>
    <n v="0"/>
    <n v="1"/>
    <n v="0"/>
    <n v="0"/>
    <x v="2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x v="38"/>
    <n v="0"/>
    <n v="1"/>
    <n v="0"/>
    <n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x v="38"/>
    <n v="0"/>
    <n v="1"/>
    <n v="0"/>
    <n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x v="38"/>
    <n v="0"/>
    <n v="1"/>
    <n v="0"/>
    <n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x v="38"/>
    <n v="0"/>
    <n v="1"/>
    <n v="0"/>
    <n v="0"/>
    <x v="2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x v="38"/>
    <n v="0"/>
    <n v="1"/>
    <n v="0"/>
    <n v="0"/>
    <x v="2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x v="38"/>
    <n v="0"/>
    <n v="1"/>
    <n v="0"/>
    <n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x v="38"/>
    <n v="0"/>
    <n v="1"/>
    <n v="0"/>
    <n v="0"/>
    <x v="2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x v="38"/>
    <n v="0"/>
    <n v="1"/>
    <n v="0"/>
    <n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x v="38"/>
    <n v="0"/>
    <n v="1"/>
    <n v="0"/>
    <n v="0"/>
    <x v="2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x v="38"/>
    <n v="0"/>
    <n v="1"/>
    <n v="0"/>
    <n v="0"/>
    <x v="2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x v="38"/>
    <n v="0"/>
    <n v="1"/>
    <n v="0"/>
    <n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x v="38"/>
    <n v="0"/>
    <n v="1"/>
    <n v="0"/>
    <n v="0"/>
    <x v="2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x v="38"/>
    <n v="0"/>
    <n v="1"/>
    <n v="0"/>
    <n v="0"/>
    <x v="2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x v="38"/>
    <n v="0"/>
    <n v="1"/>
    <n v="0"/>
    <n v="0"/>
    <x v="2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x v="38"/>
    <n v="0"/>
    <n v="1"/>
    <n v="0"/>
    <n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x v="38"/>
    <n v="0"/>
    <n v="1"/>
    <n v="0"/>
    <n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x v="1"/>
    <x v="38"/>
    <n v="0"/>
    <n v="1"/>
    <n v="0"/>
    <n v="0"/>
    <x v="2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x v="38"/>
    <n v="0"/>
    <n v="1"/>
    <n v="0"/>
    <n v="0"/>
    <x v="2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x v="38"/>
    <n v="0"/>
    <n v="1"/>
    <n v="0"/>
    <n v="0"/>
    <x v="2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x v="38"/>
    <n v="0"/>
    <n v="1"/>
    <n v="0"/>
    <n v="0"/>
    <x v="2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x v="38"/>
    <n v="0"/>
    <n v="1"/>
    <n v="0"/>
    <n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x v="38"/>
    <n v="0"/>
    <n v="1"/>
    <n v="0"/>
    <n v="0"/>
    <x v="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x v="38"/>
    <n v="0"/>
    <n v="1"/>
    <n v="0"/>
    <n v="0"/>
    <x v="2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x v="38"/>
    <n v="0"/>
    <n v="0"/>
    <n v="1"/>
    <n v="0"/>
    <x v="1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x v="38"/>
    <n v="0"/>
    <n v="0"/>
    <n v="1"/>
    <n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x v="38"/>
    <n v="0"/>
    <n v="0"/>
    <n v="1"/>
    <n v="0"/>
    <x v="1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x v="38"/>
    <n v="0"/>
    <n v="0"/>
    <n v="1"/>
    <n v="0"/>
    <x v="1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x v="1"/>
    <x v="38"/>
    <n v="0"/>
    <n v="0"/>
    <n v="1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x v="38"/>
    <n v="0"/>
    <n v="0"/>
    <n v="1"/>
    <n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x v="1"/>
    <x v="38"/>
    <n v="0"/>
    <n v="0"/>
    <n v="1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x v="6"/>
    <n v="0"/>
    <n v="0"/>
    <n v="0"/>
    <n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x v="6"/>
    <n v="0"/>
    <n v="0"/>
    <n v="0"/>
    <n v="1"/>
    <x v="3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x v="6"/>
    <n v="0"/>
    <n v="0"/>
    <n v="0"/>
    <n v="1"/>
    <x v="3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x v="6"/>
    <n v="0"/>
    <n v="0"/>
    <n v="0"/>
    <n v="1"/>
    <x v="3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x v="6"/>
    <n v="0"/>
    <n v="0"/>
    <n v="0"/>
    <n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x v="6"/>
    <n v="0"/>
    <n v="0"/>
    <n v="0"/>
    <n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x v="6"/>
    <n v="0"/>
    <n v="0"/>
    <n v="0"/>
    <n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x v="6"/>
    <n v="0"/>
    <n v="0"/>
    <n v="0"/>
    <n v="1"/>
    <x v="3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x v="6"/>
    <n v="0"/>
    <n v="0"/>
    <n v="0"/>
    <n v="1"/>
    <x v="3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x v="6"/>
    <n v="0"/>
    <n v="0"/>
    <n v="0"/>
    <n v="1"/>
    <x v="3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x v="1"/>
    <x v="6"/>
    <n v="0"/>
    <n v="0"/>
    <n v="0"/>
    <n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x v="6"/>
    <n v="0"/>
    <n v="0"/>
    <n v="0"/>
    <n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x v="6"/>
    <n v="0"/>
    <n v="0"/>
    <n v="0"/>
    <n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x v="6"/>
    <n v="0"/>
    <n v="0"/>
    <n v="0"/>
    <n v="1"/>
    <x v="3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x v="6"/>
    <n v="0"/>
    <n v="0"/>
    <n v="0"/>
    <n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x v="1"/>
    <x v="6"/>
    <n v="0"/>
    <n v="0"/>
    <n v="0"/>
    <n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x v="6"/>
    <n v="0"/>
    <n v="0"/>
    <n v="0"/>
    <n v="1"/>
    <x v="3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x v="1"/>
    <x v="6"/>
    <n v="0"/>
    <n v="0"/>
    <n v="0"/>
    <n v="1"/>
    <x v="3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x v="6"/>
    <n v="0"/>
    <n v="0"/>
    <n v="0"/>
    <n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x v="6"/>
    <n v="1"/>
    <n v="0"/>
    <n v="0"/>
    <n v="0"/>
    <x v="0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x v="6"/>
    <n v="1"/>
    <n v="0"/>
    <n v="0"/>
    <n v="0"/>
    <x v="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x v="6"/>
    <n v="1"/>
    <n v="0"/>
    <n v="0"/>
    <n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x v="6"/>
    <n v="1"/>
    <n v="0"/>
    <n v="0"/>
    <n v="0"/>
    <x v="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x v="6"/>
    <n v="1"/>
    <n v="0"/>
    <n v="0"/>
    <n v="0"/>
    <x v="0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x v="6"/>
    <n v="1"/>
    <n v="0"/>
    <n v="0"/>
    <n v="0"/>
    <x v="0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x v="6"/>
    <n v="1"/>
    <n v="0"/>
    <n v="0"/>
    <n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x v="6"/>
    <n v="1"/>
    <n v="0"/>
    <n v="0"/>
    <n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x v="6"/>
    <n v="1"/>
    <n v="0"/>
    <n v="0"/>
    <n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x v="6"/>
    <n v="1"/>
    <n v="0"/>
    <n v="0"/>
    <n v="0"/>
    <x v="0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x v="6"/>
    <n v="1"/>
    <n v="0"/>
    <n v="0"/>
    <n v="0"/>
    <x v="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x v="6"/>
    <n v="1"/>
    <n v="0"/>
    <n v="0"/>
    <n v="0"/>
    <x v="0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x v="6"/>
    <n v="1"/>
    <n v="0"/>
    <n v="0"/>
    <n v="0"/>
    <x v="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x v="6"/>
    <n v="1"/>
    <n v="0"/>
    <n v="0"/>
    <n v="0"/>
    <x v="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x v="6"/>
    <n v="1"/>
    <n v="0"/>
    <n v="0"/>
    <n v="0"/>
    <x v="0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x v="6"/>
    <n v="1"/>
    <n v="0"/>
    <n v="0"/>
    <n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x v="6"/>
    <n v="1"/>
    <n v="0"/>
    <n v="0"/>
    <n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x v="6"/>
    <n v="1"/>
    <n v="0"/>
    <n v="0"/>
    <n v="0"/>
    <x v="0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x v="6"/>
    <n v="1"/>
    <n v="0"/>
    <n v="0"/>
    <n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x v="6"/>
    <n v="1"/>
    <n v="0"/>
    <n v="0"/>
    <n v="0"/>
    <x v="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x v="6"/>
    <n v="1"/>
    <n v="0"/>
    <n v="0"/>
    <n v="0"/>
    <x v="0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x v="6"/>
    <n v="1"/>
    <n v="0"/>
    <n v="0"/>
    <n v="0"/>
    <x v="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x v="6"/>
    <n v="1"/>
    <n v="0"/>
    <n v="0"/>
    <n v="0"/>
    <x v="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x v="6"/>
    <n v="1"/>
    <n v="0"/>
    <n v="0"/>
    <n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x v="6"/>
    <n v="1"/>
    <n v="0"/>
    <n v="0"/>
    <n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x v="6"/>
    <n v="1"/>
    <n v="0"/>
    <n v="0"/>
    <n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x v="6"/>
    <n v="1"/>
    <n v="0"/>
    <n v="0"/>
    <n v="0"/>
    <x v="0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x v="6"/>
    <n v="1"/>
    <n v="0"/>
    <n v="0"/>
    <n v="0"/>
    <x v="0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x v="6"/>
    <n v="1"/>
    <n v="0"/>
    <n v="0"/>
    <n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x v="6"/>
    <n v="1"/>
    <n v="0"/>
    <n v="0"/>
    <n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x v="6"/>
    <n v="1"/>
    <n v="0"/>
    <n v="0"/>
    <n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x v="6"/>
    <n v="1"/>
    <n v="0"/>
    <n v="0"/>
    <n v="0"/>
    <x v="0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x v="6"/>
    <n v="1"/>
    <n v="0"/>
    <n v="0"/>
    <n v="0"/>
    <x v="0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x v="6"/>
    <n v="1"/>
    <n v="0"/>
    <n v="0"/>
    <n v="0"/>
    <x v="0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x v="6"/>
    <n v="1"/>
    <n v="0"/>
    <n v="0"/>
    <n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x v="6"/>
    <n v="1"/>
    <n v="0"/>
    <n v="0"/>
    <n v="0"/>
    <x v="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x v="6"/>
    <n v="1"/>
    <n v="0"/>
    <n v="0"/>
    <n v="0"/>
    <x v="0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x v="6"/>
    <n v="1"/>
    <n v="0"/>
    <n v="0"/>
    <n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x v="6"/>
    <n v="1"/>
    <n v="0"/>
    <n v="0"/>
    <n v="0"/>
    <x v="0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x v="6"/>
    <n v="1"/>
    <n v="0"/>
    <n v="0"/>
    <n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x v="6"/>
    <n v="1"/>
    <n v="0"/>
    <n v="0"/>
    <n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x v="40"/>
    <n v="0"/>
    <n v="1"/>
    <n v="0"/>
    <n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x v="40"/>
    <n v="0"/>
    <n v="1"/>
    <n v="0"/>
    <n v="0"/>
    <x v="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n v="0"/>
    <x v="1"/>
    <x v="40"/>
    <n v="0"/>
    <n v="1"/>
    <n v="0"/>
    <n v="0"/>
    <x v="2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x v="40"/>
    <n v="0"/>
    <n v="1"/>
    <n v="0"/>
    <n v="0"/>
    <x v="2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x v="40"/>
    <n v="0"/>
    <n v="1"/>
    <n v="0"/>
    <n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x v="40"/>
    <n v="0"/>
    <n v="1"/>
    <n v="0"/>
    <n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x v="1"/>
    <x v="40"/>
    <n v="0"/>
    <n v="1"/>
    <n v="0"/>
    <n v="0"/>
    <x v="2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x v="40"/>
    <n v="0"/>
    <n v="1"/>
    <n v="0"/>
    <n v="0"/>
    <x v="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x v="40"/>
    <n v="0"/>
    <n v="1"/>
    <n v="0"/>
    <n v="0"/>
    <x v="2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x v="40"/>
    <n v="0"/>
    <n v="1"/>
    <n v="0"/>
    <n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x v="40"/>
    <n v="0"/>
    <n v="1"/>
    <n v="0"/>
    <n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x v="40"/>
    <n v="0"/>
    <n v="1"/>
    <n v="0"/>
    <n v="0"/>
    <x v="2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x v="40"/>
    <n v="0"/>
    <n v="1"/>
    <n v="0"/>
    <n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x v="40"/>
    <n v="0"/>
    <n v="1"/>
    <n v="0"/>
    <n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x v="40"/>
    <n v="0"/>
    <n v="1"/>
    <n v="0"/>
    <n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x v="40"/>
    <n v="0"/>
    <n v="1"/>
    <n v="0"/>
    <n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x v="1"/>
    <x v="40"/>
    <n v="0"/>
    <n v="1"/>
    <n v="0"/>
    <n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x v="40"/>
    <n v="0"/>
    <n v="1"/>
    <n v="0"/>
    <n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x v="1"/>
    <x v="40"/>
    <n v="0"/>
    <n v="1"/>
    <n v="0"/>
    <n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x v="40"/>
    <n v="0"/>
    <n v="1"/>
    <n v="0"/>
    <n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x v="6"/>
    <n v="1"/>
    <n v="0"/>
    <n v="0"/>
    <n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x v="6"/>
    <n v="1"/>
    <n v="0"/>
    <n v="0"/>
    <n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x v="6"/>
    <n v="1"/>
    <n v="0"/>
    <n v="0"/>
    <n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x v="6"/>
    <n v="1"/>
    <n v="0"/>
    <n v="0"/>
    <n v="0"/>
    <x v="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x v="6"/>
    <n v="1"/>
    <n v="0"/>
    <n v="0"/>
    <n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x v="6"/>
    <n v="1"/>
    <n v="0"/>
    <n v="0"/>
    <n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x v="6"/>
    <n v="1"/>
    <n v="0"/>
    <n v="0"/>
    <n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x v="6"/>
    <n v="1"/>
    <n v="0"/>
    <n v="0"/>
    <n v="0"/>
    <x v="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x v="6"/>
    <n v="1"/>
    <n v="0"/>
    <n v="0"/>
    <n v="0"/>
    <x v="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x v="6"/>
    <n v="1"/>
    <n v="0"/>
    <n v="0"/>
    <n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x v="6"/>
    <n v="1"/>
    <n v="0"/>
    <n v="0"/>
    <n v="0"/>
    <x v="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x v="6"/>
    <n v="1"/>
    <n v="0"/>
    <n v="0"/>
    <n v="0"/>
    <x v="0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x v="6"/>
    <n v="1"/>
    <n v="0"/>
    <n v="0"/>
    <n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x v="6"/>
    <n v="1"/>
    <n v="0"/>
    <n v="0"/>
    <n v="0"/>
    <x v="0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x v="6"/>
    <n v="1"/>
    <n v="0"/>
    <n v="0"/>
    <n v="0"/>
    <x v="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x v="6"/>
    <n v="1"/>
    <n v="0"/>
    <n v="0"/>
    <n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x v="6"/>
    <n v="1"/>
    <n v="0"/>
    <n v="0"/>
    <n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x v="6"/>
    <n v="1"/>
    <n v="0"/>
    <n v="0"/>
    <n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x v="6"/>
    <n v="1"/>
    <n v="0"/>
    <n v="0"/>
    <n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x v="6"/>
    <n v="1"/>
    <n v="0"/>
    <n v="0"/>
    <n v="0"/>
    <x v="0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x v="6"/>
    <n v="1"/>
    <n v="0"/>
    <n v="0"/>
    <n v="0"/>
    <x v="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x v="6"/>
    <n v="1"/>
    <n v="0"/>
    <n v="0"/>
    <n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x v="6"/>
    <n v="1"/>
    <n v="0"/>
    <n v="0"/>
    <n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x v="6"/>
    <n v="1"/>
    <n v="0"/>
    <n v="0"/>
    <n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x v="6"/>
    <n v="1"/>
    <n v="0"/>
    <n v="0"/>
    <n v="0"/>
    <x v="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x v="6"/>
    <n v="1"/>
    <n v="0"/>
    <n v="0"/>
    <n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x v="6"/>
    <n v="1"/>
    <n v="0"/>
    <n v="0"/>
    <n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x v="6"/>
    <n v="1"/>
    <n v="0"/>
    <n v="0"/>
    <n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x v="6"/>
    <n v="1"/>
    <n v="0"/>
    <n v="0"/>
    <n v="0"/>
    <x v="0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x v="6"/>
    <n v="1"/>
    <n v="0"/>
    <n v="0"/>
    <n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x v="6"/>
    <n v="1"/>
    <n v="0"/>
    <n v="0"/>
    <n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x v="6"/>
    <n v="1"/>
    <n v="0"/>
    <n v="0"/>
    <n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x v="6"/>
    <n v="1"/>
    <n v="0"/>
    <n v="0"/>
    <n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x v="6"/>
    <n v="1"/>
    <n v="0"/>
    <n v="0"/>
    <n v="0"/>
    <x v="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x v="6"/>
    <n v="1"/>
    <n v="0"/>
    <n v="0"/>
    <n v="0"/>
    <x v="0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x v="6"/>
    <n v="1"/>
    <n v="0"/>
    <n v="0"/>
    <n v="0"/>
    <x v="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x v="6"/>
    <n v="1"/>
    <n v="0"/>
    <n v="0"/>
    <n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x v="6"/>
    <n v="1"/>
    <n v="0"/>
    <n v="0"/>
    <n v="0"/>
    <x v="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x v="6"/>
    <n v="1"/>
    <n v="0"/>
    <n v="0"/>
    <n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x v="6"/>
    <n v="1"/>
    <n v="0"/>
    <n v="0"/>
    <n v="0"/>
    <x v="0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x v="6"/>
    <n v="1"/>
    <n v="0"/>
    <n v="0"/>
    <n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x v="6"/>
    <n v="1"/>
    <n v="0"/>
    <n v="0"/>
    <n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x v="6"/>
    <n v="1"/>
    <n v="0"/>
    <n v="0"/>
    <n v="0"/>
    <x v="0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x v="6"/>
    <n v="1"/>
    <n v="0"/>
    <n v="0"/>
    <n v="0"/>
    <x v="0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x v="6"/>
    <n v="1"/>
    <n v="0"/>
    <n v="0"/>
    <n v="0"/>
    <x v="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x v="6"/>
    <n v="1"/>
    <n v="0"/>
    <n v="0"/>
    <n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x v="6"/>
    <n v="1"/>
    <n v="0"/>
    <n v="0"/>
    <n v="0"/>
    <x v="0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x v="6"/>
    <n v="1"/>
    <n v="0"/>
    <n v="0"/>
    <n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x v="6"/>
    <n v="1"/>
    <n v="0"/>
    <n v="0"/>
    <n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x v="6"/>
    <n v="1"/>
    <n v="0"/>
    <n v="0"/>
    <n v="0"/>
    <x v="0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x v="6"/>
    <n v="1"/>
    <n v="0"/>
    <n v="0"/>
    <n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x v="6"/>
    <n v="1"/>
    <n v="0"/>
    <n v="0"/>
    <n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x v="6"/>
    <n v="1"/>
    <n v="0"/>
    <n v="0"/>
    <n v="0"/>
    <x v="0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x v="6"/>
    <n v="1"/>
    <n v="0"/>
    <n v="0"/>
    <n v="0"/>
    <x v="0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x v="6"/>
    <n v="1"/>
    <n v="0"/>
    <n v="0"/>
    <n v="0"/>
    <x v="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x v="6"/>
    <n v="1"/>
    <n v="0"/>
    <n v="0"/>
    <n v="0"/>
    <x v="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x v="6"/>
    <n v="1"/>
    <n v="0"/>
    <n v="0"/>
    <n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x v="6"/>
    <n v="1"/>
    <n v="0"/>
    <n v="0"/>
    <n v="0"/>
    <x v="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x v="6"/>
    <n v="1"/>
    <n v="0"/>
    <n v="0"/>
    <n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x v="6"/>
    <n v="1"/>
    <n v="0"/>
    <n v="0"/>
    <n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x v="6"/>
    <n v="1"/>
    <n v="0"/>
    <n v="0"/>
    <n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x v="6"/>
    <n v="1"/>
    <n v="0"/>
    <n v="0"/>
    <n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x v="6"/>
    <n v="1"/>
    <n v="0"/>
    <n v="0"/>
    <n v="0"/>
    <x v="0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x v="6"/>
    <n v="1"/>
    <n v="0"/>
    <n v="0"/>
    <n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x v="6"/>
    <n v="1"/>
    <n v="0"/>
    <n v="0"/>
    <n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x v="6"/>
    <n v="1"/>
    <n v="0"/>
    <n v="0"/>
    <n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x v="6"/>
    <n v="1"/>
    <n v="0"/>
    <n v="0"/>
    <n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x v="6"/>
    <n v="1"/>
    <n v="0"/>
    <n v="0"/>
    <n v="0"/>
    <x v="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x v="6"/>
    <n v="1"/>
    <n v="0"/>
    <n v="0"/>
    <n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x v="6"/>
    <n v="1"/>
    <n v="0"/>
    <n v="0"/>
    <n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x v="6"/>
    <n v="1"/>
    <n v="0"/>
    <n v="0"/>
    <n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x v="6"/>
    <n v="1"/>
    <n v="0"/>
    <n v="0"/>
    <n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x v="6"/>
    <n v="1"/>
    <n v="0"/>
    <n v="0"/>
    <n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x v="6"/>
    <n v="1"/>
    <n v="0"/>
    <n v="0"/>
    <n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x v="6"/>
    <n v="1"/>
    <n v="0"/>
    <n v="0"/>
    <n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x v="6"/>
    <n v="1"/>
    <n v="0"/>
    <n v="0"/>
    <n v="0"/>
    <x v="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x v="6"/>
    <n v="1"/>
    <n v="0"/>
    <n v="0"/>
    <n v="0"/>
    <x v="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x v="6"/>
    <n v="1"/>
    <n v="0"/>
    <n v="0"/>
    <n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x v="6"/>
    <n v="1"/>
    <n v="0"/>
    <n v="0"/>
    <n v="0"/>
    <x v="0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x v="6"/>
    <n v="1"/>
    <n v="0"/>
    <n v="0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x v="6"/>
    <n v="1"/>
    <n v="0"/>
    <n v="0"/>
    <n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x v="6"/>
    <n v="1"/>
    <n v="0"/>
    <n v="0"/>
    <n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x v="6"/>
    <n v="1"/>
    <n v="0"/>
    <n v="0"/>
    <n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x v="6"/>
    <n v="1"/>
    <n v="0"/>
    <n v="0"/>
    <n v="0"/>
    <x v="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x v="6"/>
    <n v="1"/>
    <n v="0"/>
    <n v="0"/>
    <n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x v="6"/>
    <n v="1"/>
    <n v="0"/>
    <n v="0"/>
    <n v="0"/>
    <x v="0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x v="6"/>
    <n v="1"/>
    <n v="0"/>
    <n v="0"/>
    <n v="0"/>
    <x v="0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x v="6"/>
    <n v="1"/>
    <n v="0"/>
    <n v="0"/>
    <n v="0"/>
    <x v="0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x v="6"/>
    <n v="1"/>
    <n v="0"/>
    <n v="0"/>
    <n v="0"/>
    <x v="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x v="6"/>
    <n v="1"/>
    <n v="0"/>
    <n v="0"/>
    <n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x v="6"/>
    <n v="1"/>
    <n v="0"/>
    <n v="0"/>
    <n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x v="6"/>
    <n v="1"/>
    <n v="0"/>
    <n v="0"/>
    <n v="0"/>
    <x v="0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x v="6"/>
    <n v="1"/>
    <n v="0"/>
    <n v="0"/>
    <n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x v="6"/>
    <n v="1"/>
    <n v="0"/>
    <n v="0"/>
    <n v="0"/>
    <x v="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x v="6"/>
    <n v="1"/>
    <n v="0"/>
    <n v="0"/>
    <n v="0"/>
    <x v="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x v="6"/>
    <n v="1"/>
    <n v="0"/>
    <n v="0"/>
    <n v="0"/>
    <x v="0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x v="6"/>
    <n v="1"/>
    <n v="0"/>
    <n v="0"/>
    <n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x v="6"/>
    <n v="1"/>
    <n v="0"/>
    <n v="0"/>
    <n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x v="6"/>
    <n v="1"/>
    <n v="0"/>
    <n v="0"/>
    <n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x v="6"/>
    <n v="1"/>
    <n v="0"/>
    <n v="0"/>
    <n v="0"/>
    <x v="0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x v="6"/>
    <n v="1"/>
    <n v="0"/>
    <n v="0"/>
    <n v="0"/>
    <x v="0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x v="6"/>
    <n v="1"/>
    <n v="0"/>
    <n v="0"/>
    <n v="0"/>
    <x v="0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x v="6"/>
    <n v="1"/>
    <n v="0"/>
    <n v="0"/>
    <n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x v="6"/>
    <n v="1"/>
    <n v="0"/>
    <n v="0"/>
    <n v="0"/>
    <x v="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x v="6"/>
    <n v="1"/>
    <n v="0"/>
    <n v="0"/>
    <n v="0"/>
    <x v="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x v="6"/>
    <n v="1"/>
    <n v="0"/>
    <n v="0"/>
    <n v="0"/>
    <x v="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x v="6"/>
    <n v="1"/>
    <n v="0"/>
    <n v="0"/>
    <n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x v="6"/>
    <n v="1"/>
    <n v="0"/>
    <n v="0"/>
    <n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x v="6"/>
    <n v="1"/>
    <n v="0"/>
    <n v="0"/>
    <n v="0"/>
    <x v="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x v="6"/>
    <n v="1"/>
    <n v="0"/>
    <n v="0"/>
    <n v="0"/>
    <x v="0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x v="6"/>
    <n v="1"/>
    <n v="0"/>
    <n v="0"/>
    <n v="0"/>
    <x v="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x v="6"/>
    <n v="1"/>
    <n v="0"/>
    <n v="0"/>
    <n v="0"/>
    <x v="0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x v="6"/>
    <n v="1"/>
    <n v="0"/>
    <n v="0"/>
    <n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x v="6"/>
    <n v="1"/>
    <n v="0"/>
    <n v="0"/>
    <n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x v="6"/>
    <n v="1"/>
    <n v="0"/>
    <n v="0"/>
    <n v="0"/>
    <x v="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x v="6"/>
    <n v="1"/>
    <n v="0"/>
    <n v="0"/>
    <n v="0"/>
    <x v="0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x v="6"/>
    <n v="1"/>
    <n v="0"/>
    <n v="0"/>
    <n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x v="6"/>
    <n v="1"/>
    <n v="0"/>
    <n v="0"/>
    <n v="0"/>
    <x v="0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x v="6"/>
    <n v="1"/>
    <n v="0"/>
    <n v="0"/>
    <n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x v="6"/>
    <n v="1"/>
    <n v="0"/>
    <n v="0"/>
    <n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x v="6"/>
    <n v="1"/>
    <n v="0"/>
    <n v="0"/>
    <n v="0"/>
    <x v="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x v="6"/>
    <n v="1"/>
    <n v="0"/>
    <n v="0"/>
    <n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x v="6"/>
    <n v="1"/>
    <n v="0"/>
    <n v="0"/>
    <n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x v="6"/>
    <n v="1"/>
    <n v="0"/>
    <n v="0"/>
    <n v="0"/>
    <x v="0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x v="6"/>
    <n v="1"/>
    <n v="0"/>
    <n v="0"/>
    <n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x v="6"/>
    <n v="1"/>
    <n v="0"/>
    <n v="0"/>
    <n v="0"/>
    <x v="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x v="6"/>
    <n v="1"/>
    <n v="0"/>
    <n v="0"/>
    <n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x v="6"/>
    <n v="1"/>
    <n v="0"/>
    <n v="0"/>
    <n v="0"/>
    <x v="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x v="6"/>
    <n v="1"/>
    <n v="0"/>
    <n v="0"/>
    <n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x v="6"/>
    <n v="1"/>
    <n v="0"/>
    <n v="0"/>
    <n v="0"/>
    <x v="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x v="6"/>
    <n v="1"/>
    <n v="0"/>
    <n v="0"/>
    <n v="0"/>
    <x v="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x v="6"/>
    <n v="1"/>
    <n v="0"/>
    <n v="0"/>
    <n v="0"/>
    <x v="0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x v="6"/>
    <n v="1"/>
    <n v="0"/>
    <n v="0"/>
    <n v="0"/>
    <x v="0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x v="6"/>
    <n v="1"/>
    <n v="0"/>
    <n v="0"/>
    <n v="0"/>
    <x v="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x v="6"/>
    <n v="1"/>
    <n v="0"/>
    <n v="0"/>
    <n v="0"/>
    <x v="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x v="6"/>
    <n v="1"/>
    <n v="0"/>
    <n v="0"/>
    <n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x v="6"/>
    <n v="1"/>
    <n v="0"/>
    <n v="0"/>
    <n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x v="6"/>
    <n v="1"/>
    <n v="0"/>
    <n v="0"/>
    <n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x v="6"/>
    <n v="1"/>
    <n v="0"/>
    <n v="0"/>
    <n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x v="6"/>
    <n v="1"/>
    <n v="0"/>
    <n v="0"/>
    <n v="0"/>
    <x v="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x v="6"/>
    <n v="1"/>
    <n v="0"/>
    <n v="0"/>
    <n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x v="6"/>
    <n v="1"/>
    <n v="0"/>
    <n v="0"/>
    <n v="0"/>
    <x v="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x v="6"/>
    <n v="1"/>
    <n v="0"/>
    <n v="0"/>
    <n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x v="6"/>
    <n v="1"/>
    <n v="0"/>
    <n v="0"/>
    <n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x v="6"/>
    <n v="1"/>
    <n v="0"/>
    <n v="0"/>
    <n v="0"/>
    <x v="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x v="6"/>
    <n v="1"/>
    <n v="0"/>
    <n v="0"/>
    <n v="0"/>
    <x v="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x v="6"/>
    <n v="1"/>
    <n v="0"/>
    <n v="0"/>
    <n v="0"/>
    <x v="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x v="6"/>
    <n v="1"/>
    <n v="0"/>
    <n v="0"/>
    <n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x v="6"/>
    <n v="1"/>
    <n v="0"/>
    <n v="0"/>
    <n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x v="6"/>
    <n v="1"/>
    <n v="0"/>
    <n v="0"/>
    <n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x v="6"/>
    <n v="1"/>
    <n v="0"/>
    <n v="0"/>
    <n v="0"/>
    <x v="0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x v="6"/>
    <n v="1"/>
    <n v="0"/>
    <n v="0"/>
    <n v="0"/>
    <x v="0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x v="6"/>
    <n v="1"/>
    <n v="0"/>
    <n v="0"/>
    <n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x v="6"/>
    <n v="1"/>
    <n v="0"/>
    <n v="0"/>
    <n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x v="6"/>
    <n v="1"/>
    <n v="0"/>
    <n v="0"/>
    <n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x v="6"/>
    <n v="1"/>
    <n v="0"/>
    <n v="0"/>
    <n v="0"/>
    <x v="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x v="6"/>
    <n v="1"/>
    <n v="0"/>
    <n v="0"/>
    <n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x v="6"/>
    <n v="1"/>
    <n v="0"/>
    <n v="0"/>
    <n v="0"/>
    <x v="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x v="6"/>
    <n v="1"/>
    <n v="0"/>
    <n v="0"/>
    <n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x v="6"/>
    <n v="1"/>
    <n v="0"/>
    <n v="0"/>
    <n v="0"/>
    <x v="0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x v="6"/>
    <n v="1"/>
    <n v="0"/>
    <n v="0"/>
    <n v="0"/>
    <x v="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x v="6"/>
    <n v="1"/>
    <n v="0"/>
    <n v="0"/>
    <n v="0"/>
    <x v="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x v="6"/>
    <n v="1"/>
    <n v="0"/>
    <n v="0"/>
    <n v="0"/>
    <x v="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x v="6"/>
    <n v="1"/>
    <n v="0"/>
    <n v="0"/>
    <n v="0"/>
    <x v="0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x v="6"/>
    <n v="1"/>
    <n v="0"/>
    <n v="0"/>
    <n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x v="6"/>
    <n v="1"/>
    <n v="0"/>
    <n v="0"/>
    <n v="0"/>
    <x v="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x v="6"/>
    <n v="1"/>
    <n v="0"/>
    <n v="0"/>
    <n v="0"/>
    <x v="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x v="6"/>
    <n v="1"/>
    <n v="0"/>
    <n v="0"/>
    <n v="0"/>
    <x v="0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x v="6"/>
    <n v="1"/>
    <n v="0"/>
    <n v="0"/>
    <n v="0"/>
    <x v="0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x v="6"/>
    <n v="1"/>
    <n v="0"/>
    <n v="0"/>
    <n v="0"/>
    <x v="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x v="6"/>
    <n v="1"/>
    <n v="0"/>
    <n v="0"/>
    <n v="0"/>
    <x v="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x v="6"/>
    <n v="1"/>
    <n v="0"/>
    <n v="0"/>
    <n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x v="6"/>
    <n v="1"/>
    <n v="0"/>
    <n v="0"/>
    <n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x v="6"/>
    <n v="1"/>
    <n v="0"/>
    <n v="0"/>
    <n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x v="6"/>
    <n v="1"/>
    <n v="0"/>
    <n v="0"/>
    <n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x v="6"/>
    <n v="1"/>
    <n v="0"/>
    <n v="0"/>
    <n v="0"/>
    <x v="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x v="6"/>
    <n v="1"/>
    <n v="0"/>
    <n v="0"/>
    <n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x v="6"/>
    <n v="1"/>
    <n v="0"/>
    <n v="0"/>
    <n v="0"/>
    <x v="0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x v="6"/>
    <n v="1"/>
    <n v="0"/>
    <n v="0"/>
    <n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x v="6"/>
    <n v="1"/>
    <n v="0"/>
    <n v="0"/>
    <n v="0"/>
    <x v="0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x v="6"/>
    <n v="1"/>
    <n v="0"/>
    <n v="0"/>
    <n v="0"/>
    <x v="0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x v="6"/>
    <n v="1"/>
    <n v="0"/>
    <n v="0"/>
    <n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x v="6"/>
    <n v="1"/>
    <n v="0"/>
    <n v="0"/>
    <n v="0"/>
    <x v="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x v="6"/>
    <n v="1"/>
    <n v="0"/>
    <n v="0"/>
    <n v="0"/>
    <x v="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x v="6"/>
    <n v="1"/>
    <n v="0"/>
    <n v="0"/>
    <n v="0"/>
    <x v="0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x v="6"/>
    <n v="1"/>
    <n v="0"/>
    <n v="0"/>
    <n v="0"/>
    <x v="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x v="6"/>
    <n v="1"/>
    <n v="0"/>
    <n v="0"/>
    <n v="0"/>
    <x v="0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x v="6"/>
    <n v="1"/>
    <n v="0"/>
    <n v="0"/>
    <n v="0"/>
    <x v="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x v="6"/>
    <n v="1"/>
    <n v="0"/>
    <n v="0"/>
    <n v="0"/>
    <x v="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x v="6"/>
    <n v="1"/>
    <n v="0"/>
    <n v="0"/>
    <n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x v="6"/>
    <n v="1"/>
    <n v="0"/>
    <n v="0"/>
    <n v="0"/>
    <x v="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x v="6"/>
    <n v="1"/>
    <n v="0"/>
    <n v="0"/>
    <n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x v="6"/>
    <n v="1"/>
    <n v="0"/>
    <n v="0"/>
    <n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x v="6"/>
    <n v="1"/>
    <n v="0"/>
    <n v="0"/>
    <n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x v="6"/>
    <n v="1"/>
    <n v="0"/>
    <n v="0"/>
    <n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x v="6"/>
    <n v="1"/>
    <n v="0"/>
    <n v="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x v="6"/>
    <n v="1"/>
    <n v="0"/>
    <n v="0"/>
    <n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x v="6"/>
    <n v="1"/>
    <n v="0"/>
    <n v="0"/>
    <n v="0"/>
    <x v="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x v="6"/>
    <n v="1"/>
    <n v="0"/>
    <n v="0"/>
    <n v="0"/>
    <x v="0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x v="6"/>
    <n v="1"/>
    <n v="0"/>
    <n v="0"/>
    <n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x v="6"/>
    <n v="1"/>
    <n v="0"/>
    <n v="0"/>
    <n v="0"/>
    <x v="0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x v="6"/>
    <n v="1"/>
    <n v="0"/>
    <n v="0"/>
    <n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x v="6"/>
    <n v="1"/>
    <n v="0"/>
    <n v="0"/>
    <n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x v="6"/>
    <n v="1"/>
    <n v="0"/>
    <n v="0"/>
    <n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x v="6"/>
    <n v="1"/>
    <n v="0"/>
    <n v="0"/>
    <n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x v="6"/>
    <n v="1"/>
    <n v="0"/>
    <n v="0"/>
    <n v="0"/>
    <x v="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x v="6"/>
    <n v="1"/>
    <n v="0"/>
    <n v="0"/>
    <n v="0"/>
    <x v="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x v="6"/>
    <n v="1"/>
    <n v="0"/>
    <n v="0"/>
    <n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x v="6"/>
    <n v="1"/>
    <n v="0"/>
    <n v="0"/>
    <n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x v="6"/>
    <n v="1"/>
    <n v="0"/>
    <n v="0"/>
    <n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x v="6"/>
    <n v="1"/>
    <n v="0"/>
    <n v="0"/>
    <n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x v="6"/>
    <n v="1"/>
    <n v="0"/>
    <n v="0"/>
    <n v="0"/>
    <x v="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x v="6"/>
    <n v="1"/>
    <n v="0"/>
    <n v="0"/>
    <n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x v="6"/>
    <n v="1"/>
    <n v="0"/>
    <n v="0"/>
    <n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x v="6"/>
    <n v="1"/>
    <n v="0"/>
    <n v="0"/>
    <n v="0"/>
    <x v="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x v="6"/>
    <n v="1"/>
    <n v="0"/>
    <n v="0"/>
    <n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x v="6"/>
    <n v="1"/>
    <n v="0"/>
    <n v="0"/>
    <n v="0"/>
    <x v="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x v="6"/>
    <n v="1"/>
    <n v="0"/>
    <n v="0"/>
    <n v="0"/>
    <x v="0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x v="6"/>
    <n v="1"/>
    <n v="0"/>
    <n v="0"/>
    <n v="0"/>
    <x v="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x v="6"/>
    <n v="1"/>
    <n v="0"/>
    <n v="0"/>
    <n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x v="6"/>
    <n v="1"/>
    <n v="0"/>
    <n v="0"/>
    <n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x v="6"/>
    <n v="1"/>
    <n v="0"/>
    <n v="0"/>
    <n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x v="6"/>
    <n v="1"/>
    <n v="0"/>
    <n v="0"/>
    <n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x v="6"/>
    <n v="1"/>
    <n v="0"/>
    <n v="0"/>
    <n v="0"/>
    <x v="0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x v="6"/>
    <n v="1"/>
    <n v="0"/>
    <n v="0"/>
    <n v="0"/>
    <x v="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x v="6"/>
    <n v="1"/>
    <n v="0"/>
    <n v="0"/>
    <n v="0"/>
    <x v="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x v="6"/>
    <n v="1"/>
    <n v="0"/>
    <n v="0"/>
    <n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x v="6"/>
    <n v="1"/>
    <n v="0"/>
    <n v="0"/>
    <n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x v="6"/>
    <n v="1"/>
    <n v="0"/>
    <n v="0"/>
    <n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x v="6"/>
    <n v="1"/>
    <n v="0"/>
    <n v="0"/>
    <n v="0"/>
    <x v="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x v="6"/>
    <n v="1"/>
    <n v="0"/>
    <n v="0"/>
    <n v="0"/>
    <x v="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x v="6"/>
    <n v="1"/>
    <n v="0"/>
    <n v="0"/>
    <n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x v="6"/>
    <n v="1"/>
    <n v="0"/>
    <n v="0"/>
    <n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x v="6"/>
    <n v="1"/>
    <n v="0"/>
    <n v="0"/>
    <n v="0"/>
    <x v="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x v="6"/>
    <n v="1"/>
    <n v="0"/>
    <n v="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x v="6"/>
    <n v="1"/>
    <n v="0"/>
    <n v="0"/>
    <n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x v="6"/>
    <n v="1"/>
    <n v="0"/>
    <n v="0"/>
    <n v="0"/>
    <x v="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x v="6"/>
    <n v="1"/>
    <n v="0"/>
    <n v="0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x v="6"/>
    <n v="1"/>
    <n v="0"/>
    <n v="0"/>
    <n v="0"/>
    <x v="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x v="6"/>
    <n v="1"/>
    <n v="0"/>
    <n v="0"/>
    <n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x v="6"/>
    <n v="1"/>
    <n v="0"/>
    <n v="0"/>
    <n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x v="6"/>
    <n v="1"/>
    <n v="0"/>
    <n v="0"/>
    <n v="0"/>
    <x v="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x v="6"/>
    <n v="1"/>
    <n v="0"/>
    <n v="0"/>
    <n v="0"/>
    <x v="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x v="6"/>
    <n v="1"/>
    <n v="0"/>
    <n v="0"/>
    <n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x v="6"/>
    <n v="1"/>
    <n v="0"/>
    <n v="0"/>
    <n v="0"/>
    <x v="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x v="6"/>
    <n v="1"/>
    <n v="0"/>
    <n v="0"/>
    <n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x v="6"/>
    <n v="1"/>
    <n v="0"/>
    <n v="0"/>
    <n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x v="6"/>
    <n v="1"/>
    <n v="0"/>
    <n v="0"/>
    <n v="0"/>
    <x v="0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x v="6"/>
    <n v="1"/>
    <n v="0"/>
    <n v="0"/>
    <n v="0"/>
    <x v="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x v="6"/>
    <n v="1"/>
    <n v="0"/>
    <n v="0"/>
    <n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x v="6"/>
    <n v="1"/>
    <n v="0"/>
    <n v="0"/>
    <n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x v="6"/>
    <n v="1"/>
    <n v="0"/>
    <n v="0"/>
    <n v="0"/>
    <x v="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x v="6"/>
    <n v="1"/>
    <n v="0"/>
    <n v="0"/>
    <n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x v="6"/>
    <n v="1"/>
    <n v="0"/>
    <n v="0"/>
    <n v="0"/>
    <x v="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x v="6"/>
    <n v="1"/>
    <n v="0"/>
    <n v="0"/>
    <n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x v="6"/>
    <n v="1"/>
    <n v="0"/>
    <n v="0"/>
    <n v="0"/>
    <x v="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x v="6"/>
    <n v="1"/>
    <n v="0"/>
    <n v="0"/>
    <n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x v="6"/>
    <n v="1"/>
    <n v="0"/>
    <n v="0"/>
    <n v="0"/>
    <x v="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x v="6"/>
    <n v="1"/>
    <n v="0"/>
    <n v="0"/>
    <n v="0"/>
    <x v="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x v="6"/>
    <n v="1"/>
    <n v="0"/>
    <n v="0"/>
    <n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x v="6"/>
    <n v="1"/>
    <n v="0"/>
    <n v="0"/>
    <n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x v="6"/>
    <n v="1"/>
    <n v="0"/>
    <n v="0"/>
    <n v="0"/>
    <x v="0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x v="6"/>
    <n v="1"/>
    <n v="0"/>
    <n v="0"/>
    <n v="0"/>
    <x v="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x v="6"/>
    <n v="1"/>
    <n v="0"/>
    <n v="0"/>
    <n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x v="6"/>
    <n v="1"/>
    <n v="0"/>
    <n v="0"/>
    <n v="0"/>
    <x v="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x v="6"/>
    <n v="1"/>
    <n v="0"/>
    <n v="0"/>
    <n v="0"/>
    <x v="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x v="6"/>
    <n v="1"/>
    <n v="0"/>
    <n v="0"/>
    <n v="0"/>
    <x v="0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x v="6"/>
    <n v="1"/>
    <n v="0"/>
    <n v="0"/>
    <n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x v="6"/>
    <n v="1"/>
    <n v="0"/>
    <n v="0"/>
    <n v="0"/>
    <x v="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x v="6"/>
    <n v="1"/>
    <n v="0"/>
    <n v="0"/>
    <n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x v="6"/>
    <n v="1"/>
    <n v="0"/>
    <n v="0"/>
    <n v="0"/>
    <x v="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x v="6"/>
    <n v="1"/>
    <n v="0"/>
    <n v="0"/>
    <n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x v="6"/>
    <n v="1"/>
    <n v="0"/>
    <n v="0"/>
    <n v="0"/>
    <x v="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x v="6"/>
    <n v="1"/>
    <n v="0"/>
    <n v="0"/>
    <n v="0"/>
    <x v="0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x v="6"/>
    <n v="1"/>
    <n v="0"/>
    <n v="0"/>
    <n v="0"/>
    <x v="0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x v="6"/>
    <n v="1"/>
    <n v="0"/>
    <n v="0"/>
    <n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x v="6"/>
    <n v="1"/>
    <n v="0"/>
    <n v="0"/>
    <n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x v="6"/>
    <n v="1"/>
    <n v="0"/>
    <n v="0"/>
    <n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x v="6"/>
    <n v="1"/>
    <n v="0"/>
    <n v="0"/>
    <n v="0"/>
    <x v="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x v="6"/>
    <n v="1"/>
    <n v="0"/>
    <n v="0"/>
    <n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x v="6"/>
    <n v="1"/>
    <n v="0"/>
    <n v="0"/>
    <n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x v="6"/>
    <n v="1"/>
    <n v="0"/>
    <n v="0"/>
    <n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x v="6"/>
    <n v="1"/>
    <n v="0"/>
    <n v="0"/>
    <n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x v="6"/>
    <n v="1"/>
    <n v="0"/>
    <n v="0"/>
    <n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x v="6"/>
    <n v="1"/>
    <n v="0"/>
    <n v="0"/>
    <n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x v="6"/>
    <n v="1"/>
    <n v="0"/>
    <n v="0"/>
    <n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x v="6"/>
    <n v="1"/>
    <n v="0"/>
    <n v="0"/>
    <n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x v="6"/>
    <n v="1"/>
    <n v="0"/>
    <n v="0"/>
    <n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x v="6"/>
    <n v="1"/>
    <n v="0"/>
    <n v="0"/>
    <n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x v="6"/>
    <n v="1"/>
    <n v="0"/>
    <n v="0"/>
    <n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x v="6"/>
    <n v="1"/>
    <n v="0"/>
    <n v="0"/>
    <n v="0"/>
    <x v="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x v="6"/>
    <n v="1"/>
    <n v="0"/>
    <n v="0"/>
    <n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x v="6"/>
    <n v="1"/>
    <n v="0"/>
    <n v="0"/>
    <n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x v="6"/>
    <n v="1"/>
    <n v="0"/>
    <n v="0"/>
    <n v="0"/>
    <x v="0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x v="6"/>
    <n v="1"/>
    <n v="0"/>
    <n v="0"/>
    <n v="0"/>
    <x v="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x v="6"/>
    <n v="1"/>
    <n v="0"/>
    <n v="0"/>
    <n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x v="6"/>
    <n v="1"/>
    <n v="0"/>
    <n v="0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x v="6"/>
    <n v="1"/>
    <n v="0"/>
    <n v="0"/>
    <n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x v="6"/>
    <n v="1"/>
    <n v="0"/>
    <n v="0"/>
    <n v="0"/>
    <x v="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x v="6"/>
    <n v="1"/>
    <n v="0"/>
    <n v="0"/>
    <n v="0"/>
    <x v="0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x v="6"/>
    <n v="1"/>
    <n v="0"/>
    <n v="0"/>
    <n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x v="6"/>
    <n v="1"/>
    <n v="0"/>
    <n v="0"/>
    <n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x v="6"/>
    <n v="1"/>
    <n v="0"/>
    <n v="0"/>
    <n v="0"/>
    <x v="0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x v="6"/>
    <n v="1"/>
    <n v="0"/>
    <n v="0"/>
    <n v="0"/>
    <x v="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x v="6"/>
    <n v="1"/>
    <n v="0"/>
    <n v="0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x v="6"/>
    <n v="1"/>
    <n v="0"/>
    <n v="0"/>
    <n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x v="6"/>
    <n v="1"/>
    <n v="0"/>
    <n v="0"/>
    <n v="0"/>
    <x v="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x v="6"/>
    <n v="1"/>
    <n v="0"/>
    <n v="0"/>
    <n v="0"/>
    <x v="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x v="6"/>
    <n v="1"/>
    <n v="0"/>
    <n v="0"/>
    <n v="0"/>
    <x v="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x v="6"/>
    <n v="1"/>
    <n v="0"/>
    <n v="0"/>
    <n v="0"/>
    <x v="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x v="6"/>
    <n v="1"/>
    <n v="0"/>
    <n v="0"/>
    <n v="0"/>
    <x v="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x v="6"/>
    <n v="1"/>
    <n v="0"/>
    <n v="0"/>
    <n v="0"/>
    <x v="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x v="6"/>
    <n v="1"/>
    <n v="0"/>
    <n v="0"/>
    <n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x v="6"/>
    <n v="1"/>
    <n v="0"/>
    <n v="0"/>
    <n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x v="6"/>
    <n v="1"/>
    <n v="0"/>
    <n v="0"/>
    <n v="0"/>
    <x v="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x v="6"/>
    <n v="1"/>
    <n v="0"/>
    <n v="0"/>
    <n v="0"/>
    <x v="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x v="6"/>
    <n v="1"/>
    <n v="0"/>
    <n v="0"/>
    <n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x v="6"/>
    <n v="1"/>
    <n v="0"/>
    <n v="0"/>
    <n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x v="6"/>
    <n v="1"/>
    <n v="0"/>
    <n v="0"/>
    <n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x v="6"/>
    <n v="1"/>
    <n v="0"/>
    <n v="0"/>
    <n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x v="6"/>
    <n v="1"/>
    <n v="0"/>
    <n v="0"/>
    <n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x v="6"/>
    <n v="1"/>
    <n v="0"/>
    <n v="0"/>
    <n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x v="6"/>
    <n v="1"/>
    <n v="0"/>
    <n v="0"/>
    <n v="0"/>
    <x v="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x v="6"/>
    <n v="1"/>
    <n v="0"/>
    <n v="0"/>
    <n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x v="6"/>
    <n v="1"/>
    <n v="0"/>
    <n v="0"/>
    <n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x v="6"/>
    <n v="1"/>
    <n v="0"/>
    <n v="0"/>
    <n v="0"/>
    <x v="0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x v="6"/>
    <n v="1"/>
    <n v="0"/>
    <n v="0"/>
    <n v="0"/>
    <x v="0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x v="6"/>
    <n v="1"/>
    <n v="0"/>
    <n v="0"/>
    <n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x v="6"/>
    <n v="1"/>
    <n v="0"/>
    <n v="0"/>
    <n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x v="6"/>
    <n v="1"/>
    <n v="0"/>
    <n v="0"/>
    <n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x v="6"/>
    <n v="1"/>
    <n v="0"/>
    <n v="0"/>
    <n v="0"/>
    <x v="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x v="6"/>
    <n v="1"/>
    <n v="0"/>
    <n v="0"/>
    <n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x v="6"/>
    <n v="1"/>
    <n v="0"/>
    <n v="0"/>
    <n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x v="6"/>
    <n v="1"/>
    <n v="0"/>
    <n v="0"/>
    <n v="0"/>
    <x v="0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x v="6"/>
    <n v="1"/>
    <n v="0"/>
    <n v="0"/>
    <n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x v="6"/>
    <n v="1"/>
    <n v="0"/>
    <n v="0"/>
    <n v="0"/>
    <x v="0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x v="6"/>
    <n v="1"/>
    <n v="0"/>
    <n v="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x v="6"/>
    <n v="1"/>
    <n v="0"/>
    <n v="0"/>
    <n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x v="6"/>
    <n v="1"/>
    <n v="0"/>
    <n v="0"/>
    <n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x v="6"/>
    <n v="1"/>
    <n v="0"/>
    <n v="0"/>
    <n v="0"/>
    <x v="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x v="6"/>
    <n v="1"/>
    <n v="0"/>
    <n v="0"/>
    <n v="0"/>
    <x v="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x v="6"/>
    <n v="1"/>
    <n v="0"/>
    <n v="0"/>
    <n v="0"/>
    <x v="0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x v="6"/>
    <n v="1"/>
    <n v="0"/>
    <n v="0"/>
    <n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x v="6"/>
    <n v="1"/>
    <n v="0"/>
    <n v="0"/>
    <n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x v="6"/>
    <n v="1"/>
    <n v="0"/>
    <n v="0"/>
    <n v="0"/>
    <x v="0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x v="6"/>
    <n v="1"/>
    <n v="0"/>
    <n v="0"/>
    <n v="0"/>
    <x v="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x v="6"/>
    <n v="1"/>
    <n v="0"/>
    <n v="0"/>
    <n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x v="6"/>
    <n v="1"/>
    <n v="0"/>
    <n v="0"/>
    <n v="0"/>
    <x v="0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x v="6"/>
    <n v="1"/>
    <n v="0"/>
    <n v="0"/>
    <n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x v="6"/>
    <n v="1"/>
    <n v="0"/>
    <n v="0"/>
    <n v="0"/>
    <x v="0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x v="6"/>
    <n v="1"/>
    <n v="0"/>
    <n v="0"/>
    <n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x v="6"/>
    <n v="1"/>
    <n v="0"/>
    <n v="0"/>
    <n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x v="6"/>
    <n v="1"/>
    <n v="0"/>
    <n v="0"/>
    <n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x v="6"/>
    <n v="1"/>
    <n v="0"/>
    <n v="0"/>
    <n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x v="6"/>
    <n v="1"/>
    <n v="0"/>
    <n v="0"/>
    <n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x v="6"/>
    <n v="1"/>
    <n v="0"/>
    <n v="0"/>
    <n v="0"/>
    <x v="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x v="6"/>
    <n v="1"/>
    <n v="0"/>
    <n v="0"/>
    <n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x v="6"/>
    <n v="1"/>
    <n v="0"/>
    <n v="0"/>
    <n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x v="6"/>
    <n v="1"/>
    <n v="0"/>
    <n v="0"/>
    <n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x v="6"/>
    <n v="1"/>
    <n v="0"/>
    <n v="0"/>
    <n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x v="6"/>
    <n v="1"/>
    <n v="0"/>
    <n v="0"/>
    <n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x v="6"/>
    <n v="1"/>
    <n v="0"/>
    <n v="0"/>
    <n v="0"/>
    <x v="0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x v="6"/>
    <n v="1"/>
    <n v="0"/>
    <n v="0"/>
    <n v="0"/>
    <x v="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x v="6"/>
    <n v="1"/>
    <n v="0"/>
    <n v="0"/>
    <n v="0"/>
    <x v="0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x v="6"/>
    <n v="1"/>
    <n v="0"/>
    <n v="0"/>
    <n v="0"/>
    <x v="0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x v="6"/>
    <n v="1"/>
    <n v="0"/>
    <n v="0"/>
    <n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x v="6"/>
    <n v="1"/>
    <n v="0"/>
    <n v="0"/>
    <n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x v="6"/>
    <n v="1"/>
    <n v="0"/>
    <n v="0"/>
    <n v="0"/>
    <x v="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x v="6"/>
    <n v="1"/>
    <n v="0"/>
    <n v="0"/>
    <n v="0"/>
    <x v="0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x v="6"/>
    <n v="1"/>
    <n v="0"/>
    <n v="0"/>
    <n v="0"/>
    <x v="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x v="6"/>
    <n v="1"/>
    <n v="0"/>
    <n v="0"/>
    <n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x v="6"/>
    <n v="1"/>
    <n v="0"/>
    <n v="0"/>
    <n v="0"/>
    <x v="0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x v="6"/>
    <n v="1"/>
    <n v="0"/>
    <n v="0"/>
    <n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x v="6"/>
    <n v="1"/>
    <n v="0"/>
    <n v="0"/>
    <n v="0"/>
    <x v="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x v="6"/>
    <n v="1"/>
    <n v="0"/>
    <n v="0"/>
    <n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x v="6"/>
    <n v="1"/>
    <n v="0"/>
    <n v="0"/>
    <n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x v="6"/>
    <n v="1"/>
    <n v="0"/>
    <n v="0"/>
    <n v="0"/>
    <x v="0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x v="6"/>
    <n v="1"/>
    <n v="0"/>
    <n v="0"/>
    <n v="0"/>
    <x v="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x v="6"/>
    <n v="1"/>
    <n v="0"/>
    <n v="0"/>
    <n v="0"/>
    <x v="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x v="6"/>
    <n v="1"/>
    <n v="0"/>
    <n v="0"/>
    <n v="0"/>
    <x v="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x v="6"/>
    <n v="1"/>
    <n v="0"/>
    <n v="0"/>
    <n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x v="6"/>
    <n v="1"/>
    <n v="0"/>
    <n v="0"/>
    <n v="0"/>
    <x v="0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x v="6"/>
    <n v="1"/>
    <n v="0"/>
    <n v="0"/>
    <n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x v="6"/>
    <n v="1"/>
    <n v="0"/>
    <n v="0"/>
    <n v="0"/>
    <x v="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x v="6"/>
    <n v="1"/>
    <n v="0"/>
    <n v="0"/>
    <n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x v="6"/>
    <n v="1"/>
    <n v="0"/>
    <n v="0"/>
    <n v="0"/>
    <x v="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x v="6"/>
    <n v="1"/>
    <n v="0"/>
    <n v="0"/>
    <n v="0"/>
    <x v="0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x v="6"/>
    <n v="1"/>
    <n v="0"/>
    <n v="0"/>
    <n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x v="6"/>
    <n v="1"/>
    <n v="0"/>
    <n v="0"/>
    <n v="0"/>
    <x v="0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x v="6"/>
    <n v="1"/>
    <n v="0"/>
    <n v="0"/>
    <n v="0"/>
    <x v="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x v="6"/>
    <n v="1"/>
    <n v="0"/>
    <n v="0"/>
    <n v="0"/>
    <x v="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x v="6"/>
    <n v="1"/>
    <n v="0"/>
    <n v="0"/>
    <n v="0"/>
    <x v="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x v="6"/>
    <n v="1"/>
    <n v="0"/>
    <n v="0"/>
    <n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x v="6"/>
    <n v="1"/>
    <n v="0"/>
    <n v="0"/>
    <n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x v="6"/>
    <n v="1"/>
    <n v="0"/>
    <n v="0"/>
    <n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x v="6"/>
    <n v="1"/>
    <n v="0"/>
    <n v="0"/>
    <n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x v="6"/>
    <n v="1"/>
    <n v="0"/>
    <n v="0"/>
    <n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x v="6"/>
    <n v="1"/>
    <n v="0"/>
    <n v="0"/>
    <n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x v="6"/>
    <n v="1"/>
    <n v="0"/>
    <n v="0"/>
    <n v="0"/>
    <x v="0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x v="6"/>
    <n v="1"/>
    <n v="0"/>
    <n v="0"/>
    <n v="0"/>
    <x v="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x v="6"/>
    <n v="1"/>
    <n v="0"/>
    <n v="0"/>
    <n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x v="6"/>
    <n v="1"/>
    <n v="0"/>
    <n v="0"/>
    <n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x v="6"/>
    <n v="1"/>
    <n v="0"/>
    <n v="0"/>
    <n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x v="6"/>
    <n v="1"/>
    <n v="0"/>
    <n v="0"/>
    <n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x v="6"/>
    <n v="1"/>
    <n v="0"/>
    <n v="0"/>
    <n v="0"/>
    <x v="0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x v="6"/>
    <n v="1"/>
    <n v="0"/>
    <n v="0"/>
    <n v="0"/>
    <x v="0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x v="6"/>
    <n v="1"/>
    <n v="0"/>
    <n v="0"/>
    <n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x v="6"/>
    <n v="1"/>
    <n v="0"/>
    <n v="0"/>
    <n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x v="6"/>
    <n v="1"/>
    <n v="0"/>
    <n v="0"/>
    <n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x v="6"/>
    <n v="1"/>
    <n v="0"/>
    <n v="0"/>
    <n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x v="6"/>
    <n v="1"/>
    <n v="0"/>
    <n v="0"/>
    <n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x v="6"/>
    <n v="1"/>
    <n v="0"/>
    <n v="0"/>
    <n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x v="6"/>
    <n v="1"/>
    <n v="0"/>
    <n v="0"/>
    <n v="0"/>
    <x v="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x v="6"/>
    <n v="1"/>
    <n v="0"/>
    <n v="0"/>
    <n v="0"/>
    <x v="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x v="6"/>
    <n v="1"/>
    <n v="0"/>
    <n v="0"/>
    <n v="0"/>
    <x v="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x v="6"/>
    <n v="1"/>
    <n v="0"/>
    <n v="0"/>
    <n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x v="6"/>
    <n v="1"/>
    <n v="0"/>
    <n v="0"/>
    <n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x v="6"/>
    <n v="1"/>
    <n v="0"/>
    <n v="0"/>
    <n v="0"/>
    <x v="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x v="6"/>
    <n v="1"/>
    <n v="0"/>
    <n v="0"/>
    <n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x v="6"/>
    <n v="1"/>
    <n v="0"/>
    <n v="0"/>
    <n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x v="1"/>
    <x v="40"/>
    <n v="0"/>
    <n v="1"/>
    <n v="0"/>
    <n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x v="40"/>
    <n v="0"/>
    <n v="1"/>
    <n v="0"/>
    <n v="0"/>
    <x v="2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x v="40"/>
    <n v="0"/>
    <n v="1"/>
    <n v="0"/>
    <n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x v="40"/>
    <n v="0"/>
    <n v="1"/>
    <n v="0"/>
    <n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x v="40"/>
    <n v="0"/>
    <n v="1"/>
    <n v="0"/>
    <n v="0"/>
    <x v="2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x v="40"/>
    <n v="0"/>
    <n v="1"/>
    <n v="0"/>
    <n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x v="40"/>
    <n v="0"/>
    <n v="1"/>
    <n v="0"/>
    <n v="0"/>
    <x v="2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x v="40"/>
    <n v="0"/>
    <n v="1"/>
    <n v="0"/>
    <n v="0"/>
    <x v="2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x v="1"/>
    <x v="40"/>
    <n v="0"/>
    <n v="1"/>
    <n v="0"/>
    <n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x v="40"/>
    <n v="0"/>
    <n v="1"/>
    <n v="0"/>
    <n v="0"/>
    <x v="2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x v="40"/>
    <n v="0"/>
    <n v="1"/>
    <n v="0"/>
    <n v="0"/>
    <x v="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x v="40"/>
    <n v="0"/>
    <n v="1"/>
    <n v="0"/>
    <n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x v="40"/>
    <n v="0"/>
    <n v="1"/>
    <n v="0"/>
    <n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x v="1"/>
    <x v="40"/>
    <n v="0"/>
    <n v="1"/>
    <n v="0"/>
    <n v="0"/>
    <x v="2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x v="40"/>
    <n v="0"/>
    <n v="1"/>
    <n v="0"/>
    <n v="0"/>
    <x v="2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x v="1"/>
    <x v="40"/>
    <n v="0"/>
    <n v="1"/>
    <n v="0"/>
    <n v="0"/>
    <x v="2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x v="40"/>
    <n v="0"/>
    <n v="1"/>
    <n v="0"/>
    <n v="0"/>
    <x v="2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x v="40"/>
    <n v="0"/>
    <n v="1"/>
    <n v="0"/>
    <n v="0"/>
    <x v="2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x v="40"/>
    <n v="0"/>
    <n v="1"/>
    <n v="0"/>
    <n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x v="40"/>
    <n v="0"/>
    <n v="1"/>
    <n v="0"/>
    <n v="0"/>
    <x v="2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x v="6"/>
    <n v="1"/>
    <n v="0"/>
    <n v="0"/>
    <n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x v="6"/>
    <n v="1"/>
    <n v="0"/>
    <n v="0"/>
    <n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x v="6"/>
    <n v="1"/>
    <n v="0"/>
    <n v="0"/>
    <n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x v="6"/>
    <n v="1"/>
    <n v="0"/>
    <n v="0"/>
    <n v="0"/>
    <x v="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x v="6"/>
    <n v="1"/>
    <n v="0"/>
    <n v="0"/>
    <n v="0"/>
    <x v="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x v="6"/>
    <n v="1"/>
    <n v="0"/>
    <n v="0"/>
    <n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x v="6"/>
    <n v="1"/>
    <n v="0"/>
    <n v="0"/>
    <n v="0"/>
    <x v="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x v="6"/>
    <n v="1"/>
    <n v="0"/>
    <n v="0"/>
    <n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x v="6"/>
    <n v="1"/>
    <n v="0"/>
    <n v="0"/>
    <n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x v="6"/>
    <n v="1"/>
    <n v="0"/>
    <n v="0"/>
    <n v="0"/>
    <x v="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x v="6"/>
    <n v="1"/>
    <n v="0"/>
    <n v="0"/>
    <n v="0"/>
    <x v="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x v="6"/>
    <n v="1"/>
    <n v="0"/>
    <n v="0"/>
    <n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x v="6"/>
    <n v="1"/>
    <n v="0"/>
    <n v="0"/>
    <n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x v="6"/>
    <n v="1"/>
    <n v="0"/>
    <n v="0"/>
    <n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x v="6"/>
    <n v="1"/>
    <n v="0"/>
    <n v="0"/>
    <n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x v="6"/>
    <n v="1"/>
    <n v="0"/>
    <n v="0"/>
    <n v="0"/>
    <x v="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x v="6"/>
    <n v="1"/>
    <n v="0"/>
    <n v="0"/>
    <n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x v="6"/>
    <n v="1"/>
    <n v="0"/>
    <n v="0"/>
    <n v="0"/>
    <x v="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x v="6"/>
    <n v="1"/>
    <n v="0"/>
    <n v="0"/>
    <n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x v="6"/>
    <n v="1"/>
    <n v="0"/>
    <n v="0"/>
    <n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x v="6"/>
    <n v="1"/>
    <n v="0"/>
    <n v="0"/>
    <n v="0"/>
    <x v="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x v="6"/>
    <n v="1"/>
    <n v="0"/>
    <n v="0"/>
    <n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x v="6"/>
    <n v="1"/>
    <n v="0"/>
    <n v="0"/>
    <n v="0"/>
    <x v="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x v="6"/>
    <n v="1"/>
    <n v="0"/>
    <n v="0"/>
    <n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x v="6"/>
    <n v="1"/>
    <n v="0"/>
    <n v="0"/>
    <n v="0"/>
    <x v="0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x v="6"/>
    <n v="1"/>
    <n v="0"/>
    <n v="0"/>
    <n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x v="6"/>
    <n v="1"/>
    <n v="0"/>
    <n v="0"/>
    <n v="0"/>
    <x v="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x v="6"/>
    <n v="1"/>
    <n v="0"/>
    <n v="0"/>
    <n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x v="6"/>
    <n v="1"/>
    <n v="0"/>
    <n v="0"/>
    <n v="0"/>
    <x v="0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x v="6"/>
    <n v="1"/>
    <n v="0"/>
    <n v="0"/>
    <n v="0"/>
    <x v="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x v="6"/>
    <n v="1"/>
    <n v="0"/>
    <n v="0"/>
    <n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x v="6"/>
    <n v="1"/>
    <n v="0"/>
    <n v="0"/>
    <n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x v="6"/>
    <n v="1"/>
    <n v="0"/>
    <n v="0"/>
    <n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x v="6"/>
    <n v="1"/>
    <n v="0"/>
    <n v="0"/>
    <n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x v="6"/>
    <n v="1"/>
    <n v="0"/>
    <n v="0"/>
    <n v="0"/>
    <x v="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x v="6"/>
    <n v="1"/>
    <n v="0"/>
    <n v="0"/>
    <n v="0"/>
    <x v="0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x v="6"/>
    <n v="1"/>
    <n v="0"/>
    <n v="0"/>
    <n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x v="6"/>
    <n v="1"/>
    <n v="0"/>
    <n v="0"/>
    <n v="0"/>
    <x v="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x v="6"/>
    <n v="1"/>
    <n v="0"/>
    <n v="0"/>
    <n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x v="6"/>
    <n v="1"/>
    <n v="0"/>
    <n v="0"/>
    <n v="0"/>
    <x v="0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x v="6"/>
    <n v="1"/>
    <n v="0"/>
    <n v="0"/>
    <n v="0"/>
    <x v="0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x v="6"/>
    <n v="1"/>
    <n v="0"/>
    <n v="0"/>
    <n v="0"/>
    <x v="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x v="6"/>
    <n v="1"/>
    <n v="0"/>
    <n v="0"/>
    <n v="0"/>
    <x v="0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x v="6"/>
    <n v="1"/>
    <n v="0"/>
    <n v="0"/>
    <n v="0"/>
    <x v="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x v="6"/>
    <n v="1"/>
    <n v="0"/>
    <n v="0"/>
    <n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x v="6"/>
    <n v="1"/>
    <n v="0"/>
    <n v="0"/>
    <n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x v="6"/>
    <n v="1"/>
    <n v="0"/>
    <n v="0"/>
    <n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x v="6"/>
    <n v="1"/>
    <n v="0"/>
    <n v="0"/>
    <n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x v="6"/>
    <n v="1"/>
    <n v="0"/>
    <n v="0"/>
    <n v="0"/>
    <x v="0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x v="6"/>
    <n v="1"/>
    <n v="0"/>
    <n v="0"/>
    <n v="0"/>
    <x v="0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x v="6"/>
    <n v="1"/>
    <n v="0"/>
    <n v="0"/>
    <n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x v="6"/>
    <n v="1"/>
    <n v="0"/>
    <n v="0"/>
    <n v="0"/>
    <x v="0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x v="6"/>
    <n v="1"/>
    <n v="0"/>
    <n v="0"/>
    <n v="0"/>
    <x v="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x v="6"/>
    <n v="1"/>
    <n v="0"/>
    <n v="0"/>
    <n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x v="6"/>
    <n v="1"/>
    <n v="0"/>
    <n v="0"/>
    <n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x v="6"/>
    <n v="1"/>
    <n v="0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x v="6"/>
    <n v="1"/>
    <n v="0"/>
    <n v="0"/>
    <n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x v="6"/>
    <n v="1"/>
    <n v="0"/>
    <n v="0"/>
    <n v="0"/>
    <x v="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x v="6"/>
    <n v="1"/>
    <n v="0"/>
    <n v="0"/>
    <n v="0"/>
    <x v="0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x v="6"/>
    <n v="1"/>
    <n v="0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x v="6"/>
    <n v="1"/>
    <n v="0"/>
    <n v="0"/>
    <n v="0"/>
    <x v="0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x v="6"/>
    <n v="1"/>
    <n v="0"/>
    <n v="0"/>
    <n v="0"/>
    <x v="0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x v="6"/>
    <n v="1"/>
    <n v="0"/>
    <n v="0"/>
    <n v="0"/>
    <x v="0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x v="6"/>
    <n v="1"/>
    <n v="0"/>
    <n v="0"/>
    <n v="0"/>
    <x v="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x v="6"/>
    <n v="1"/>
    <n v="0"/>
    <n v="0"/>
    <n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x v="6"/>
    <n v="1"/>
    <n v="0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x v="6"/>
    <n v="1"/>
    <n v="0"/>
    <n v="0"/>
    <n v="0"/>
    <x v="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x v="6"/>
    <n v="1"/>
    <n v="0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x v="6"/>
    <n v="1"/>
    <n v="0"/>
    <n v="0"/>
    <n v="0"/>
    <x v="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x v="6"/>
    <n v="1"/>
    <n v="0"/>
    <n v="0"/>
    <n v="0"/>
    <x v="0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x v="6"/>
    <n v="1"/>
    <n v="0"/>
    <n v="0"/>
    <n v="0"/>
    <x v="0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x v="6"/>
    <n v="1"/>
    <n v="0"/>
    <n v="0"/>
    <n v="0"/>
    <x v="0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x v="6"/>
    <n v="1"/>
    <n v="0"/>
    <n v="0"/>
    <n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x v="6"/>
    <n v="1"/>
    <n v="0"/>
    <n v="0"/>
    <n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x v="6"/>
    <n v="1"/>
    <n v="0"/>
    <n v="0"/>
    <n v="0"/>
    <x v="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x v="6"/>
    <n v="1"/>
    <n v="0"/>
    <n v="0"/>
    <n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x v="6"/>
    <n v="1"/>
    <n v="0"/>
    <n v="0"/>
    <n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x v="6"/>
    <n v="1"/>
    <n v="0"/>
    <n v="0"/>
    <n v="0"/>
    <x v="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x v="6"/>
    <n v="1"/>
    <n v="0"/>
    <n v="0"/>
    <n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x v="6"/>
    <n v="1"/>
    <n v="0"/>
    <n v="0"/>
    <n v="0"/>
    <x v="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x v="6"/>
    <n v="0"/>
    <n v="1"/>
    <n v="0"/>
    <n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x v="6"/>
    <n v="0"/>
    <n v="1"/>
    <n v="0"/>
    <n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x v="6"/>
    <n v="0"/>
    <n v="1"/>
    <n v="0"/>
    <n v="0"/>
    <x v="2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x v="6"/>
    <n v="0"/>
    <n v="1"/>
    <n v="0"/>
    <n v="0"/>
    <x v="2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x v="6"/>
    <n v="0"/>
    <n v="1"/>
    <n v="0"/>
    <n v="0"/>
    <x v="2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x v="1"/>
    <x v="6"/>
    <n v="0"/>
    <n v="1"/>
    <n v="0"/>
    <n v="0"/>
    <x v="2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x v="6"/>
    <n v="0"/>
    <n v="1"/>
    <n v="0"/>
    <n v="0"/>
    <x v="2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x v="6"/>
    <n v="0"/>
    <n v="1"/>
    <n v="0"/>
    <n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x v="6"/>
    <n v="0"/>
    <n v="1"/>
    <n v="0"/>
    <n v="0"/>
    <x v="2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x v="6"/>
    <n v="0"/>
    <n v="1"/>
    <n v="0"/>
    <n v="0"/>
    <x v="2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x v="6"/>
    <n v="0"/>
    <n v="1"/>
    <n v="0"/>
    <n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x v="6"/>
    <n v="0"/>
    <n v="1"/>
    <n v="0"/>
    <n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x v="6"/>
    <n v="0"/>
    <n v="1"/>
    <n v="0"/>
    <n v="0"/>
    <x v="2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x v="1"/>
    <x v="6"/>
    <n v="0"/>
    <n v="1"/>
    <n v="0"/>
    <n v="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x v="6"/>
    <n v="0"/>
    <n v="1"/>
    <n v="0"/>
    <n v="0"/>
    <x v="2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x v="1"/>
    <x v="6"/>
    <n v="0"/>
    <n v="1"/>
    <n v="0"/>
    <n v="0"/>
    <x v="2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x v="1"/>
    <x v="6"/>
    <n v="0"/>
    <n v="1"/>
    <n v="0"/>
    <n v="0"/>
    <x v="2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x v="6"/>
    <n v="0"/>
    <n v="1"/>
    <n v="0"/>
    <n v="0"/>
    <x v="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x v="6"/>
    <n v="0"/>
    <n v="1"/>
    <n v="0"/>
    <n v="0"/>
    <x v="2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x v="6"/>
    <n v="0"/>
    <n v="1"/>
    <n v="0"/>
    <n v="0"/>
    <x v="2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x v="40"/>
    <n v="1"/>
    <n v="0"/>
    <n v="0"/>
    <n v="0"/>
    <x v="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x v="40"/>
    <n v="1"/>
    <n v="0"/>
    <n v="0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x v="40"/>
    <n v="1"/>
    <n v="0"/>
    <n v="0"/>
    <n v="0"/>
    <x v="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x v="40"/>
    <n v="1"/>
    <n v="0"/>
    <n v="0"/>
    <n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x v="40"/>
    <n v="1"/>
    <n v="0"/>
    <n v="0"/>
    <n v="0"/>
    <x v="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x v="40"/>
    <n v="1"/>
    <n v="0"/>
    <n v="0"/>
    <n v="0"/>
    <x v="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x v="40"/>
    <n v="1"/>
    <n v="0"/>
    <n v="0"/>
    <n v="0"/>
    <x v="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x v="40"/>
    <n v="1"/>
    <n v="0"/>
    <n v="0"/>
    <n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x v="40"/>
    <n v="1"/>
    <n v="0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x v="40"/>
    <n v="1"/>
    <n v="0"/>
    <n v="0"/>
    <n v="0"/>
    <x v="0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x v="40"/>
    <n v="1"/>
    <n v="0"/>
    <n v="0"/>
    <n v="0"/>
    <x v="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x v="40"/>
    <n v="1"/>
    <n v="0"/>
    <n v="0"/>
    <n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x v="40"/>
    <n v="1"/>
    <n v="0"/>
    <n v="0"/>
    <n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x v="40"/>
    <n v="1"/>
    <n v="0"/>
    <n v="0"/>
    <n v="0"/>
    <x v="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x v="40"/>
    <n v="1"/>
    <n v="0"/>
    <n v="0"/>
    <n v="0"/>
    <x v="0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x v="40"/>
    <n v="1"/>
    <n v="0"/>
    <n v="0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x v="40"/>
    <n v="1"/>
    <n v="0"/>
    <n v="0"/>
    <n v="0"/>
    <x v="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x v="40"/>
    <n v="1"/>
    <n v="0"/>
    <n v="0"/>
    <n v="0"/>
    <x v="0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x v="40"/>
    <n v="1"/>
    <n v="0"/>
    <n v="0"/>
    <n v="0"/>
    <x v="0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x v="40"/>
    <n v="1"/>
    <n v="0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x v="40"/>
    <n v="1"/>
    <n v="0"/>
    <n v="0"/>
    <n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x v="40"/>
    <n v="1"/>
    <n v="0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x v="40"/>
    <n v="1"/>
    <n v="0"/>
    <n v="0"/>
    <n v="0"/>
    <x v="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x v="40"/>
    <n v="1"/>
    <n v="0"/>
    <n v="0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x v="40"/>
    <n v="1"/>
    <n v="0"/>
    <n v="0"/>
    <n v="0"/>
    <x v="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x v="40"/>
    <n v="1"/>
    <n v="0"/>
    <n v="0"/>
    <n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x v="40"/>
    <n v="1"/>
    <n v="0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x v="40"/>
    <n v="1"/>
    <n v="0"/>
    <n v="0"/>
    <n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x v="40"/>
    <n v="1"/>
    <n v="0"/>
    <n v="0"/>
    <n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x v="40"/>
    <n v="1"/>
    <n v="0"/>
    <n v="0"/>
    <n v="0"/>
    <x v="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x v="40"/>
    <n v="1"/>
    <n v="0"/>
    <n v="0"/>
    <n v="0"/>
    <x v="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x v="40"/>
    <n v="1"/>
    <n v="0"/>
    <n v="0"/>
    <n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x v="40"/>
    <n v="1"/>
    <n v="0"/>
    <n v="0"/>
    <n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x v="40"/>
    <n v="1"/>
    <n v="0"/>
    <n v="0"/>
    <n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x v="40"/>
    <n v="1"/>
    <n v="0"/>
    <n v="0"/>
    <n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x v="40"/>
    <n v="1"/>
    <n v="0"/>
    <n v="0"/>
    <n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x v="40"/>
    <n v="1"/>
    <n v="0"/>
    <n v="0"/>
    <n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x v="40"/>
    <n v="1"/>
    <n v="0"/>
    <n v="0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x v="40"/>
    <n v="1"/>
    <n v="0"/>
    <n v="0"/>
    <n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x v="40"/>
    <n v="1"/>
    <n v="0"/>
    <n v="0"/>
    <n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x v="40"/>
    <n v="0"/>
    <n v="1"/>
    <n v="0"/>
    <n v="0"/>
    <x v="2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x v="40"/>
    <n v="0"/>
    <n v="1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x v="1"/>
    <x v="40"/>
    <n v="0"/>
    <n v="1"/>
    <n v="0"/>
    <n v="0"/>
    <x v="2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x v="1"/>
    <x v="40"/>
    <n v="0"/>
    <n v="1"/>
    <n v="0"/>
    <n v="0"/>
    <x v="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x v="40"/>
    <n v="0"/>
    <n v="1"/>
    <n v="0"/>
    <n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x v="40"/>
    <n v="0"/>
    <n v="1"/>
    <n v="0"/>
    <n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x v="40"/>
    <n v="0"/>
    <n v="1"/>
    <n v="0"/>
    <n v="0"/>
    <x v="2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x v="40"/>
    <n v="0"/>
    <n v="1"/>
    <n v="0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x v="40"/>
    <n v="0"/>
    <n v="1"/>
    <n v="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x v="40"/>
    <n v="0"/>
    <n v="1"/>
    <n v="0"/>
    <n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x v="40"/>
    <n v="0"/>
    <n v="1"/>
    <n v="0"/>
    <n v="0"/>
    <x v="2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x v="40"/>
    <n v="0"/>
    <n v="1"/>
    <n v="0"/>
    <n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x v="40"/>
    <n v="0"/>
    <n v="1"/>
    <n v="0"/>
    <n v="0"/>
    <x v="2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x v="40"/>
    <n v="0"/>
    <n v="1"/>
    <n v="0"/>
    <n v="0"/>
    <x v="2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x v="1"/>
    <x v="40"/>
    <n v="0"/>
    <n v="1"/>
    <n v="0"/>
    <n v="0"/>
    <x v="2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x v="40"/>
    <n v="0"/>
    <n v="1"/>
    <n v="0"/>
    <n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x v="1"/>
    <x v="40"/>
    <n v="0"/>
    <n v="1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x v="40"/>
    <n v="0"/>
    <n v="1"/>
    <n v="0"/>
    <n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x v="40"/>
    <n v="0"/>
    <n v="1"/>
    <n v="0"/>
    <n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x v="40"/>
    <n v="0"/>
    <n v="1"/>
    <n v="0"/>
    <n v="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x v="6"/>
    <n v="1"/>
    <n v="0"/>
    <n v="0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x v="6"/>
    <n v="1"/>
    <n v="0"/>
    <n v="0"/>
    <n v="0"/>
    <x v="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x v="6"/>
    <n v="1"/>
    <n v="0"/>
    <n v="0"/>
    <n v="0"/>
    <x v="0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x v="6"/>
    <n v="1"/>
    <n v="0"/>
    <n v="0"/>
    <n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x v="6"/>
    <n v="1"/>
    <n v="0"/>
    <n v="0"/>
    <n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x v="6"/>
    <n v="1"/>
    <n v="0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x v="6"/>
    <n v="1"/>
    <n v="0"/>
    <n v="0"/>
    <n v="0"/>
    <x v="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x v="6"/>
    <n v="1"/>
    <n v="0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x v="6"/>
    <n v="1"/>
    <n v="0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x v="6"/>
    <n v="1"/>
    <n v="0"/>
    <n v="0"/>
    <n v="0"/>
    <x v="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x v="6"/>
    <n v="1"/>
    <n v="0"/>
    <n v="0"/>
    <n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x v="6"/>
    <n v="1"/>
    <n v="0"/>
    <n v="0"/>
    <n v="0"/>
    <x v="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x v="6"/>
    <n v="1"/>
    <n v="0"/>
    <n v="0"/>
    <n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x v="6"/>
    <n v="1"/>
    <n v="0"/>
    <n v="0"/>
    <n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x v="6"/>
    <n v="1"/>
    <n v="0"/>
    <n v="0"/>
    <n v="0"/>
    <x v="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x v="6"/>
    <n v="1"/>
    <n v="0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x v="6"/>
    <n v="1"/>
    <n v="0"/>
    <n v="0"/>
    <n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x v="6"/>
    <n v="1"/>
    <n v="0"/>
    <n v="0"/>
    <n v="0"/>
    <x v="0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x v="6"/>
    <n v="1"/>
    <n v="0"/>
    <n v="0"/>
    <n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x v="6"/>
    <n v="1"/>
    <n v="0"/>
    <n v="0"/>
    <n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x v="6"/>
    <n v="1"/>
    <n v="0"/>
    <n v="0"/>
    <n v="0"/>
    <x v="0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x v="6"/>
    <n v="1"/>
    <n v="0"/>
    <n v="0"/>
    <n v="0"/>
    <x v="0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x v="6"/>
    <n v="1"/>
    <n v="0"/>
    <n v="0"/>
    <n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x v="6"/>
    <n v="1"/>
    <n v="0"/>
    <n v="0"/>
    <n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x v="6"/>
    <n v="1"/>
    <n v="0"/>
    <n v="0"/>
    <n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x v="6"/>
    <n v="1"/>
    <n v="0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x v="6"/>
    <n v="1"/>
    <n v="0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x v="6"/>
    <n v="1"/>
    <n v="0"/>
    <n v="0"/>
    <n v="0"/>
    <x v="0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x v="6"/>
    <n v="1"/>
    <n v="0"/>
    <n v="0"/>
    <n v="0"/>
    <x v="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x v="6"/>
    <n v="1"/>
    <n v="0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x v="6"/>
    <n v="1"/>
    <n v="0"/>
    <n v="0"/>
    <n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x v="6"/>
    <n v="1"/>
    <n v="0"/>
    <n v="0"/>
    <n v="0"/>
    <x v="0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x v="6"/>
    <n v="1"/>
    <n v="0"/>
    <n v="0"/>
    <n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x v="6"/>
    <n v="0"/>
    <n v="1"/>
    <n v="0"/>
    <n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x v="6"/>
    <n v="0"/>
    <n v="1"/>
    <n v="0"/>
    <n v="0"/>
    <x v="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x v="6"/>
    <n v="0"/>
    <n v="1"/>
    <n v="0"/>
    <n v="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x v="6"/>
    <n v="0"/>
    <n v="1"/>
    <n v="0"/>
    <n v="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x v="6"/>
    <n v="0"/>
    <n v="1"/>
    <n v="0"/>
    <n v="0"/>
    <x v="2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x v="6"/>
    <n v="0"/>
    <n v="1"/>
    <n v="0"/>
    <n v="0"/>
    <x v="2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x v="6"/>
    <n v="0"/>
    <n v="1"/>
    <n v="0"/>
    <n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x v="6"/>
    <n v="0"/>
    <n v="1"/>
    <n v="0"/>
    <n v="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x v="6"/>
    <n v="0"/>
    <n v="1"/>
    <n v="0"/>
    <n v="0"/>
    <x v="2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x v="6"/>
    <n v="0"/>
    <n v="1"/>
    <n v="0"/>
    <n v="0"/>
    <x v="2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x v="6"/>
    <n v="0"/>
    <n v="1"/>
    <n v="0"/>
    <n v="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x v="6"/>
    <n v="0"/>
    <n v="1"/>
    <n v="0"/>
    <n v="0"/>
    <x v="2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x v="6"/>
    <n v="0"/>
    <n v="1"/>
    <n v="0"/>
    <n v="0"/>
    <x v="2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x v="6"/>
    <n v="0"/>
    <n v="1"/>
    <n v="0"/>
    <n v="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x v="6"/>
    <n v="0"/>
    <n v="1"/>
    <n v="0"/>
    <n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x v="6"/>
    <n v="0"/>
    <n v="1"/>
    <n v="0"/>
    <n v="0"/>
    <x v="2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x v="6"/>
    <n v="0"/>
    <n v="1"/>
    <n v="0"/>
    <n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x v="6"/>
    <n v="0"/>
    <n v="1"/>
    <n v="0"/>
    <n v="0"/>
    <x v="2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x v="6"/>
    <n v="0"/>
    <n v="1"/>
    <n v="0"/>
    <n v="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x v="6"/>
    <n v="0"/>
    <n v="1"/>
    <n v="0"/>
    <n v="0"/>
    <x v="2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x v="6"/>
    <n v="0"/>
    <n v="1"/>
    <n v="0"/>
    <n v="0"/>
    <x v="2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x v="6"/>
    <n v="0"/>
    <n v="1"/>
    <n v="0"/>
    <n v="0"/>
    <x v="2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x v="1"/>
    <x v="6"/>
    <n v="0"/>
    <n v="1"/>
    <n v="0"/>
    <n v="0"/>
    <x v="2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x v="6"/>
    <n v="0"/>
    <n v="1"/>
    <n v="0"/>
    <n v="0"/>
    <x v="2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x v="6"/>
    <n v="0"/>
    <n v="1"/>
    <n v="0"/>
    <n v="0"/>
    <x v="2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x v="6"/>
    <n v="0"/>
    <n v="1"/>
    <n v="0"/>
    <n v="0"/>
    <x v="2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x v="6"/>
    <n v="0"/>
    <n v="1"/>
    <n v="0"/>
    <n v="0"/>
    <x v="2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x v="40"/>
    <n v="0"/>
    <n v="0"/>
    <n v="1"/>
    <n v="0"/>
    <x v="1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x v="40"/>
    <n v="0"/>
    <n v="0"/>
    <n v="1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x v="40"/>
    <n v="0"/>
    <n v="0"/>
    <n v="1"/>
    <n v="0"/>
    <x v="1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x v="40"/>
    <n v="0"/>
    <n v="0"/>
    <n v="1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x v="1"/>
    <x v="40"/>
    <n v="0"/>
    <n v="0"/>
    <n v="1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x v="1"/>
    <x v="40"/>
    <n v="0"/>
    <n v="0"/>
    <n v="1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n v="0"/>
    <x v="1"/>
    <x v="40"/>
    <n v="0"/>
    <n v="0"/>
    <n v="1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n v="0"/>
    <x v="1"/>
    <x v="40"/>
    <n v="0"/>
    <n v="0"/>
    <n v="1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x v="40"/>
    <n v="0"/>
    <n v="0"/>
    <n v="1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x v="40"/>
    <n v="0"/>
    <n v="0"/>
    <n v="1"/>
    <n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x v="40"/>
    <n v="0"/>
    <n v="0"/>
    <n v="1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x v="1"/>
    <x v="40"/>
    <n v="0"/>
    <n v="0"/>
    <n v="1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x v="40"/>
    <n v="0"/>
    <n v="0"/>
    <n v="1"/>
    <n v="0"/>
    <x v="1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x v="40"/>
    <n v="0"/>
    <n v="0"/>
    <n v="1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n v="0"/>
    <x v="1"/>
    <x v="40"/>
    <n v="0"/>
    <n v="0"/>
    <n v="1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x v="1"/>
    <x v="40"/>
    <n v="0"/>
    <n v="0"/>
    <n v="1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x v="1"/>
    <x v="40"/>
    <n v="0"/>
    <n v="0"/>
    <n v="1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x v="1"/>
    <x v="40"/>
    <n v="0"/>
    <n v="0"/>
    <n v="1"/>
    <n v="0"/>
    <x v="1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n v="0"/>
    <x v="1"/>
    <x v="40"/>
    <n v="0"/>
    <n v="0"/>
    <n v="1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x v="40"/>
    <n v="0"/>
    <n v="0"/>
    <n v="1"/>
    <n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x v="6"/>
    <n v="0"/>
    <n v="1"/>
    <n v="0"/>
    <n v="0"/>
    <x v="2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x v="6"/>
    <n v="0"/>
    <n v="1"/>
    <n v="0"/>
    <n v="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x v="6"/>
    <n v="0"/>
    <n v="1"/>
    <n v="0"/>
    <n v="0"/>
    <x v="2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x v="6"/>
    <n v="0"/>
    <n v="1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x v="1"/>
    <x v="6"/>
    <n v="0"/>
    <n v="1"/>
    <n v="0"/>
    <n v="0"/>
    <x v="2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x v="6"/>
    <n v="0"/>
    <n v="1"/>
    <n v="0"/>
    <n v="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x v="6"/>
    <n v="0"/>
    <n v="1"/>
    <n v="0"/>
    <n v="0"/>
    <x v="2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x v="6"/>
    <n v="0"/>
    <n v="1"/>
    <n v="0"/>
    <n v="0"/>
    <x v="2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x v="6"/>
    <n v="0"/>
    <n v="1"/>
    <n v="0"/>
    <n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x v="6"/>
    <n v="0"/>
    <n v="1"/>
    <n v="0"/>
    <n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x v="6"/>
    <n v="0"/>
    <n v="1"/>
    <n v="0"/>
    <n v="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x v="6"/>
    <n v="0"/>
    <n v="1"/>
    <n v="0"/>
    <n v="0"/>
    <x v="2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x v="6"/>
    <n v="0"/>
    <n v="1"/>
    <n v="0"/>
    <n v="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x v="6"/>
    <n v="0"/>
    <n v="1"/>
    <n v="0"/>
    <n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x v="6"/>
    <n v="0"/>
    <n v="1"/>
    <n v="0"/>
    <n v="0"/>
    <x v="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x v="1"/>
    <x v="6"/>
    <n v="0"/>
    <n v="1"/>
    <n v="0"/>
    <n v="0"/>
    <x v="2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x v="6"/>
    <n v="0"/>
    <n v="1"/>
    <n v="0"/>
    <n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x v="6"/>
    <n v="0"/>
    <n v="1"/>
    <n v="0"/>
    <n v="0"/>
    <x v="2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x v="6"/>
    <n v="0"/>
    <n v="1"/>
    <n v="0"/>
    <n v="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x v="6"/>
    <n v="0"/>
    <n v="1"/>
    <n v="0"/>
    <n v="0"/>
    <x v="2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x v="6"/>
    <n v="0"/>
    <n v="1"/>
    <n v="0"/>
    <n v="0"/>
    <x v="2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x v="6"/>
    <n v="0"/>
    <n v="1"/>
    <n v="0"/>
    <n v="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x v="6"/>
    <n v="0"/>
    <n v="1"/>
    <n v="0"/>
    <n v="0"/>
    <x v="2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x v="6"/>
    <n v="0"/>
    <n v="1"/>
    <n v="0"/>
    <n v="0"/>
    <x v="2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x v="6"/>
    <n v="0"/>
    <n v="1"/>
    <n v="0"/>
    <n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x v="6"/>
    <n v="0"/>
    <n v="1"/>
    <n v="0"/>
    <n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x v="6"/>
    <n v="0"/>
    <n v="1"/>
    <n v="0"/>
    <n v="0"/>
    <x v="2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x v="6"/>
    <n v="0"/>
    <n v="1"/>
    <n v="0"/>
    <n v="0"/>
    <x v="2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n v="0"/>
    <x v="1"/>
    <x v="6"/>
    <n v="0"/>
    <n v="1"/>
    <n v="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x v="6"/>
    <n v="0"/>
    <n v="1"/>
    <n v="0"/>
    <n v="0"/>
    <x v="2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x v="6"/>
    <n v="0"/>
    <n v="1"/>
    <n v="0"/>
    <n v="0"/>
    <x v="2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x v="6"/>
    <n v="0"/>
    <n v="1"/>
    <n v="0"/>
    <n v="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x v="6"/>
    <n v="0"/>
    <n v="1"/>
    <n v="0"/>
    <n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x v="1"/>
    <x v="6"/>
    <n v="0"/>
    <n v="1"/>
    <n v="0"/>
    <n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x v="6"/>
    <n v="0"/>
    <n v="1"/>
    <n v="0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x v="6"/>
    <n v="0"/>
    <n v="1"/>
    <n v="0"/>
    <n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x v="6"/>
    <n v="0"/>
    <n v="1"/>
    <n v="0"/>
    <n v="0"/>
    <x v="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x v="6"/>
    <n v="0"/>
    <n v="1"/>
    <n v="0"/>
    <n v="0"/>
    <x v="2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x v="6"/>
    <n v="0"/>
    <n v="1"/>
    <n v="0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x v="6"/>
    <n v="0"/>
    <n v="1"/>
    <n v="0"/>
    <n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x v="6"/>
    <n v="0"/>
    <n v="1"/>
    <n v="0"/>
    <n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x v="6"/>
    <n v="0"/>
    <n v="1"/>
    <n v="0"/>
    <n v="0"/>
    <x v="2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n v="0"/>
    <x v="1"/>
    <x v="6"/>
    <n v="0"/>
    <n v="1"/>
    <n v="0"/>
    <n v="0"/>
    <x v="2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x v="1"/>
    <x v="6"/>
    <n v="0"/>
    <n v="1"/>
    <n v="0"/>
    <n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x v="6"/>
    <n v="0"/>
    <n v="1"/>
    <n v="0"/>
    <n v="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x v="6"/>
    <n v="0"/>
    <n v="1"/>
    <n v="0"/>
    <n v="0"/>
    <x v="2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x v="6"/>
    <n v="0"/>
    <n v="1"/>
    <n v="0"/>
    <n v="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x v="6"/>
    <n v="0"/>
    <n v="1"/>
    <n v="0"/>
    <n v="0"/>
    <x v="2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x v="1"/>
    <x v="6"/>
    <n v="0"/>
    <n v="1"/>
    <n v="0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x v="6"/>
    <n v="0"/>
    <n v="1"/>
    <n v="0"/>
    <n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x v="6"/>
    <n v="0"/>
    <n v="1"/>
    <n v="0"/>
    <n v="0"/>
    <x v="2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x v="6"/>
    <n v="0"/>
    <n v="1"/>
    <n v="0"/>
    <n v="0"/>
    <x v="2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x v="6"/>
    <n v="0"/>
    <n v="1"/>
    <n v="0"/>
    <n v="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x v="6"/>
    <n v="0"/>
    <n v="1"/>
    <n v="0"/>
    <n v="0"/>
    <x v="2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x v="1"/>
    <x v="6"/>
    <n v="0"/>
    <n v="1"/>
    <n v="0"/>
    <n v="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x v="6"/>
    <n v="0"/>
    <n v="1"/>
    <n v="0"/>
    <n v="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x v="1"/>
    <x v="6"/>
    <n v="0"/>
    <n v="1"/>
    <n v="0"/>
    <n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x v="6"/>
    <n v="0"/>
    <n v="1"/>
    <n v="0"/>
    <n v="0"/>
    <x v="2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x v="6"/>
    <n v="0"/>
    <n v="1"/>
    <n v="0"/>
    <n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x v="6"/>
    <n v="0"/>
    <n v="1"/>
    <n v="0"/>
    <n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n v="0"/>
    <x v="1"/>
    <x v="6"/>
    <n v="0"/>
    <n v="1"/>
    <n v="0"/>
    <n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x v="6"/>
    <n v="0"/>
    <n v="1"/>
    <n v="0"/>
    <n v="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x v="6"/>
    <n v="0"/>
    <n v="1"/>
    <n v="0"/>
    <n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x v="6"/>
    <n v="0"/>
    <n v="1"/>
    <n v="0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x v="6"/>
    <n v="0"/>
    <n v="1"/>
    <n v="0"/>
    <n v="0"/>
    <x v="2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x v="1"/>
    <x v="6"/>
    <n v="0"/>
    <n v="1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n v="0"/>
    <x v="1"/>
    <x v="6"/>
    <n v="0"/>
    <n v="1"/>
    <n v="0"/>
    <n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x v="6"/>
    <n v="0"/>
    <n v="1"/>
    <n v="0"/>
    <n v="0"/>
    <x v="2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x v="1"/>
    <x v="6"/>
    <n v="0"/>
    <n v="1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x v="6"/>
    <n v="0"/>
    <n v="1"/>
    <n v="0"/>
    <n v="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x v="6"/>
    <n v="0"/>
    <n v="1"/>
    <n v="0"/>
    <n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x v="6"/>
    <n v="0"/>
    <n v="1"/>
    <n v="0"/>
    <n v="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x v="6"/>
    <n v="0"/>
    <n v="1"/>
    <n v="0"/>
    <n v="0"/>
    <x v="2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x v="6"/>
    <n v="0"/>
    <n v="1"/>
    <n v="0"/>
    <n v="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x v="6"/>
    <n v="0"/>
    <n v="1"/>
    <n v="0"/>
    <n v="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n v="0"/>
    <x v="1"/>
    <x v="6"/>
    <n v="0"/>
    <n v="1"/>
    <n v="0"/>
    <n v="0"/>
    <x v="2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x v="6"/>
    <n v="0"/>
    <n v="1"/>
    <n v="0"/>
    <n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x v="6"/>
    <n v="0"/>
    <n v="1"/>
    <n v="0"/>
    <n v="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x v="6"/>
    <n v="0"/>
    <n v="1"/>
    <n v="0"/>
    <n v="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x v="6"/>
    <n v="0"/>
    <n v="1"/>
    <n v="0"/>
    <n v="0"/>
    <x v="2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x v="6"/>
    <n v="0"/>
    <n v="1"/>
    <n v="0"/>
    <n v="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x v="6"/>
    <n v="0"/>
    <n v="1"/>
    <n v="0"/>
    <n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x v="6"/>
    <n v="0"/>
    <n v="1"/>
    <n v="0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x v="6"/>
    <n v="0"/>
    <n v="1"/>
    <n v="0"/>
    <n v="0"/>
    <x v="2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x v="6"/>
    <n v="0"/>
    <n v="1"/>
    <n v="0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x v="6"/>
    <n v="0"/>
    <n v="1"/>
    <n v="0"/>
    <n v="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x v="6"/>
    <n v="0"/>
    <n v="1"/>
    <n v="0"/>
    <n v="0"/>
    <x v="2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x v="1"/>
    <x v="6"/>
    <n v="0"/>
    <n v="1"/>
    <n v="0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x v="6"/>
    <n v="0"/>
    <n v="1"/>
    <n v="0"/>
    <n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x v="6"/>
    <n v="0"/>
    <n v="1"/>
    <n v="0"/>
    <n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x v="6"/>
    <n v="0"/>
    <n v="1"/>
    <n v="0"/>
    <n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x v="6"/>
    <n v="0"/>
    <n v="1"/>
    <n v="0"/>
    <n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x v="6"/>
    <n v="0"/>
    <n v="1"/>
    <n v="0"/>
    <n v="0"/>
    <x v="2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x v="6"/>
    <n v="0"/>
    <n v="1"/>
    <n v="0"/>
    <n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x v="6"/>
    <n v="0"/>
    <n v="1"/>
    <n v="0"/>
    <n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x v="6"/>
    <n v="0"/>
    <n v="1"/>
    <n v="0"/>
    <n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x v="6"/>
    <n v="0"/>
    <n v="1"/>
    <n v="0"/>
    <n v="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x v="6"/>
    <n v="0"/>
    <n v="1"/>
    <n v="0"/>
    <n v="0"/>
    <x v="2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x v="6"/>
    <n v="0"/>
    <n v="1"/>
    <n v="0"/>
    <n v="0"/>
    <x v="2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x v="6"/>
    <n v="0"/>
    <n v="1"/>
    <n v="0"/>
    <n v="0"/>
    <x v="2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x v="6"/>
    <n v="0"/>
    <n v="1"/>
    <n v="0"/>
    <n v="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x v="1"/>
    <x v="6"/>
    <n v="0"/>
    <n v="1"/>
    <n v="0"/>
    <n v="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x v="6"/>
    <n v="0"/>
    <n v="1"/>
    <n v="0"/>
    <n v="0"/>
    <x v="2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x v="6"/>
    <n v="0"/>
    <n v="1"/>
    <n v="0"/>
    <n v="0"/>
    <x v="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x v="6"/>
    <n v="0"/>
    <n v="1"/>
    <n v="0"/>
    <n v="0"/>
    <x v="2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x v="6"/>
    <n v="0"/>
    <n v="1"/>
    <n v="0"/>
    <n v="0"/>
    <x v="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x v="6"/>
    <n v="0"/>
    <n v="1"/>
    <n v="0"/>
    <n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x v="6"/>
    <n v="0"/>
    <n v="1"/>
    <n v="0"/>
    <n v="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x v="6"/>
    <n v="0"/>
    <n v="1"/>
    <n v="0"/>
    <n v="0"/>
    <x v="2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x v="1"/>
    <x v="6"/>
    <n v="0"/>
    <n v="1"/>
    <n v="0"/>
    <n v="0"/>
    <x v="2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x v="6"/>
    <n v="0"/>
    <n v="1"/>
    <n v="0"/>
    <n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x v="6"/>
    <n v="0"/>
    <n v="1"/>
    <n v="0"/>
    <n v="0"/>
    <x v="2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x v="6"/>
    <n v="0"/>
    <n v="1"/>
    <n v="0"/>
    <n v="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x v="6"/>
    <n v="0"/>
    <n v="1"/>
    <n v="0"/>
    <n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x v="6"/>
    <n v="0"/>
    <n v="1"/>
    <n v="0"/>
    <n v="0"/>
    <x v="2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x v="6"/>
    <n v="0"/>
    <n v="1"/>
    <n v="0"/>
    <n v="0"/>
    <x v="2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x v="6"/>
    <n v="0"/>
    <n v="1"/>
    <n v="0"/>
    <n v="0"/>
    <x v="2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x v="6"/>
    <n v="0"/>
    <n v="1"/>
    <n v="0"/>
    <n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x v="6"/>
    <n v="0"/>
    <n v="1"/>
    <n v="0"/>
    <n v="0"/>
    <x v="2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x v="6"/>
    <n v="0"/>
    <n v="1"/>
    <n v="0"/>
    <n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x v="6"/>
    <n v="0"/>
    <n v="1"/>
    <n v="0"/>
    <n v="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x v="6"/>
    <n v="0"/>
    <n v="1"/>
    <n v="0"/>
    <n v="0"/>
    <x v="2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x v="6"/>
    <n v="0"/>
    <n v="1"/>
    <n v="0"/>
    <n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x v="6"/>
    <n v="0"/>
    <n v="1"/>
    <n v="0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x v="1"/>
    <x v="6"/>
    <n v="0"/>
    <n v="1"/>
    <n v="0"/>
    <n v="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x v="6"/>
    <n v="0"/>
    <n v="1"/>
    <n v="0"/>
    <n v="0"/>
    <x v="2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x v="1"/>
    <x v="6"/>
    <n v="0"/>
    <n v="1"/>
    <n v="0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x v="6"/>
    <n v="0"/>
    <n v="1"/>
    <n v="0"/>
    <n v="0"/>
    <x v="2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x v="6"/>
    <n v="0"/>
    <n v="1"/>
    <n v="0"/>
    <n v="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x v="6"/>
    <n v="0"/>
    <n v="1"/>
    <n v="0"/>
    <n v="0"/>
    <x v="2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x v="6"/>
    <n v="0"/>
    <n v="1"/>
    <n v="0"/>
    <n v="0"/>
    <x v="2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x v="6"/>
    <n v="0"/>
    <n v="1"/>
    <n v="0"/>
    <n v="0"/>
    <x v="2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x v="6"/>
    <n v="0"/>
    <n v="1"/>
    <n v="0"/>
    <n v="0"/>
    <x v="2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x v="6"/>
    <n v="0"/>
    <n v="1"/>
    <n v="0"/>
    <n v="0"/>
    <x v="2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x v="6"/>
    <n v="0"/>
    <n v="1"/>
    <n v="0"/>
    <n v="0"/>
    <x v="2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x v="1"/>
    <x v="6"/>
    <n v="0"/>
    <n v="1"/>
    <n v="0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x v="6"/>
    <n v="0"/>
    <n v="1"/>
    <n v="0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x v="6"/>
    <n v="0"/>
    <n v="1"/>
    <n v="0"/>
    <n v="0"/>
    <x v="2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x v="1"/>
    <x v="6"/>
    <n v="0"/>
    <n v="1"/>
    <n v="0"/>
    <n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x v="6"/>
    <n v="0"/>
    <n v="1"/>
    <n v="0"/>
    <n v="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x v="6"/>
    <n v="0"/>
    <n v="1"/>
    <n v="0"/>
    <n v="0"/>
    <x v="2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x v="1"/>
    <x v="6"/>
    <n v="0"/>
    <n v="1"/>
    <n v="0"/>
    <n v="0"/>
    <x v="2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x v="6"/>
    <n v="0"/>
    <n v="1"/>
    <n v="0"/>
    <n v="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x v="1"/>
    <x v="6"/>
    <n v="0"/>
    <n v="1"/>
    <n v="0"/>
    <n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x v="6"/>
    <n v="0"/>
    <n v="1"/>
    <n v="0"/>
    <n v="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x v="6"/>
    <n v="0"/>
    <n v="1"/>
    <n v="0"/>
    <n v="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x v="6"/>
    <n v="0"/>
    <n v="1"/>
    <n v="0"/>
    <n v="0"/>
    <x v="2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x v="6"/>
    <n v="0"/>
    <n v="1"/>
    <n v="0"/>
    <n v="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x v="6"/>
    <n v="0"/>
    <n v="1"/>
    <n v="0"/>
    <n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x v="6"/>
    <n v="0"/>
    <n v="1"/>
    <n v="0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x v="6"/>
    <n v="0"/>
    <n v="1"/>
    <n v="0"/>
    <n v="0"/>
    <x v="2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x v="6"/>
    <n v="0"/>
    <n v="1"/>
    <n v="0"/>
    <n v="0"/>
    <x v="2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x v="6"/>
    <n v="0"/>
    <n v="1"/>
    <n v="0"/>
    <n v="0"/>
    <x v="2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x v="6"/>
    <n v="0"/>
    <n v="1"/>
    <n v="0"/>
    <n v="0"/>
    <x v="2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x v="6"/>
    <n v="0"/>
    <n v="1"/>
    <n v="0"/>
    <n v="0"/>
    <x v="2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n v="0"/>
    <x v="1"/>
    <x v="6"/>
    <n v="0"/>
    <n v="1"/>
    <n v="0"/>
    <n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x v="6"/>
    <n v="0"/>
    <n v="1"/>
    <n v="0"/>
    <n v="0"/>
    <x v="2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x v="6"/>
    <n v="0"/>
    <n v="1"/>
    <n v="0"/>
    <n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x v="6"/>
    <n v="0"/>
    <n v="1"/>
    <n v="0"/>
    <n v="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x v="6"/>
    <n v="0"/>
    <n v="1"/>
    <n v="0"/>
    <n v="0"/>
    <x v="2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x v="6"/>
    <n v="0"/>
    <n v="1"/>
    <n v="0"/>
    <n v="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x v="6"/>
    <n v="0"/>
    <n v="1"/>
    <n v="0"/>
    <n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x v="6"/>
    <n v="0"/>
    <n v="1"/>
    <n v="0"/>
    <n v="0"/>
    <x v="2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x v="1"/>
    <x v="6"/>
    <n v="0"/>
    <n v="1"/>
    <n v="0"/>
    <n v="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x v="6"/>
    <n v="0"/>
    <n v="1"/>
    <n v="0"/>
    <n v="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x v="6"/>
    <n v="0"/>
    <n v="1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x v="1"/>
    <x v="6"/>
    <n v="0"/>
    <n v="1"/>
    <n v="0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x v="6"/>
    <n v="0"/>
    <n v="1"/>
    <n v="0"/>
    <n v="0"/>
    <x v="2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x v="6"/>
    <n v="0"/>
    <n v="1"/>
    <n v="0"/>
    <n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x v="6"/>
    <n v="0"/>
    <n v="1"/>
    <n v="0"/>
    <n v="0"/>
    <x v="2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x v="6"/>
    <n v="0"/>
    <n v="1"/>
    <n v="0"/>
    <n v="0"/>
    <x v="2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x v="6"/>
    <n v="0"/>
    <n v="1"/>
    <n v="0"/>
    <n v="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x v="6"/>
    <n v="0"/>
    <n v="1"/>
    <n v="0"/>
    <n v="0"/>
    <x v="2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x v="1"/>
    <x v="6"/>
    <n v="0"/>
    <n v="1"/>
    <n v="0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x v="6"/>
    <n v="0"/>
    <n v="1"/>
    <n v="0"/>
    <n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x v="6"/>
    <n v="0"/>
    <n v="1"/>
    <n v="0"/>
    <n v="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x v="6"/>
    <n v="0"/>
    <n v="1"/>
    <n v="0"/>
    <n v="0"/>
    <x v="2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x v="6"/>
    <n v="0"/>
    <n v="1"/>
    <n v="0"/>
    <n v="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x v="6"/>
    <n v="0"/>
    <n v="1"/>
    <n v="0"/>
    <n v="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x v="6"/>
    <n v="0"/>
    <n v="1"/>
    <n v="0"/>
    <n v="0"/>
    <x v="2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x v="6"/>
    <n v="0"/>
    <n v="1"/>
    <n v="0"/>
    <n v="0"/>
    <x v="2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x v="6"/>
    <n v="0"/>
    <n v="1"/>
    <n v="0"/>
    <n v="0"/>
    <x v="2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x v="6"/>
    <n v="0"/>
    <n v="1"/>
    <n v="0"/>
    <n v="0"/>
    <x v="2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x v="1"/>
    <x v="6"/>
    <n v="0"/>
    <n v="1"/>
    <n v="0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x v="6"/>
    <n v="0"/>
    <n v="1"/>
    <n v="0"/>
    <n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x v="6"/>
    <n v="0"/>
    <n v="1"/>
    <n v="0"/>
    <n v="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x v="6"/>
    <n v="0"/>
    <n v="1"/>
    <n v="0"/>
    <n v="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x v="6"/>
    <n v="0"/>
    <n v="1"/>
    <n v="0"/>
    <n v="0"/>
    <x v="2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x v="1"/>
    <x v="6"/>
    <n v="0"/>
    <n v="1"/>
    <n v="0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x v="6"/>
    <n v="0"/>
    <n v="1"/>
    <n v="0"/>
    <n v="0"/>
    <x v="2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x v="1"/>
    <x v="6"/>
    <n v="0"/>
    <n v="1"/>
    <n v="0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x v="6"/>
    <n v="0"/>
    <n v="1"/>
    <n v="0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x v="1"/>
    <x v="6"/>
    <n v="0"/>
    <n v="1"/>
    <n v="0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x v="6"/>
    <n v="0"/>
    <n v="1"/>
    <n v="0"/>
    <n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x v="6"/>
    <n v="0"/>
    <n v="1"/>
    <n v="0"/>
    <n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x v="6"/>
    <n v="0"/>
    <n v="1"/>
    <n v="0"/>
    <n v="0"/>
    <x v="2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x v="6"/>
    <n v="0"/>
    <n v="1"/>
    <n v="0"/>
    <n v="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x v="6"/>
    <n v="0"/>
    <n v="1"/>
    <n v="0"/>
    <n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x v="6"/>
    <n v="0"/>
    <n v="1"/>
    <n v="0"/>
    <n v="0"/>
    <x v="2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x v="1"/>
    <x v="6"/>
    <n v="0"/>
    <n v="1"/>
    <n v="0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x v="6"/>
    <n v="0"/>
    <n v="1"/>
    <n v="0"/>
    <n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x v="6"/>
    <n v="0"/>
    <n v="1"/>
    <n v="0"/>
    <n v="0"/>
    <x v="2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x v="6"/>
    <n v="0"/>
    <n v="1"/>
    <n v="0"/>
    <n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x v="6"/>
    <n v="0"/>
    <n v="1"/>
    <n v="0"/>
    <n v="0"/>
    <x v="2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x v="6"/>
    <n v="0"/>
    <n v="1"/>
    <n v="0"/>
    <n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x v="6"/>
    <n v="0"/>
    <n v="1"/>
    <n v="0"/>
    <n v="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x v="6"/>
    <n v="0"/>
    <n v="1"/>
    <n v="0"/>
    <n v="0"/>
    <x v="2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x v="6"/>
    <n v="0"/>
    <n v="1"/>
    <n v="0"/>
    <n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x v="6"/>
    <n v="0"/>
    <n v="1"/>
    <n v="0"/>
    <n v="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x v="1"/>
    <x v="6"/>
    <n v="0"/>
    <n v="1"/>
    <n v="0"/>
    <n v="0"/>
    <x v="2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x v="1"/>
    <x v="6"/>
    <n v="0"/>
    <n v="1"/>
    <n v="0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x v="6"/>
    <n v="0"/>
    <n v="1"/>
    <n v="0"/>
    <n v="0"/>
    <x v="2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x v="1"/>
    <x v="6"/>
    <n v="0"/>
    <n v="1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x v="1"/>
    <x v="6"/>
    <n v="0"/>
    <n v="1"/>
    <n v="0"/>
    <n v="0"/>
    <x v="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x v="6"/>
    <n v="0"/>
    <n v="1"/>
    <n v="0"/>
    <n v="0"/>
    <x v="2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x v="6"/>
    <n v="0"/>
    <n v="1"/>
    <n v="0"/>
    <n v="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x v="6"/>
    <n v="0"/>
    <n v="1"/>
    <n v="0"/>
    <n v="0"/>
    <x v="2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x v="6"/>
    <n v="0"/>
    <n v="1"/>
    <n v="0"/>
    <n v="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x v="6"/>
    <n v="0"/>
    <n v="1"/>
    <n v="0"/>
    <n v="0"/>
    <x v="2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x v="6"/>
    <n v="0"/>
    <n v="1"/>
    <n v="0"/>
    <n v="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x v="6"/>
    <n v="0"/>
    <n v="1"/>
    <n v="0"/>
    <n v="0"/>
    <x v="2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x v="1"/>
    <x v="6"/>
    <n v="0"/>
    <n v="1"/>
    <n v="0"/>
    <n v="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x v="6"/>
    <n v="0"/>
    <n v="1"/>
    <n v="0"/>
    <n v="0"/>
    <x v="2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x v="6"/>
    <n v="0"/>
    <n v="1"/>
    <n v="0"/>
    <n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x v="6"/>
    <n v="0"/>
    <n v="1"/>
    <n v="0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x v="6"/>
    <n v="0"/>
    <n v="1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n v="1"/>
    <n v="0"/>
    <n v="0"/>
    <n v="0"/>
    <x v="0"/>
    <x v="0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n v="1"/>
    <n v="0"/>
    <n v="0"/>
    <n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x v="0"/>
    <s v="television"/>
    <n v="1"/>
    <n v="0"/>
    <n v="0"/>
    <n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n v="1"/>
    <n v="0"/>
    <n v="0"/>
    <n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n v="1"/>
    <n v="0"/>
    <n v="0"/>
    <n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x v="0"/>
    <s v="television"/>
    <n v="1"/>
    <n v="0"/>
    <n v="0"/>
    <n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x v="0"/>
    <s v="television"/>
    <n v="1"/>
    <n v="0"/>
    <n v="0"/>
    <n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n v="1"/>
    <n v="0"/>
    <n v="0"/>
    <n v="0"/>
    <x v="0"/>
    <x v="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n v="1"/>
    <n v="0"/>
    <n v="0"/>
    <n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n v="1"/>
    <n v="0"/>
    <n v="0"/>
    <n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n v="1"/>
    <n v="0"/>
    <n v="0"/>
    <n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n v="1"/>
    <n v="0"/>
    <n v="0"/>
    <n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n v="1"/>
    <n v="0"/>
    <n v="0"/>
    <n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n v="1"/>
    <n v="0"/>
    <n v="0"/>
    <n v="0"/>
    <x v="0"/>
    <x v="13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n v="1"/>
    <n v="0"/>
    <n v="0"/>
    <n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n v="1"/>
    <n v="0"/>
    <n v="0"/>
    <n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n v="1"/>
    <n v="0"/>
    <n v="0"/>
    <n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n v="1"/>
    <n v="0"/>
    <n v="0"/>
    <n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n v="1"/>
    <n v="0"/>
    <n v="0"/>
    <n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n v="1"/>
    <n v="0"/>
    <n v="0"/>
    <n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x v="0"/>
    <s v="television"/>
    <n v="1"/>
    <n v="0"/>
    <n v="0"/>
    <n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n v="1"/>
    <n v="0"/>
    <n v="0"/>
    <n v="0"/>
    <x v="0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x v="0"/>
    <s v="television"/>
    <n v="1"/>
    <n v="0"/>
    <n v="0"/>
    <n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n v="1"/>
    <n v="0"/>
    <n v="0"/>
    <n v="0"/>
    <x v="0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n v="1"/>
    <n v="0"/>
    <n v="0"/>
    <n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n v="1"/>
    <n v="0"/>
    <n v="0"/>
    <n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x v="0"/>
    <s v="television"/>
    <n v="1"/>
    <n v="0"/>
    <n v="0"/>
    <n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n v="1"/>
    <n v="0"/>
    <n v="0"/>
    <n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x v="0"/>
    <s v="television"/>
    <n v="1"/>
    <n v="0"/>
    <n v="0"/>
    <n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n v="1"/>
    <n v="0"/>
    <n v="0"/>
    <n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x v="0"/>
    <s v="television"/>
    <n v="1"/>
    <n v="0"/>
    <n v="0"/>
    <n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x v="0"/>
    <s v="television"/>
    <n v="1"/>
    <n v="0"/>
    <n v="0"/>
    <n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n v="1"/>
    <n v="0"/>
    <n v="0"/>
    <n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x v="0"/>
    <s v="television"/>
    <n v="1"/>
    <n v="0"/>
    <n v="0"/>
    <n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n v="1"/>
    <n v="0"/>
    <n v="0"/>
    <n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x v="0"/>
    <s v="television"/>
    <n v="1"/>
    <n v="0"/>
    <n v="0"/>
    <n v="0"/>
    <x v="0"/>
    <x v="35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x v="0"/>
    <s v="television"/>
    <n v="1"/>
    <n v="0"/>
    <n v="0"/>
    <n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n v="1"/>
    <n v="0"/>
    <n v="0"/>
    <n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x v="0"/>
    <s v="television"/>
    <n v="1"/>
    <n v="0"/>
    <n v="0"/>
    <n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n v="1"/>
    <n v="0"/>
    <n v="0"/>
    <n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x v="0"/>
    <s v="television"/>
    <n v="1"/>
    <n v="0"/>
    <n v="0"/>
    <n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x v="0"/>
    <s v="television"/>
    <n v="1"/>
    <n v="0"/>
    <n v="0"/>
    <n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n v="1"/>
    <n v="0"/>
    <n v="0"/>
    <n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n v="1"/>
    <n v="0"/>
    <n v="0"/>
    <n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x v="0"/>
    <s v="television"/>
    <n v="1"/>
    <n v="0"/>
    <n v="0"/>
    <n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x v="0"/>
    <s v="television"/>
    <n v="1"/>
    <n v="0"/>
    <n v="0"/>
    <n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n v="1"/>
    <n v="0"/>
    <n v="0"/>
    <n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n v="1"/>
    <n v="0"/>
    <n v="0"/>
    <n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n v="1"/>
    <n v="0"/>
    <n v="0"/>
    <n v="0"/>
    <x v="0"/>
    <x v="48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x v="0"/>
    <s v="television"/>
    <n v="1"/>
    <n v="0"/>
    <n v="0"/>
    <n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x v="0"/>
    <s v="television"/>
    <n v="1"/>
    <n v="0"/>
    <n v="0"/>
    <n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n v="1"/>
    <n v="0"/>
    <n v="0"/>
    <n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n v="1"/>
    <n v="0"/>
    <n v="0"/>
    <n v="0"/>
    <x v="0"/>
    <x v="52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n v="1"/>
    <n v="0"/>
    <n v="0"/>
    <n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x v="0"/>
    <s v="television"/>
    <n v="1"/>
    <n v="0"/>
    <n v="0"/>
    <n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n v="1"/>
    <n v="0"/>
    <n v="0"/>
    <n v="0"/>
    <x v="0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n v="1"/>
    <n v="0"/>
    <n v="0"/>
    <n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n v="1"/>
    <n v="0"/>
    <n v="0"/>
    <n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n v="1"/>
    <n v="0"/>
    <n v="0"/>
    <n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n v="1"/>
    <n v="0"/>
    <n v="0"/>
    <n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x v="0"/>
    <s v="shorts"/>
    <n v="1"/>
    <n v="0"/>
    <n v="0"/>
    <n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x v="0"/>
    <s v="shorts"/>
    <n v="1"/>
    <n v="0"/>
    <n v="0"/>
    <n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x v="0"/>
    <s v="shorts"/>
    <n v="1"/>
    <n v="0"/>
    <n v="0"/>
    <n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x v="0"/>
    <s v="shorts"/>
    <n v="1"/>
    <n v="0"/>
    <n v="0"/>
    <n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x v="0"/>
    <s v="shorts"/>
    <n v="1"/>
    <n v="0"/>
    <n v="0"/>
    <n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x v="0"/>
    <s v="shorts"/>
    <n v="1"/>
    <n v="0"/>
    <n v="0"/>
    <n v="0"/>
    <x v="0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x v="0"/>
    <s v="shorts"/>
    <n v="1"/>
    <n v="0"/>
    <n v="0"/>
    <n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x v="0"/>
    <s v="shorts"/>
    <n v="1"/>
    <n v="0"/>
    <n v="0"/>
    <n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x v="0"/>
    <s v="shorts"/>
    <n v="1"/>
    <n v="0"/>
    <n v="0"/>
    <n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x v="0"/>
    <s v="shorts"/>
    <n v="1"/>
    <n v="0"/>
    <n v="0"/>
    <n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x v="0"/>
    <s v="shorts"/>
    <n v="1"/>
    <n v="0"/>
    <n v="0"/>
    <n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x v="0"/>
    <s v="shorts"/>
    <n v="1"/>
    <n v="0"/>
    <n v="0"/>
    <n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x v="0"/>
    <s v="shorts"/>
    <n v="1"/>
    <n v="0"/>
    <n v="0"/>
    <n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x v="0"/>
    <s v="shorts"/>
    <n v="1"/>
    <n v="0"/>
    <n v="0"/>
    <n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x v="0"/>
    <s v="shorts"/>
    <n v="1"/>
    <n v="0"/>
    <n v="0"/>
    <n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x v="0"/>
    <s v="shorts"/>
    <n v="1"/>
    <n v="0"/>
    <n v="0"/>
    <n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x v="0"/>
    <s v="shorts"/>
    <n v="1"/>
    <n v="0"/>
    <n v="0"/>
    <n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x v="0"/>
    <s v="shorts"/>
    <n v="1"/>
    <n v="0"/>
    <n v="0"/>
    <n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x v="0"/>
    <s v="shorts"/>
    <n v="1"/>
    <n v="0"/>
    <n v="0"/>
    <n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x v="0"/>
    <s v="shorts"/>
    <n v="1"/>
    <n v="0"/>
    <n v="0"/>
    <n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x v="0"/>
    <s v="shorts"/>
    <n v="1"/>
    <n v="0"/>
    <n v="0"/>
    <n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x v="0"/>
    <s v="shorts"/>
    <n v="1"/>
    <n v="0"/>
    <n v="0"/>
    <n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x v="0"/>
    <s v="shorts"/>
    <n v="1"/>
    <n v="0"/>
    <n v="0"/>
    <n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x v="0"/>
    <s v="shorts"/>
    <n v="1"/>
    <n v="0"/>
    <n v="0"/>
    <n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x v="0"/>
    <s v="shorts"/>
    <n v="1"/>
    <n v="0"/>
    <n v="0"/>
    <n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x v="0"/>
    <s v="shorts"/>
    <n v="1"/>
    <n v="0"/>
    <n v="0"/>
    <n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x v="0"/>
    <s v="shorts"/>
    <n v="1"/>
    <n v="0"/>
    <n v="0"/>
    <n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x v="0"/>
    <s v="shorts"/>
    <n v="1"/>
    <n v="0"/>
    <n v="0"/>
    <n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x v="0"/>
    <s v="shorts"/>
    <n v="1"/>
    <n v="0"/>
    <n v="0"/>
    <n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x v="0"/>
    <s v="shorts"/>
    <n v="1"/>
    <n v="0"/>
    <n v="0"/>
    <n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x v="0"/>
    <s v="shorts"/>
    <n v="1"/>
    <n v="0"/>
    <n v="0"/>
    <n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x v="0"/>
    <s v="shorts"/>
    <n v="1"/>
    <n v="0"/>
    <n v="0"/>
    <n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x v="0"/>
    <s v="shorts"/>
    <n v="1"/>
    <n v="0"/>
    <n v="0"/>
    <n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x v="0"/>
    <s v="shorts"/>
    <n v="1"/>
    <n v="0"/>
    <n v="0"/>
    <n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x v="0"/>
    <s v="shorts"/>
    <n v="1"/>
    <n v="0"/>
    <n v="0"/>
    <n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x v="0"/>
    <s v="shorts"/>
    <n v="1"/>
    <n v="0"/>
    <n v="0"/>
    <n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x v="0"/>
    <s v="shorts"/>
    <n v="1"/>
    <n v="0"/>
    <n v="0"/>
    <n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x v="0"/>
    <s v="shorts"/>
    <n v="1"/>
    <n v="0"/>
    <n v="0"/>
    <n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x v="0"/>
    <s v="shorts"/>
    <n v="1"/>
    <n v="0"/>
    <n v="0"/>
    <n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x v="0"/>
    <s v="shorts"/>
    <n v="1"/>
    <n v="0"/>
    <n v="0"/>
    <n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x v="0"/>
    <s v="shorts"/>
    <n v="1"/>
    <n v="0"/>
    <n v="0"/>
    <n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x v="0"/>
    <s v="shorts"/>
    <n v="1"/>
    <n v="0"/>
    <n v="0"/>
    <n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x v="0"/>
    <s v="shorts"/>
    <n v="1"/>
    <n v="0"/>
    <n v="0"/>
    <n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x v="0"/>
    <s v="shorts"/>
    <n v="1"/>
    <n v="0"/>
    <n v="0"/>
    <n v="0"/>
    <x v="0"/>
    <x v="103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x v="0"/>
    <s v="shorts"/>
    <n v="1"/>
    <n v="0"/>
    <n v="0"/>
    <n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x v="0"/>
    <s v="shorts"/>
    <n v="1"/>
    <n v="0"/>
    <n v="0"/>
    <n v="0"/>
    <x v="0"/>
    <x v="105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x v="0"/>
    <s v="shorts"/>
    <n v="1"/>
    <n v="0"/>
    <n v="0"/>
    <n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x v="0"/>
    <s v="shorts"/>
    <n v="1"/>
    <n v="0"/>
    <n v="0"/>
    <n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x v="0"/>
    <s v="shorts"/>
    <n v="1"/>
    <n v="0"/>
    <n v="0"/>
    <n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x v="0"/>
    <s v="shorts"/>
    <n v="1"/>
    <n v="0"/>
    <n v="0"/>
    <n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x v="0"/>
    <s v="shorts"/>
    <n v="1"/>
    <n v="0"/>
    <n v="0"/>
    <n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x v="0"/>
    <s v="shorts"/>
    <n v="1"/>
    <n v="0"/>
    <n v="0"/>
    <n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x v="0"/>
    <s v="shorts"/>
    <n v="1"/>
    <n v="0"/>
    <n v="0"/>
    <n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x v="0"/>
    <s v="shorts"/>
    <n v="1"/>
    <n v="0"/>
    <n v="0"/>
    <n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x v="0"/>
    <s v="shorts"/>
    <n v="1"/>
    <n v="0"/>
    <n v="0"/>
    <n v="0"/>
    <x v="0"/>
    <x v="114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x v="0"/>
    <s v="shorts"/>
    <n v="1"/>
    <n v="0"/>
    <n v="0"/>
    <n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x v="0"/>
    <s v="shorts"/>
    <n v="1"/>
    <n v="0"/>
    <n v="0"/>
    <n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x v="0"/>
    <s v="shorts"/>
    <n v="1"/>
    <n v="0"/>
    <n v="0"/>
    <n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x v="0"/>
    <s v="shorts"/>
    <n v="1"/>
    <n v="0"/>
    <n v="0"/>
    <n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x v="0"/>
    <s v="shorts"/>
    <n v="1"/>
    <n v="0"/>
    <n v="0"/>
    <n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x v="0"/>
    <s v="science fiction"/>
    <n v="0"/>
    <n v="0"/>
    <n v="1"/>
    <n v="0"/>
    <x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x v="0"/>
    <s v="science fiction"/>
    <n v="0"/>
    <n v="0"/>
    <n v="1"/>
    <n v="0"/>
    <x v="1"/>
    <x v="121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n v="0"/>
    <n v="0"/>
    <n v="1"/>
    <n v="0"/>
    <x v="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0"/>
    <n v="0"/>
    <n v="1"/>
    <n v="0"/>
    <x v="1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n v="0"/>
    <n v="0"/>
    <n v="1"/>
    <n v="0"/>
    <x v="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n v="0"/>
    <n v="0"/>
    <n v="1"/>
    <n v="0"/>
    <x v="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0"/>
    <n v="0"/>
    <n v="1"/>
    <n v="0"/>
    <x v="1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x v="0"/>
    <s v="science fiction"/>
    <n v="0"/>
    <n v="0"/>
    <n v="1"/>
    <n v="0"/>
    <x v="1"/>
    <x v="127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0"/>
    <n v="0"/>
    <n v="1"/>
    <n v="0"/>
    <x v="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n v="0"/>
    <n v="0"/>
    <n v="1"/>
    <n v="0"/>
    <x v="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n v="0"/>
    <n v="0"/>
    <n v="1"/>
    <n v="0"/>
    <x v="1"/>
    <x v="130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n v="0"/>
    <n v="0"/>
    <n v="1"/>
    <n v="0"/>
    <x v="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0"/>
    <n v="0"/>
    <n v="1"/>
    <n v="0"/>
    <x v="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n v="0"/>
    <n v="0"/>
    <n v="1"/>
    <n v="0"/>
    <x v="1"/>
    <x v="133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n v="0"/>
    <n v="0"/>
    <n v="1"/>
    <n v="0"/>
    <x v="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n v="0"/>
    <n v="0"/>
    <n v="1"/>
    <n v="0"/>
    <x v="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n v="0"/>
    <n v="0"/>
    <n v="1"/>
    <n v="0"/>
    <x v="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n v="0"/>
    <n v="0"/>
    <n v="1"/>
    <n v="0"/>
    <x v="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0"/>
    <n v="0"/>
    <n v="1"/>
    <n v="0"/>
    <x v="1"/>
    <x v="138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x v="0"/>
    <s v="science fiction"/>
    <n v="0"/>
    <n v="0"/>
    <n v="1"/>
    <n v="0"/>
    <x v="1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n v="0"/>
    <n v="0"/>
    <n v="1"/>
    <n v="0"/>
    <x v="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x v="0"/>
    <s v="science fiction"/>
    <n v="0"/>
    <n v="0"/>
    <n v="1"/>
    <n v="0"/>
    <x v="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x v="0"/>
    <s v="science fiction"/>
    <n v="0"/>
    <n v="0"/>
    <n v="1"/>
    <n v="0"/>
    <x v="1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n v="0"/>
    <n v="0"/>
    <n v="1"/>
    <n v="0"/>
    <x v="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0"/>
    <n v="0"/>
    <n v="1"/>
    <n v="0"/>
    <x v="1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0"/>
    <n v="0"/>
    <n v="1"/>
    <n v="0"/>
    <x v="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0"/>
    <n v="0"/>
    <n v="1"/>
    <n v="0"/>
    <x v="1"/>
    <x v="146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n v="0"/>
    <n v="0"/>
    <n v="1"/>
    <n v="0"/>
    <x v="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x v="0"/>
    <s v="science fiction"/>
    <n v="0"/>
    <n v="0"/>
    <n v="1"/>
    <n v="0"/>
    <x v="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0"/>
    <n v="0"/>
    <n v="1"/>
    <n v="0"/>
    <x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0"/>
    <n v="0"/>
    <n v="1"/>
    <n v="0"/>
    <x v="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x v="0"/>
    <s v="science fiction"/>
    <n v="0"/>
    <n v="0"/>
    <n v="1"/>
    <n v="0"/>
    <x v="1"/>
    <x v="15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x v="0"/>
    <s v="science fiction"/>
    <n v="0"/>
    <n v="0"/>
    <n v="1"/>
    <n v="0"/>
    <x v="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x v="0"/>
    <s v="science fiction"/>
    <n v="0"/>
    <n v="0"/>
    <n v="1"/>
    <n v="0"/>
    <x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0"/>
    <n v="0"/>
    <n v="1"/>
    <n v="0"/>
    <x v="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x v="0"/>
    <s v="science fiction"/>
    <n v="0"/>
    <n v="0"/>
    <n v="1"/>
    <n v="0"/>
    <x v="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x v="0"/>
    <s v="science fiction"/>
    <n v="0"/>
    <n v="0"/>
    <n v="1"/>
    <n v="0"/>
    <x v="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x v="0"/>
    <s v="science fiction"/>
    <n v="0"/>
    <n v="0"/>
    <n v="1"/>
    <n v="0"/>
    <x v="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n v="0"/>
    <n v="0"/>
    <n v="1"/>
    <n v="0"/>
    <x v="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x v="0"/>
    <s v="science fiction"/>
    <n v="0"/>
    <n v="0"/>
    <n v="1"/>
    <n v="0"/>
    <x v="1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n v="0"/>
    <n v="1"/>
    <n v="0"/>
    <n v="0"/>
    <x v="2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x v="0"/>
    <s v="drama"/>
    <n v="0"/>
    <n v="1"/>
    <n v="0"/>
    <n v="0"/>
    <x v="2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x v="0"/>
    <s v="drama"/>
    <n v="0"/>
    <n v="1"/>
    <n v="0"/>
    <n v="0"/>
    <x v="2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n v="0"/>
    <n v="1"/>
    <n v="0"/>
    <n v="0"/>
    <x v="2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x v="0"/>
    <s v="drama"/>
    <n v="0"/>
    <n v="1"/>
    <n v="0"/>
    <n v="0"/>
    <x v="2"/>
    <x v="164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n v="0"/>
    <n v="1"/>
    <n v="0"/>
    <n v="0"/>
    <x v="2"/>
    <x v="165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x v="0"/>
    <s v="drama"/>
    <n v="0"/>
    <n v="1"/>
    <n v="0"/>
    <n v="0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x v="0"/>
    <s v="drama"/>
    <n v="0"/>
    <n v="1"/>
    <n v="0"/>
    <n v="0"/>
    <x v="2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x v="0"/>
    <s v="drama"/>
    <n v="0"/>
    <n v="1"/>
    <n v="0"/>
    <n v="0"/>
    <x v="2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x v="0"/>
    <s v="drama"/>
    <n v="0"/>
    <n v="1"/>
    <n v="0"/>
    <n v="0"/>
    <x v="2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x v="0"/>
    <s v="drama"/>
    <n v="0"/>
    <n v="1"/>
    <n v="0"/>
    <n v="0"/>
    <x v="2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x v="0"/>
    <s v="drama"/>
    <n v="0"/>
    <n v="1"/>
    <n v="0"/>
    <n v="0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n v="0"/>
    <n v="1"/>
    <n v="0"/>
    <n v="0"/>
    <x v="2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n v="0"/>
    <n v="1"/>
    <n v="0"/>
    <n v="0"/>
    <x v="2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n v="0"/>
    <n v="1"/>
    <n v="0"/>
    <n v="0"/>
    <x v="2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x v="0"/>
    <s v="drama"/>
    <n v="0"/>
    <n v="1"/>
    <n v="0"/>
    <n v="0"/>
    <x v="2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n v="0"/>
    <n v="1"/>
    <n v="0"/>
    <n v="0"/>
    <x v="2"/>
    <x v="176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x v="0"/>
    <s v="drama"/>
    <n v="0"/>
    <n v="1"/>
    <n v="0"/>
    <n v="0"/>
    <x v="2"/>
    <x v="177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n v="0"/>
    <n v="1"/>
    <n v="0"/>
    <n v="0"/>
    <x v="2"/>
    <x v="178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x v="0"/>
    <s v="drama"/>
    <n v="0"/>
    <n v="1"/>
    <n v="0"/>
    <n v="0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x v="0"/>
    <s v="drama"/>
    <n v="0"/>
    <n v="1"/>
    <n v="0"/>
    <n v="0"/>
    <x v="2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x v="0"/>
    <s v="drama"/>
    <n v="0"/>
    <n v="1"/>
    <n v="0"/>
    <n v="0"/>
    <x v="2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n v="0"/>
    <n v="1"/>
    <n v="0"/>
    <n v="0"/>
    <x v="2"/>
    <x v="18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x v="0"/>
    <s v="drama"/>
    <n v="0"/>
    <n v="1"/>
    <n v="0"/>
    <n v="0"/>
    <x v="2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x v="0"/>
    <s v="drama"/>
    <n v="0"/>
    <n v="1"/>
    <n v="0"/>
    <n v="0"/>
    <x v="2"/>
    <x v="184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x v="0"/>
    <s v="drama"/>
    <n v="0"/>
    <n v="1"/>
    <n v="0"/>
    <n v="0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n v="0"/>
    <n v="1"/>
    <n v="0"/>
    <n v="0"/>
    <x v="2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x v="0"/>
    <s v="drama"/>
    <n v="0"/>
    <n v="1"/>
    <n v="0"/>
    <n v="0"/>
    <x v="2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n v="0"/>
    <n v="1"/>
    <n v="0"/>
    <n v="0"/>
    <x v="2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x v="0"/>
    <s v="drama"/>
    <n v="0"/>
    <n v="1"/>
    <n v="0"/>
    <n v="0"/>
    <x v="2"/>
    <x v="189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x v="0"/>
    <s v="drama"/>
    <n v="0"/>
    <n v="1"/>
    <n v="0"/>
    <n v="0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x v="0"/>
    <s v="drama"/>
    <n v="0"/>
    <n v="1"/>
    <n v="0"/>
    <n v="0"/>
    <x v="2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x v="0"/>
    <s v="drama"/>
    <n v="0"/>
    <n v="1"/>
    <n v="0"/>
    <n v="0"/>
    <x v="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n v="0"/>
    <n v="1"/>
    <n v="0"/>
    <n v="0"/>
    <x v="2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x v="0"/>
    <s v="drama"/>
    <n v="0"/>
    <n v="1"/>
    <n v="0"/>
    <n v="0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n v="0"/>
    <n v="1"/>
    <n v="0"/>
    <n v="0"/>
    <x v="2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x v="0"/>
    <s v="drama"/>
    <n v="0"/>
    <n v="1"/>
    <n v="0"/>
    <n v="0"/>
    <x v="2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x v="0"/>
    <s v="drama"/>
    <n v="0"/>
    <n v="1"/>
    <n v="0"/>
    <n v="0"/>
    <x v="2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x v="0"/>
    <s v="drama"/>
    <n v="0"/>
    <n v="1"/>
    <n v="0"/>
    <n v="0"/>
    <x v="2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n v="0"/>
    <n v="1"/>
    <n v="0"/>
    <n v="0"/>
    <x v="2"/>
    <x v="199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x v="0"/>
    <s v="drama"/>
    <n v="0"/>
    <n v="1"/>
    <n v="0"/>
    <n v="0"/>
    <x v="2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x v="0"/>
    <s v="drama"/>
    <n v="0"/>
    <n v="1"/>
    <n v="0"/>
    <n v="0"/>
    <x v="2"/>
    <x v="201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n v="0"/>
    <n v="1"/>
    <n v="0"/>
    <n v="0"/>
    <x v="2"/>
    <x v="202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x v="0"/>
    <s v="drama"/>
    <n v="0"/>
    <n v="1"/>
    <n v="0"/>
    <n v="0"/>
    <x v="2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x v="0"/>
    <s v="drama"/>
    <n v="0"/>
    <n v="1"/>
    <n v="0"/>
    <n v="0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x v="0"/>
    <s v="drama"/>
    <n v="0"/>
    <n v="1"/>
    <n v="0"/>
    <n v="0"/>
    <x v="2"/>
    <x v="205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n v="0"/>
    <n v="1"/>
    <n v="0"/>
    <n v="0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x v="0"/>
    <s v="drama"/>
    <n v="0"/>
    <n v="1"/>
    <n v="0"/>
    <n v="0"/>
    <x v="2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n v="0"/>
    <n v="1"/>
    <n v="0"/>
    <n v="0"/>
    <x v="2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n v="0"/>
    <n v="1"/>
    <n v="0"/>
    <n v="0"/>
    <x v="2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x v="0"/>
    <s v="drama"/>
    <n v="0"/>
    <n v="1"/>
    <n v="0"/>
    <n v="0"/>
    <x v="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x v="0"/>
    <s v="drama"/>
    <n v="0"/>
    <n v="1"/>
    <n v="0"/>
    <n v="0"/>
    <x v="2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x v="0"/>
    <s v="drama"/>
    <n v="0"/>
    <n v="1"/>
    <n v="0"/>
    <n v="0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x v="0"/>
    <s v="drama"/>
    <n v="0"/>
    <n v="1"/>
    <n v="0"/>
    <n v="0"/>
    <x v="2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x v="0"/>
    <s v="drama"/>
    <n v="0"/>
    <n v="1"/>
    <n v="0"/>
    <n v="0"/>
    <x v="2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x v="0"/>
    <s v="drama"/>
    <n v="0"/>
    <n v="1"/>
    <n v="0"/>
    <n v="0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x v="0"/>
    <s v="drama"/>
    <n v="0"/>
    <n v="1"/>
    <n v="0"/>
    <n v="0"/>
    <x v="2"/>
    <x v="216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x v="0"/>
    <s v="drama"/>
    <n v="0"/>
    <n v="1"/>
    <n v="0"/>
    <n v="0"/>
    <x v="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x v="0"/>
    <s v="drama"/>
    <n v="0"/>
    <n v="1"/>
    <n v="0"/>
    <n v="0"/>
    <x v="2"/>
    <x v="218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x v="0"/>
    <s v="drama"/>
    <n v="0"/>
    <n v="1"/>
    <n v="0"/>
    <n v="0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x v="0"/>
    <s v="drama"/>
    <n v="0"/>
    <n v="1"/>
    <n v="0"/>
    <n v="0"/>
    <x v="2"/>
    <x v="22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n v="0"/>
    <n v="1"/>
    <n v="0"/>
    <n v="0"/>
    <x v="2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x v="0"/>
    <s v="drama"/>
    <n v="0"/>
    <n v="1"/>
    <n v="0"/>
    <n v="0"/>
    <x v="2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n v="0"/>
    <n v="1"/>
    <n v="0"/>
    <n v="0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n v="0"/>
    <n v="1"/>
    <n v="0"/>
    <n v="0"/>
    <x v="2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n v="0"/>
    <n v="1"/>
    <n v="0"/>
    <n v="0"/>
    <x v="2"/>
    <x v="225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x v="0"/>
    <s v="drama"/>
    <n v="0"/>
    <n v="1"/>
    <n v="0"/>
    <n v="0"/>
    <x v="2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n v="0"/>
    <n v="1"/>
    <n v="0"/>
    <n v="0"/>
    <x v="2"/>
    <x v="227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n v="0"/>
    <n v="1"/>
    <n v="0"/>
    <n v="0"/>
    <x v="2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n v="0"/>
    <n v="1"/>
    <n v="0"/>
    <n v="0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x v="0"/>
    <s v="drama"/>
    <n v="0"/>
    <n v="1"/>
    <n v="0"/>
    <n v="0"/>
    <x v="2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n v="0"/>
    <n v="1"/>
    <n v="0"/>
    <n v="0"/>
    <x v="2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x v="0"/>
    <s v="drama"/>
    <n v="0"/>
    <n v="1"/>
    <n v="0"/>
    <n v="0"/>
    <x v="2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n v="0"/>
    <n v="1"/>
    <n v="0"/>
    <n v="0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x v="0"/>
    <s v="drama"/>
    <n v="0"/>
    <n v="1"/>
    <n v="0"/>
    <n v="0"/>
    <x v="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n v="0"/>
    <n v="1"/>
    <n v="0"/>
    <n v="0"/>
    <x v="2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n v="0"/>
    <n v="1"/>
    <n v="0"/>
    <n v="0"/>
    <x v="2"/>
    <x v="236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x v="0"/>
    <s v="drama"/>
    <n v="0"/>
    <n v="1"/>
    <n v="0"/>
    <n v="0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n v="0"/>
    <n v="1"/>
    <n v="0"/>
    <n v="0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x v="0"/>
    <s v="drama"/>
    <n v="0"/>
    <n v="1"/>
    <n v="0"/>
    <n v="0"/>
    <x v="2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n v="1"/>
    <n v="0"/>
    <n v="0"/>
    <n v="0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n v="1"/>
    <n v="0"/>
    <n v="0"/>
    <n v="0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n v="1"/>
    <n v="0"/>
    <n v="0"/>
    <n v="0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n v="1"/>
    <n v="0"/>
    <n v="0"/>
    <n v="0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n v="1"/>
    <n v="0"/>
    <n v="0"/>
    <n v="0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n v="1"/>
    <n v="0"/>
    <n v="0"/>
    <n v="0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n v="1"/>
    <n v="0"/>
    <n v="0"/>
    <n v="0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x v="0"/>
    <s v="documentary"/>
    <n v="1"/>
    <n v="0"/>
    <n v="0"/>
    <n v="0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n v="1"/>
    <n v="0"/>
    <n v="0"/>
    <n v="0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x v="0"/>
    <s v="documentary"/>
    <n v="1"/>
    <n v="0"/>
    <n v="0"/>
    <n v="0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n v="1"/>
    <n v="0"/>
    <n v="0"/>
    <n v="0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n v="1"/>
    <n v="0"/>
    <n v="0"/>
    <n v="0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n v="1"/>
    <n v="0"/>
    <n v="0"/>
    <n v="0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n v="1"/>
    <n v="0"/>
    <n v="0"/>
    <n v="0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n v="1"/>
    <n v="0"/>
    <n v="0"/>
    <n v="0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x v="0"/>
    <s v="documentary"/>
    <n v="1"/>
    <n v="0"/>
    <n v="0"/>
    <n v="0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x v="0"/>
    <s v="documentary"/>
    <n v="1"/>
    <n v="0"/>
    <n v="0"/>
    <n v="0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n v="1"/>
    <n v="0"/>
    <n v="0"/>
    <n v="0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x v="0"/>
    <s v="documentary"/>
    <n v="1"/>
    <n v="0"/>
    <n v="0"/>
    <n v="0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n v="1"/>
    <n v="0"/>
    <n v="0"/>
    <n v="0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n v="1"/>
    <n v="0"/>
    <n v="0"/>
    <n v="0"/>
    <x v="0"/>
    <x v="260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n v="1"/>
    <n v="0"/>
    <n v="0"/>
    <n v="0"/>
    <x v="0"/>
    <x v="261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x v="0"/>
    <s v="documentary"/>
    <n v="1"/>
    <n v="0"/>
    <n v="0"/>
    <n v="0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n v="1"/>
    <n v="0"/>
    <n v="0"/>
    <n v="0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n v="1"/>
    <n v="0"/>
    <n v="0"/>
    <n v="0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x v="0"/>
    <s v="documentary"/>
    <n v="1"/>
    <n v="0"/>
    <n v="0"/>
    <n v="0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n v="1"/>
    <n v="0"/>
    <n v="0"/>
    <n v="0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n v="1"/>
    <n v="0"/>
    <n v="0"/>
    <n v="0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n v="1"/>
    <n v="0"/>
    <n v="0"/>
    <n v="0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x v="0"/>
    <s v="documentary"/>
    <n v="1"/>
    <n v="0"/>
    <n v="0"/>
    <n v="0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n v="1"/>
    <n v="0"/>
    <n v="0"/>
    <n v="0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x v="0"/>
    <s v="documentary"/>
    <n v="1"/>
    <n v="0"/>
    <n v="0"/>
    <n v="0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n v="1"/>
    <n v="0"/>
    <n v="0"/>
    <n v="0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x v="0"/>
    <s v="documentary"/>
    <n v="1"/>
    <n v="0"/>
    <n v="0"/>
    <n v="0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x v="0"/>
    <s v="documentary"/>
    <n v="1"/>
    <n v="0"/>
    <n v="0"/>
    <n v="0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x v="0"/>
    <s v="documentary"/>
    <n v="1"/>
    <n v="0"/>
    <n v="0"/>
    <n v="0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x v="0"/>
    <s v="documentary"/>
    <n v="1"/>
    <n v="0"/>
    <n v="0"/>
    <n v="0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n v="1"/>
    <n v="0"/>
    <n v="0"/>
    <n v="0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n v="1"/>
    <n v="0"/>
    <n v="0"/>
    <n v="0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n v="1"/>
    <n v="0"/>
    <n v="0"/>
    <n v="0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n v="1"/>
    <n v="0"/>
    <n v="0"/>
    <n v="0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n v="1"/>
    <n v="0"/>
    <n v="0"/>
    <n v="0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n v="1"/>
    <n v="0"/>
    <n v="0"/>
    <n v="0"/>
    <x v="0"/>
    <x v="28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x v="0"/>
    <s v="documentary"/>
    <n v="1"/>
    <n v="0"/>
    <n v="0"/>
    <n v="0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x v="0"/>
    <s v="documentary"/>
    <n v="1"/>
    <n v="0"/>
    <n v="0"/>
    <n v="0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n v="1"/>
    <n v="0"/>
    <n v="0"/>
    <n v="0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n v="1"/>
    <n v="0"/>
    <n v="0"/>
    <n v="0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n v="1"/>
    <n v="0"/>
    <n v="0"/>
    <n v="0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n v="1"/>
    <n v="0"/>
    <n v="0"/>
    <n v="0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x v="0"/>
    <s v="documentary"/>
    <n v="1"/>
    <n v="0"/>
    <n v="0"/>
    <n v="0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n v="1"/>
    <n v="0"/>
    <n v="0"/>
    <n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x v="0"/>
    <s v="documentary"/>
    <n v="1"/>
    <n v="0"/>
    <n v="0"/>
    <n v="0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n v="1"/>
    <n v="0"/>
    <n v="0"/>
    <n v="0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n v="1"/>
    <n v="0"/>
    <n v="0"/>
    <n v="0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x v="0"/>
    <s v="documentary"/>
    <n v="1"/>
    <n v="0"/>
    <n v="0"/>
    <n v="0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n v="1"/>
    <n v="0"/>
    <n v="0"/>
    <n v="0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x v="0"/>
    <s v="documentary"/>
    <n v="1"/>
    <n v="0"/>
    <n v="0"/>
    <n v="0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x v="0"/>
    <s v="documentary"/>
    <n v="1"/>
    <n v="0"/>
    <n v="0"/>
    <n v="0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n v="1"/>
    <n v="0"/>
    <n v="0"/>
    <n v="0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x v="0"/>
    <s v="documentary"/>
    <n v="1"/>
    <n v="0"/>
    <n v="0"/>
    <n v="0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x v="0"/>
    <s v="documentary"/>
    <n v="1"/>
    <n v="0"/>
    <n v="0"/>
    <n v="0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n v="1"/>
    <n v="0"/>
    <n v="0"/>
    <n v="0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n v="1"/>
    <n v="0"/>
    <n v="0"/>
    <n v="0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n v="1"/>
    <n v="0"/>
    <n v="0"/>
    <n v="0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n v="1"/>
    <n v="0"/>
    <n v="0"/>
    <n v="0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n v="1"/>
    <n v="0"/>
    <n v="0"/>
    <n v="0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n v="1"/>
    <n v="0"/>
    <n v="0"/>
    <n v="0"/>
    <x v="0"/>
    <x v="306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n v="1"/>
    <n v="0"/>
    <n v="0"/>
    <n v="0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n v="1"/>
    <n v="0"/>
    <n v="0"/>
    <n v="0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n v="1"/>
    <n v="0"/>
    <n v="0"/>
    <n v="0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x v="0"/>
    <s v="documentary"/>
    <n v="1"/>
    <n v="0"/>
    <n v="0"/>
    <n v="0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x v="0"/>
    <s v="documentary"/>
    <n v="1"/>
    <n v="0"/>
    <n v="0"/>
    <n v="0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n v="1"/>
    <n v="0"/>
    <n v="0"/>
    <n v="0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n v="1"/>
    <n v="0"/>
    <n v="0"/>
    <n v="0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n v="1"/>
    <n v="0"/>
    <n v="0"/>
    <n v="0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x v="0"/>
    <s v="documentary"/>
    <n v="1"/>
    <n v="0"/>
    <n v="0"/>
    <n v="0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n v="1"/>
    <n v="0"/>
    <n v="0"/>
    <n v="0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n v="1"/>
    <n v="0"/>
    <n v="0"/>
    <n v="0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n v="1"/>
    <n v="0"/>
    <n v="0"/>
    <n v="0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x v="0"/>
    <s v="documentary"/>
    <n v="1"/>
    <n v="0"/>
    <n v="0"/>
    <n v="0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n v="1"/>
    <n v="0"/>
    <n v="0"/>
    <n v="0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n v="1"/>
    <n v="0"/>
    <n v="0"/>
    <n v="0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n v="1"/>
    <n v="0"/>
    <n v="0"/>
    <n v="0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n v="1"/>
    <n v="0"/>
    <n v="0"/>
    <n v="0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x v="0"/>
    <s v="documentary"/>
    <n v="1"/>
    <n v="0"/>
    <n v="0"/>
    <n v="0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x v="0"/>
    <s v="documentary"/>
    <n v="1"/>
    <n v="0"/>
    <n v="0"/>
    <n v="0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n v="1"/>
    <n v="0"/>
    <n v="0"/>
    <n v="0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n v="1"/>
    <n v="0"/>
    <n v="0"/>
    <n v="0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x v="0"/>
    <s v="documentary"/>
    <n v="1"/>
    <n v="0"/>
    <n v="0"/>
    <n v="0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n v="1"/>
    <n v="0"/>
    <n v="0"/>
    <n v="0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n v="1"/>
    <n v="0"/>
    <n v="0"/>
    <n v="0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n v="1"/>
    <n v="0"/>
    <n v="0"/>
    <n v="0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x v="0"/>
    <s v="documentary"/>
    <n v="1"/>
    <n v="0"/>
    <n v="0"/>
    <n v="0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x v="0"/>
    <s v="documentary"/>
    <n v="1"/>
    <n v="0"/>
    <n v="0"/>
    <n v="0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x v="0"/>
    <s v="documentary"/>
    <n v="1"/>
    <n v="0"/>
    <n v="0"/>
    <n v="0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x v="0"/>
    <s v="documentary"/>
    <n v="1"/>
    <n v="0"/>
    <n v="0"/>
    <n v="0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n v="1"/>
    <n v="0"/>
    <n v="0"/>
    <n v="0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n v="1"/>
    <n v="0"/>
    <n v="0"/>
    <n v="0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n v="1"/>
    <n v="0"/>
    <n v="0"/>
    <n v="0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n v="1"/>
    <n v="0"/>
    <n v="0"/>
    <n v="0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n v="1"/>
    <n v="0"/>
    <n v="0"/>
    <n v="0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n v="1"/>
    <n v="0"/>
    <n v="0"/>
    <n v="0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n v="1"/>
    <n v="0"/>
    <n v="0"/>
    <n v="0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n v="1"/>
    <n v="0"/>
    <n v="0"/>
    <n v="0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n v="1"/>
    <n v="0"/>
    <n v="0"/>
    <n v="0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n v="1"/>
    <n v="0"/>
    <n v="0"/>
    <n v="0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n v="1"/>
    <n v="0"/>
    <n v="0"/>
    <n v="0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n v="1"/>
    <n v="0"/>
    <n v="0"/>
    <n v="0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x v="0"/>
    <s v="documentary"/>
    <n v="1"/>
    <n v="0"/>
    <n v="0"/>
    <n v="0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n v="1"/>
    <n v="0"/>
    <n v="0"/>
    <n v="0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x v="0"/>
    <s v="documentary"/>
    <n v="1"/>
    <n v="0"/>
    <n v="0"/>
    <n v="0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n v="1"/>
    <n v="0"/>
    <n v="0"/>
    <n v="0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x v="0"/>
    <s v="documentary"/>
    <n v="1"/>
    <n v="0"/>
    <n v="0"/>
    <n v="0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n v="1"/>
    <n v="0"/>
    <n v="0"/>
    <n v="0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n v="1"/>
    <n v="0"/>
    <n v="0"/>
    <n v="0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n v="1"/>
    <n v="0"/>
    <n v="0"/>
    <n v="0"/>
    <x v="0"/>
    <x v="355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n v="1"/>
    <n v="0"/>
    <n v="0"/>
    <n v="0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x v="0"/>
    <s v="documentary"/>
    <n v="1"/>
    <n v="0"/>
    <n v="0"/>
    <n v="0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x v="0"/>
    <s v="documentary"/>
    <n v="1"/>
    <n v="0"/>
    <n v="0"/>
    <n v="0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n v="1"/>
    <n v="0"/>
    <n v="0"/>
    <n v="0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n v="1"/>
    <n v="0"/>
    <n v="0"/>
    <n v="0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n v="1"/>
    <n v="0"/>
    <n v="0"/>
    <n v="0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n v="1"/>
    <n v="0"/>
    <n v="0"/>
    <n v="0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n v="1"/>
    <n v="0"/>
    <n v="0"/>
    <n v="0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n v="1"/>
    <n v="0"/>
    <n v="0"/>
    <n v="0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n v="1"/>
    <n v="0"/>
    <n v="0"/>
    <n v="0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n v="1"/>
    <n v="0"/>
    <n v="0"/>
    <n v="0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x v="0"/>
    <s v="documentary"/>
    <n v="1"/>
    <n v="0"/>
    <n v="0"/>
    <n v="0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x v="0"/>
    <s v="documentary"/>
    <n v="1"/>
    <n v="0"/>
    <n v="0"/>
    <n v="0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n v="1"/>
    <n v="0"/>
    <n v="0"/>
    <n v="0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x v="0"/>
    <s v="documentary"/>
    <n v="1"/>
    <n v="0"/>
    <n v="0"/>
    <n v="0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n v="1"/>
    <n v="0"/>
    <n v="0"/>
    <n v="0"/>
    <x v="0"/>
    <x v="371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n v="1"/>
    <n v="0"/>
    <n v="0"/>
    <n v="0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n v="1"/>
    <n v="0"/>
    <n v="0"/>
    <n v="0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x v="0"/>
    <s v="documentary"/>
    <n v="1"/>
    <n v="0"/>
    <n v="0"/>
    <n v="0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x v="0"/>
    <s v="documentary"/>
    <n v="1"/>
    <n v="0"/>
    <n v="0"/>
    <n v="0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n v="1"/>
    <n v="0"/>
    <n v="0"/>
    <n v="0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n v="1"/>
    <n v="0"/>
    <n v="0"/>
    <n v="0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n v="1"/>
    <n v="0"/>
    <n v="0"/>
    <n v="0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n v="1"/>
    <n v="0"/>
    <n v="0"/>
    <n v="0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x v="0"/>
    <s v="documentary"/>
    <n v="1"/>
    <n v="0"/>
    <n v="0"/>
    <n v="0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n v="1"/>
    <n v="0"/>
    <n v="0"/>
    <n v="0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n v="1"/>
    <n v="0"/>
    <n v="0"/>
    <n v="0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n v="1"/>
    <n v="0"/>
    <n v="0"/>
    <n v="0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n v="1"/>
    <n v="0"/>
    <n v="0"/>
    <n v="0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x v="0"/>
    <s v="documentary"/>
    <n v="1"/>
    <n v="0"/>
    <n v="0"/>
    <n v="0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n v="1"/>
    <n v="0"/>
    <n v="0"/>
    <n v="0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n v="1"/>
    <n v="0"/>
    <n v="0"/>
    <n v="0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n v="1"/>
    <n v="0"/>
    <n v="0"/>
    <n v="0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n v="1"/>
    <n v="0"/>
    <n v="0"/>
    <n v="0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x v="0"/>
    <s v="documentary"/>
    <n v="1"/>
    <n v="0"/>
    <n v="0"/>
    <n v="0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x v="0"/>
    <s v="documentary"/>
    <n v="1"/>
    <n v="0"/>
    <n v="0"/>
    <n v="0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n v="1"/>
    <n v="0"/>
    <n v="0"/>
    <n v="0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x v="0"/>
    <s v="documentary"/>
    <n v="1"/>
    <n v="0"/>
    <n v="0"/>
    <n v="0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x v="0"/>
    <s v="documentary"/>
    <n v="1"/>
    <n v="0"/>
    <n v="0"/>
    <n v="0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n v="1"/>
    <n v="0"/>
    <n v="0"/>
    <n v="0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n v="1"/>
    <n v="0"/>
    <n v="0"/>
    <n v="0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n v="1"/>
    <n v="0"/>
    <n v="0"/>
    <n v="0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x v="0"/>
    <s v="documentary"/>
    <n v="1"/>
    <n v="0"/>
    <n v="0"/>
    <n v="0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n v="1"/>
    <n v="0"/>
    <n v="0"/>
    <n v="0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n v="1"/>
    <n v="0"/>
    <n v="0"/>
    <n v="0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n v="1"/>
    <n v="0"/>
    <n v="0"/>
    <n v="0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n v="1"/>
    <n v="0"/>
    <n v="0"/>
    <n v="0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x v="0"/>
    <s v="documentary"/>
    <n v="1"/>
    <n v="0"/>
    <n v="0"/>
    <n v="0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n v="1"/>
    <n v="0"/>
    <n v="0"/>
    <n v="0"/>
    <x v="0"/>
    <x v="404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x v="0"/>
    <s v="documentary"/>
    <n v="1"/>
    <n v="0"/>
    <n v="0"/>
    <n v="0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n v="1"/>
    <n v="0"/>
    <n v="0"/>
    <n v="0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n v="1"/>
    <n v="0"/>
    <n v="0"/>
    <n v="0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n v="1"/>
    <n v="0"/>
    <n v="0"/>
    <n v="0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x v="0"/>
    <s v="documentary"/>
    <n v="1"/>
    <n v="0"/>
    <n v="0"/>
    <n v="0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n v="1"/>
    <n v="0"/>
    <n v="0"/>
    <n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x v="0"/>
    <s v="documentary"/>
    <n v="1"/>
    <n v="0"/>
    <n v="0"/>
    <n v="0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x v="0"/>
    <s v="documentary"/>
    <n v="1"/>
    <n v="0"/>
    <n v="0"/>
    <n v="0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n v="1"/>
    <n v="0"/>
    <n v="0"/>
    <n v="0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n v="1"/>
    <n v="0"/>
    <n v="0"/>
    <n v="0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n v="1"/>
    <n v="0"/>
    <n v="0"/>
    <n v="0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n v="1"/>
    <n v="0"/>
    <n v="0"/>
    <n v="0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n v="1"/>
    <n v="0"/>
    <n v="0"/>
    <n v="0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x v="0"/>
    <s v="documentary"/>
    <n v="1"/>
    <n v="0"/>
    <n v="0"/>
    <n v="0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x v="0"/>
    <s v="documentary"/>
    <n v="1"/>
    <n v="0"/>
    <n v="0"/>
    <n v="0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x v="0"/>
    <s v="animation"/>
    <n v="0"/>
    <n v="1"/>
    <n v="0"/>
    <n v="0"/>
    <x v="2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n v="0"/>
    <n v="1"/>
    <n v="0"/>
    <n v="0"/>
    <x v="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n v="0"/>
    <n v="1"/>
    <n v="0"/>
    <n v="0"/>
    <x v="2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n v="0"/>
    <n v="1"/>
    <n v="0"/>
    <n v="0"/>
    <x v="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x v="0"/>
    <s v="animation"/>
    <n v="0"/>
    <n v="1"/>
    <n v="0"/>
    <n v="0"/>
    <x v="2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x v="0"/>
    <s v="animation"/>
    <n v="0"/>
    <n v="1"/>
    <n v="0"/>
    <n v="0"/>
    <x v="2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x v="0"/>
    <s v="animation"/>
    <n v="0"/>
    <n v="1"/>
    <n v="0"/>
    <n v="0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n v="0"/>
    <n v="1"/>
    <n v="0"/>
    <n v="0"/>
    <x v="2"/>
    <x v="427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x v="0"/>
    <s v="animation"/>
    <n v="0"/>
    <n v="1"/>
    <n v="0"/>
    <n v="0"/>
    <x v="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n v="0"/>
    <n v="1"/>
    <n v="0"/>
    <n v="0"/>
    <x v="2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x v="0"/>
    <s v="animation"/>
    <n v="0"/>
    <n v="1"/>
    <n v="0"/>
    <n v="0"/>
    <x v="2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x v="0"/>
    <s v="animation"/>
    <n v="0"/>
    <n v="1"/>
    <n v="0"/>
    <n v="0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x v="0"/>
    <s v="animation"/>
    <n v="0"/>
    <n v="1"/>
    <n v="0"/>
    <n v="0"/>
    <x v="2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n v="0"/>
    <n v="1"/>
    <n v="0"/>
    <n v="0"/>
    <x v="2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x v="0"/>
    <s v="animation"/>
    <n v="0"/>
    <n v="1"/>
    <n v="0"/>
    <n v="0"/>
    <x v="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x v="0"/>
    <s v="animation"/>
    <n v="0"/>
    <n v="1"/>
    <n v="0"/>
    <n v="0"/>
    <x v="2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n v="0"/>
    <n v="1"/>
    <n v="0"/>
    <n v="0"/>
    <x v="2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n v="0"/>
    <n v="1"/>
    <n v="0"/>
    <n v="0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n v="0"/>
    <n v="1"/>
    <n v="0"/>
    <n v="0"/>
    <x v="2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n v="0"/>
    <n v="1"/>
    <n v="0"/>
    <n v="0"/>
    <x v="2"/>
    <x v="439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x v="0"/>
    <s v="animation"/>
    <n v="0"/>
    <n v="1"/>
    <n v="0"/>
    <n v="0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n v="0"/>
    <n v="1"/>
    <n v="0"/>
    <n v="0"/>
    <x v="2"/>
    <x v="441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x v="0"/>
    <s v="animation"/>
    <n v="0"/>
    <n v="1"/>
    <n v="0"/>
    <n v="0"/>
    <x v="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x v="0"/>
    <s v="animation"/>
    <n v="0"/>
    <n v="1"/>
    <n v="0"/>
    <n v="0"/>
    <x v="2"/>
    <x v="443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x v="0"/>
    <s v="animation"/>
    <n v="0"/>
    <n v="1"/>
    <n v="0"/>
    <n v="0"/>
    <x v="2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x v="0"/>
    <s v="animation"/>
    <n v="0"/>
    <n v="1"/>
    <n v="0"/>
    <n v="0"/>
    <x v="2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x v="0"/>
    <s v="animation"/>
    <n v="0"/>
    <n v="1"/>
    <n v="0"/>
    <n v="0"/>
    <x v="2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x v="0"/>
    <s v="animation"/>
    <n v="0"/>
    <n v="1"/>
    <n v="0"/>
    <n v="0"/>
    <x v="2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x v="0"/>
    <s v="animation"/>
    <n v="0"/>
    <n v="1"/>
    <n v="0"/>
    <n v="0"/>
    <x v="2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x v="0"/>
    <s v="animation"/>
    <n v="0"/>
    <n v="1"/>
    <n v="0"/>
    <n v="0"/>
    <x v="2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x v="0"/>
    <s v="animation"/>
    <n v="0"/>
    <n v="1"/>
    <n v="0"/>
    <n v="0"/>
    <x v="2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n v="0"/>
    <n v="1"/>
    <n v="0"/>
    <n v="0"/>
    <x v="2"/>
    <x v="4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x v="0"/>
    <s v="animation"/>
    <n v="0"/>
    <n v="1"/>
    <n v="0"/>
    <n v="0"/>
    <x v="2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x v="0"/>
    <s v="animation"/>
    <n v="0"/>
    <n v="1"/>
    <n v="0"/>
    <n v="0"/>
    <x v="2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n v="0"/>
    <n v="1"/>
    <n v="0"/>
    <n v="0"/>
    <x v="2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x v="0"/>
    <s v="animation"/>
    <n v="0"/>
    <n v="1"/>
    <n v="0"/>
    <n v="0"/>
    <x v="2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n v="0"/>
    <n v="1"/>
    <n v="0"/>
    <n v="0"/>
    <x v="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n v="0"/>
    <n v="1"/>
    <n v="0"/>
    <n v="0"/>
    <x v="2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n v="0"/>
    <n v="1"/>
    <n v="0"/>
    <n v="0"/>
    <x v="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x v="0"/>
    <s v="animation"/>
    <n v="0"/>
    <n v="1"/>
    <n v="0"/>
    <n v="0"/>
    <x v="2"/>
    <x v="459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x v="0"/>
    <s v="animation"/>
    <n v="0"/>
    <n v="1"/>
    <n v="0"/>
    <n v="0"/>
    <x v="2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n v="0"/>
    <n v="1"/>
    <n v="0"/>
    <n v="0"/>
    <x v="2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n v="0"/>
    <n v="1"/>
    <n v="0"/>
    <n v="0"/>
    <x v="2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n v="0"/>
    <n v="1"/>
    <n v="0"/>
    <n v="0"/>
    <x v="2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x v="0"/>
    <s v="animation"/>
    <n v="0"/>
    <n v="1"/>
    <n v="0"/>
    <n v="0"/>
    <x v="2"/>
    <x v="464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x v="0"/>
    <s v="animation"/>
    <n v="0"/>
    <n v="1"/>
    <n v="0"/>
    <n v="0"/>
    <x v="2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x v="0"/>
    <s v="animation"/>
    <n v="0"/>
    <n v="1"/>
    <n v="0"/>
    <n v="0"/>
    <x v="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x v="0"/>
    <s v="animation"/>
    <n v="0"/>
    <n v="1"/>
    <n v="0"/>
    <n v="0"/>
    <x v="2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n v="0"/>
    <n v="1"/>
    <n v="0"/>
    <n v="0"/>
    <x v="2"/>
    <x v="46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n v="0"/>
    <n v="1"/>
    <n v="0"/>
    <n v="0"/>
    <x v="2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x v="0"/>
    <s v="animation"/>
    <n v="0"/>
    <n v="1"/>
    <n v="0"/>
    <n v="0"/>
    <x v="2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n v="0"/>
    <n v="1"/>
    <n v="0"/>
    <n v="0"/>
    <x v="2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x v="0"/>
    <s v="animation"/>
    <n v="0"/>
    <n v="1"/>
    <n v="0"/>
    <n v="0"/>
    <x v="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x v="0"/>
    <s v="animation"/>
    <n v="0"/>
    <n v="1"/>
    <n v="0"/>
    <n v="0"/>
    <x v="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x v="0"/>
    <s v="animation"/>
    <n v="0"/>
    <n v="1"/>
    <n v="0"/>
    <n v="0"/>
    <x v="2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n v="0"/>
    <n v="1"/>
    <n v="0"/>
    <n v="0"/>
    <x v="2"/>
    <x v="475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n v="0"/>
    <n v="1"/>
    <n v="0"/>
    <n v="0"/>
    <x v="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n v="0"/>
    <n v="1"/>
    <n v="0"/>
    <n v="0"/>
    <x v="2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n v="0"/>
    <n v="1"/>
    <n v="0"/>
    <n v="0"/>
    <x v="2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x v="0"/>
    <s v="animation"/>
    <n v="0"/>
    <n v="1"/>
    <n v="0"/>
    <n v="0"/>
    <x v="2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n v="0"/>
    <n v="1"/>
    <n v="0"/>
    <n v="0"/>
    <x v="2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n v="0"/>
    <n v="1"/>
    <n v="0"/>
    <n v="0"/>
    <x v="2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x v="0"/>
    <s v="animation"/>
    <n v="0"/>
    <n v="1"/>
    <n v="0"/>
    <n v="0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x v="0"/>
    <s v="animation"/>
    <n v="0"/>
    <n v="1"/>
    <n v="0"/>
    <n v="0"/>
    <x v="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x v="0"/>
    <s v="animation"/>
    <n v="0"/>
    <n v="1"/>
    <n v="0"/>
    <n v="0"/>
    <x v="2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n v="0"/>
    <n v="1"/>
    <n v="0"/>
    <n v="0"/>
    <x v="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x v="0"/>
    <s v="animation"/>
    <n v="0"/>
    <n v="1"/>
    <n v="0"/>
    <n v="0"/>
    <x v="2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n v="0"/>
    <n v="1"/>
    <n v="0"/>
    <n v="0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n v="0"/>
    <n v="1"/>
    <n v="0"/>
    <n v="0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n v="0"/>
    <n v="1"/>
    <n v="0"/>
    <n v="0"/>
    <x v="2"/>
    <x v="489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n v="0"/>
    <n v="1"/>
    <n v="0"/>
    <n v="0"/>
    <x v="2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n v="0"/>
    <n v="1"/>
    <n v="0"/>
    <n v="0"/>
    <x v="2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n v="0"/>
    <n v="1"/>
    <n v="0"/>
    <n v="0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n v="0"/>
    <n v="1"/>
    <n v="0"/>
    <n v="0"/>
    <x v="2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n v="0"/>
    <n v="1"/>
    <n v="0"/>
    <n v="0"/>
    <x v="2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n v="0"/>
    <n v="1"/>
    <n v="0"/>
    <n v="0"/>
    <x v="2"/>
    <x v="49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x v="0"/>
    <s v="animation"/>
    <n v="0"/>
    <n v="1"/>
    <n v="0"/>
    <n v="0"/>
    <x v="2"/>
    <x v="496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x v="0"/>
    <s v="animation"/>
    <n v="0"/>
    <n v="1"/>
    <n v="0"/>
    <n v="0"/>
    <x v="2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n v="0"/>
    <n v="1"/>
    <n v="0"/>
    <n v="0"/>
    <x v="2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n v="0"/>
    <n v="1"/>
    <n v="0"/>
    <n v="0"/>
    <x v="2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x v="0"/>
    <s v="animation"/>
    <n v="0"/>
    <n v="1"/>
    <n v="0"/>
    <n v="0"/>
    <x v="2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n v="0"/>
    <n v="1"/>
    <n v="0"/>
    <n v="0"/>
    <x v="2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x v="0"/>
    <s v="animation"/>
    <n v="0"/>
    <n v="1"/>
    <n v="0"/>
    <n v="0"/>
    <x v="2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n v="0"/>
    <n v="1"/>
    <n v="0"/>
    <n v="0"/>
    <x v="2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x v="0"/>
    <s v="animation"/>
    <n v="0"/>
    <n v="1"/>
    <n v="0"/>
    <n v="0"/>
    <x v="2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n v="0"/>
    <n v="1"/>
    <n v="0"/>
    <n v="0"/>
    <x v="2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x v="0"/>
    <s v="animation"/>
    <n v="0"/>
    <n v="1"/>
    <n v="0"/>
    <n v="0"/>
    <x v="2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x v="0"/>
    <s v="animation"/>
    <n v="0"/>
    <n v="1"/>
    <n v="0"/>
    <n v="0"/>
    <x v="2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n v="0"/>
    <n v="1"/>
    <n v="0"/>
    <n v="0"/>
    <x v="2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x v="0"/>
    <s v="animation"/>
    <n v="0"/>
    <n v="1"/>
    <n v="0"/>
    <n v="0"/>
    <x v="2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n v="0"/>
    <n v="1"/>
    <n v="0"/>
    <n v="0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x v="0"/>
    <s v="animation"/>
    <n v="0"/>
    <n v="1"/>
    <n v="0"/>
    <n v="0"/>
    <x v="2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x v="0"/>
    <s v="animation"/>
    <n v="0"/>
    <n v="1"/>
    <n v="0"/>
    <n v="0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x v="0"/>
    <s v="animation"/>
    <n v="0"/>
    <n v="1"/>
    <n v="0"/>
    <n v="0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n v="0"/>
    <n v="1"/>
    <n v="0"/>
    <n v="0"/>
    <x v="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x v="0"/>
    <s v="animation"/>
    <n v="0"/>
    <n v="1"/>
    <n v="0"/>
    <n v="0"/>
    <x v="2"/>
    <x v="515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n v="0"/>
    <n v="1"/>
    <n v="0"/>
    <n v="0"/>
    <x v="2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n v="0"/>
    <n v="1"/>
    <n v="0"/>
    <n v="0"/>
    <x v="2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n v="0"/>
    <n v="1"/>
    <n v="0"/>
    <n v="0"/>
    <x v="2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x v="0"/>
    <s v="animation"/>
    <n v="0"/>
    <n v="1"/>
    <n v="0"/>
    <n v="0"/>
    <x v="2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x v="1"/>
    <s v="plays"/>
    <n v="1"/>
    <n v="0"/>
    <n v="0"/>
    <n v="0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x v="1"/>
    <s v="plays"/>
    <n v="1"/>
    <n v="0"/>
    <n v="0"/>
    <n v="0"/>
    <x v="0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x v="1"/>
    <s v="plays"/>
    <n v="1"/>
    <n v="0"/>
    <n v="0"/>
    <n v="0"/>
    <x v="0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x v="1"/>
    <s v="plays"/>
    <n v="1"/>
    <n v="0"/>
    <n v="0"/>
    <n v="0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x v="1"/>
    <s v="plays"/>
    <n v="1"/>
    <n v="0"/>
    <n v="0"/>
    <n v="0"/>
    <x v="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x v="1"/>
    <s v="plays"/>
    <n v="1"/>
    <n v="0"/>
    <n v="0"/>
    <n v="0"/>
    <x v="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x v="1"/>
    <s v="plays"/>
    <n v="1"/>
    <n v="0"/>
    <n v="0"/>
    <n v="0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x v="1"/>
    <s v="plays"/>
    <n v="1"/>
    <n v="0"/>
    <n v="0"/>
    <n v="0"/>
    <x v="0"/>
    <x v="527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x v="1"/>
    <s v="plays"/>
    <n v="1"/>
    <n v="0"/>
    <n v="0"/>
    <n v="0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x v="1"/>
    <s v="plays"/>
    <n v="1"/>
    <n v="0"/>
    <n v="0"/>
    <n v="0"/>
    <x v="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x v="1"/>
    <s v="plays"/>
    <n v="1"/>
    <n v="0"/>
    <n v="0"/>
    <n v="0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x v="1"/>
    <s v="plays"/>
    <n v="1"/>
    <n v="0"/>
    <n v="0"/>
    <n v="0"/>
    <x v="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x v="1"/>
    <s v="plays"/>
    <n v="1"/>
    <n v="0"/>
    <n v="0"/>
    <n v="0"/>
    <x v="0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x v="1"/>
    <s v="plays"/>
    <n v="1"/>
    <n v="0"/>
    <n v="0"/>
    <n v="0"/>
    <x v="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x v="1"/>
    <s v="plays"/>
    <n v="1"/>
    <n v="0"/>
    <n v="0"/>
    <n v="0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x v="1"/>
    <s v="plays"/>
    <n v="1"/>
    <n v="0"/>
    <n v="0"/>
    <n v="0"/>
    <x v="0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x v="1"/>
    <s v="plays"/>
    <n v="1"/>
    <n v="0"/>
    <n v="0"/>
    <n v="0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x v="1"/>
    <s v="plays"/>
    <n v="1"/>
    <n v="0"/>
    <n v="0"/>
    <n v="0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x v="1"/>
    <s v="plays"/>
    <n v="1"/>
    <n v="0"/>
    <n v="0"/>
    <n v="0"/>
    <x v="0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x v="1"/>
    <s v="plays"/>
    <n v="1"/>
    <n v="0"/>
    <n v="0"/>
    <n v="0"/>
    <x v="0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x v="2"/>
    <s v="web"/>
    <n v="0"/>
    <n v="1"/>
    <n v="0"/>
    <n v="0"/>
    <x v="2"/>
    <x v="540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x v="2"/>
    <s v="web"/>
    <n v="0"/>
    <n v="1"/>
    <n v="0"/>
    <n v="0"/>
    <x v="2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x v="2"/>
    <s v="web"/>
    <n v="0"/>
    <n v="1"/>
    <n v="0"/>
    <n v="0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x v="2"/>
    <s v="web"/>
    <n v="0"/>
    <n v="1"/>
    <n v="0"/>
    <n v="0"/>
    <x v="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x v="2"/>
    <s v="web"/>
    <n v="0"/>
    <n v="1"/>
    <n v="0"/>
    <n v="0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x v="2"/>
    <s v="web"/>
    <n v="0"/>
    <n v="1"/>
    <n v="0"/>
    <n v="0"/>
    <x v="2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x v="2"/>
    <s v="web"/>
    <n v="0"/>
    <n v="1"/>
    <n v="0"/>
    <n v="0"/>
    <x v="2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n v="0"/>
    <n v="1"/>
    <n v="0"/>
    <n v="0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x v="2"/>
    <s v="web"/>
    <n v="0"/>
    <n v="1"/>
    <n v="0"/>
    <n v="0"/>
    <x v="2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x v="2"/>
    <s v="web"/>
    <n v="0"/>
    <n v="1"/>
    <n v="0"/>
    <n v="0"/>
    <x v="2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x v="2"/>
    <s v="web"/>
    <n v="0"/>
    <n v="1"/>
    <n v="0"/>
    <n v="0"/>
    <x v="2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x v="2"/>
    <s v="web"/>
    <n v="0"/>
    <n v="1"/>
    <n v="0"/>
    <n v="0"/>
    <x v="2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n v="0"/>
    <n v="1"/>
    <n v="0"/>
    <n v="0"/>
    <x v="2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x v="2"/>
    <s v="web"/>
    <n v="0"/>
    <n v="1"/>
    <n v="0"/>
    <n v="0"/>
    <x v="2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x v="2"/>
    <s v="web"/>
    <n v="0"/>
    <n v="1"/>
    <n v="0"/>
    <n v="0"/>
    <x v="2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n v="0"/>
    <n v="1"/>
    <n v="0"/>
    <n v="0"/>
    <x v="2"/>
    <x v="555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x v="2"/>
    <s v="web"/>
    <n v="0"/>
    <n v="1"/>
    <n v="0"/>
    <n v="0"/>
    <x v="2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x v="2"/>
    <s v="web"/>
    <n v="0"/>
    <n v="1"/>
    <n v="0"/>
    <n v="0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n v="0"/>
    <n v="1"/>
    <n v="0"/>
    <n v="0"/>
    <x v="2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x v="2"/>
    <s v="web"/>
    <n v="0"/>
    <n v="1"/>
    <n v="0"/>
    <n v="0"/>
    <x v="2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x v="2"/>
    <s v="web"/>
    <n v="0"/>
    <n v="1"/>
    <n v="0"/>
    <n v="0"/>
    <x v="2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x v="2"/>
    <s v="web"/>
    <n v="0"/>
    <n v="1"/>
    <n v="0"/>
    <n v="0"/>
    <x v="2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n v="0"/>
    <n v="1"/>
    <n v="0"/>
    <n v="0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x v="2"/>
    <s v="web"/>
    <n v="0"/>
    <n v="1"/>
    <n v="0"/>
    <n v="0"/>
    <x v="2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x v="2"/>
    <s v="web"/>
    <n v="0"/>
    <n v="1"/>
    <n v="0"/>
    <n v="0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n v="0"/>
    <n v="1"/>
    <n v="0"/>
    <n v="0"/>
    <x v="2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x v="2"/>
    <s v="web"/>
    <n v="0"/>
    <n v="1"/>
    <n v="0"/>
    <n v="0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n v="0"/>
    <n v="1"/>
    <n v="0"/>
    <n v="0"/>
    <x v="2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x v="2"/>
    <s v="web"/>
    <n v="0"/>
    <n v="1"/>
    <n v="0"/>
    <n v="0"/>
    <x v="2"/>
    <x v="568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x v="2"/>
    <s v="web"/>
    <n v="0"/>
    <n v="1"/>
    <n v="0"/>
    <n v="0"/>
    <x v="2"/>
    <x v="569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x v="2"/>
    <s v="web"/>
    <n v="0"/>
    <n v="1"/>
    <n v="0"/>
    <n v="0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x v="2"/>
    <s v="web"/>
    <n v="0"/>
    <n v="1"/>
    <n v="0"/>
    <n v="0"/>
    <x v="2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n v="0"/>
    <n v="1"/>
    <n v="0"/>
    <n v="0"/>
    <x v="2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x v="2"/>
    <s v="web"/>
    <n v="0"/>
    <n v="1"/>
    <n v="0"/>
    <n v="0"/>
    <x v="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x v="2"/>
    <s v="web"/>
    <n v="0"/>
    <n v="1"/>
    <n v="0"/>
    <n v="0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x v="2"/>
    <s v="web"/>
    <n v="0"/>
    <n v="1"/>
    <n v="0"/>
    <n v="0"/>
    <x v="2"/>
    <x v="575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x v="2"/>
    <s v="web"/>
    <n v="0"/>
    <n v="1"/>
    <n v="0"/>
    <n v="0"/>
    <x v="2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x v="2"/>
    <s v="web"/>
    <n v="0"/>
    <n v="1"/>
    <n v="0"/>
    <n v="0"/>
    <x v="2"/>
    <x v="577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x v="2"/>
    <s v="web"/>
    <n v="0"/>
    <n v="1"/>
    <n v="0"/>
    <n v="0"/>
    <x v="2"/>
    <x v="578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x v="2"/>
    <s v="web"/>
    <n v="0"/>
    <n v="1"/>
    <n v="0"/>
    <n v="0"/>
    <x v="2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x v="2"/>
    <s v="web"/>
    <n v="0"/>
    <n v="1"/>
    <n v="0"/>
    <n v="0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n v="0"/>
    <n v="1"/>
    <n v="0"/>
    <n v="0"/>
    <x v="2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n v="0"/>
    <n v="1"/>
    <n v="0"/>
    <n v="0"/>
    <x v="2"/>
    <x v="582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x v="2"/>
    <s v="web"/>
    <n v="0"/>
    <n v="1"/>
    <n v="0"/>
    <n v="0"/>
    <x v="2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x v="2"/>
    <s v="web"/>
    <n v="0"/>
    <n v="1"/>
    <n v="0"/>
    <n v="0"/>
    <x v="2"/>
    <x v="584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n v="0"/>
    <n v="1"/>
    <n v="0"/>
    <n v="0"/>
    <x v="2"/>
    <x v="585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x v="2"/>
    <s v="web"/>
    <n v="0"/>
    <n v="1"/>
    <n v="0"/>
    <n v="0"/>
    <x v="2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x v="2"/>
    <s v="web"/>
    <n v="0"/>
    <n v="1"/>
    <n v="0"/>
    <n v="0"/>
    <x v="2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x v="2"/>
    <s v="web"/>
    <n v="0"/>
    <n v="1"/>
    <n v="0"/>
    <n v="0"/>
    <x v="2"/>
    <x v="588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x v="2"/>
    <s v="web"/>
    <n v="0"/>
    <n v="1"/>
    <n v="0"/>
    <n v="0"/>
    <x v="2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x v="2"/>
    <s v="web"/>
    <n v="0"/>
    <n v="1"/>
    <n v="0"/>
    <n v="0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x v="2"/>
    <s v="web"/>
    <n v="0"/>
    <n v="1"/>
    <n v="0"/>
    <n v="0"/>
    <x v="2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x v="2"/>
    <s v="web"/>
    <n v="0"/>
    <n v="1"/>
    <n v="0"/>
    <n v="0"/>
    <x v="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x v="2"/>
    <s v="web"/>
    <n v="0"/>
    <n v="1"/>
    <n v="0"/>
    <n v="0"/>
    <x v="2"/>
    <x v="593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x v="2"/>
    <s v="web"/>
    <n v="0"/>
    <n v="1"/>
    <n v="0"/>
    <n v="0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x v="2"/>
    <s v="web"/>
    <n v="0"/>
    <n v="1"/>
    <n v="0"/>
    <n v="0"/>
    <x v="2"/>
    <x v="595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x v="2"/>
    <s v="web"/>
    <n v="0"/>
    <n v="1"/>
    <n v="0"/>
    <n v="0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x v="2"/>
    <s v="web"/>
    <n v="0"/>
    <n v="1"/>
    <n v="0"/>
    <n v="0"/>
    <x v="2"/>
    <x v="597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x v="2"/>
    <s v="web"/>
    <n v="0"/>
    <n v="1"/>
    <n v="0"/>
    <n v="0"/>
    <x v="2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x v="2"/>
    <s v="web"/>
    <n v="0"/>
    <n v="1"/>
    <n v="0"/>
    <n v="0"/>
    <x v="2"/>
    <x v="599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x v="2"/>
    <s v="web"/>
    <n v="0"/>
    <n v="0"/>
    <n v="1"/>
    <n v="0"/>
    <x v="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x v="2"/>
    <s v="web"/>
    <n v="0"/>
    <n v="0"/>
    <n v="1"/>
    <n v="0"/>
    <x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n v="0"/>
    <n v="0"/>
    <n v="1"/>
    <n v="0"/>
    <x v="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x v="2"/>
    <s v="web"/>
    <n v="0"/>
    <n v="0"/>
    <n v="1"/>
    <n v="0"/>
    <x v="1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n v="0"/>
    <n v="0"/>
    <n v="1"/>
    <n v="0"/>
    <x v="1"/>
    <x v="604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x v="2"/>
    <s v="web"/>
    <n v="0"/>
    <n v="0"/>
    <n v="1"/>
    <n v="0"/>
    <x v="1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x v="2"/>
    <s v="web"/>
    <n v="0"/>
    <n v="0"/>
    <n v="1"/>
    <n v="0"/>
    <x v="1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n v="0"/>
    <n v="0"/>
    <n v="1"/>
    <n v="0"/>
    <x v="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x v="2"/>
    <s v="web"/>
    <n v="0"/>
    <n v="0"/>
    <n v="1"/>
    <n v="0"/>
    <x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x v="2"/>
    <s v="web"/>
    <n v="0"/>
    <n v="0"/>
    <n v="1"/>
    <n v="0"/>
    <x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n v="0"/>
    <n v="0"/>
    <n v="1"/>
    <n v="0"/>
    <x v="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n v="0"/>
    <n v="0"/>
    <n v="1"/>
    <n v="0"/>
    <x v="1"/>
    <x v="611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n v="0"/>
    <n v="0"/>
    <n v="1"/>
    <n v="0"/>
    <x v="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x v="2"/>
    <s v="web"/>
    <n v="0"/>
    <n v="0"/>
    <n v="1"/>
    <n v="0"/>
    <x v="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n v="0"/>
    <n v="0"/>
    <n v="1"/>
    <n v="0"/>
    <x v="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n v="0"/>
    <n v="0"/>
    <n v="1"/>
    <n v="0"/>
    <x v="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n v="0"/>
    <n v="0"/>
    <n v="1"/>
    <n v="0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x v="2"/>
    <s v="web"/>
    <n v="0"/>
    <n v="0"/>
    <n v="1"/>
    <n v="0"/>
    <x v="1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n v="0"/>
    <n v="0"/>
    <n v="1"/>
    <n v="0"/>
    <x v="1"/>
    <x v="618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x v="2"/>
    <s v="web"/>
    <n v="0"/>
    <n v="0"/>
    <n v="1"/>
    <n v="0"/>
    <x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x v="2"/>
    <s v="web"/>
    <n v="0"/>
    <n v="0"/>
    <n v="1"/>
    <n v="0"/>
    <x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x v="2"/>
    <s v="web"/>
    <n v="0"/>
    <n v="0"/>
    <n v="1"/>
    <n v="0"/>
    <x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x v="2"/>
    <s v="web"/>
    <n v="0"/>
    <n v="0"/>
    <n v="1"/>
    <n v="0"/>
    <x v="1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n v="0"/>
    <n v="0"/>
    <n v="1"/>
    <n v="0"/>
    <x v="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n v="0"/>
    <n v="0"/>
    <n v="1"/>
    <n v="0"/>
    <x v="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n v="0"/>
    <n v="0"/>
    <n v="1"/>
    <n v="0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x v="2"/>
    <s v="web"/>
    <n v="0"/>
    <n v="0"/>
    <n v="1"/>
    <n v="0"/>
    <x v="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x v="2"/>
    <s v="web"/>
    <n v="0"/>
    <n v="0"/>
    <n v="1"/>
    <n v="0"/>
    <x v="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n v="0"/>
    <n v="0"/>
    <n v="1"/>
    <n v="0"/>
    <x v="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x v="2"/>
    <s v="web"/>
    <n v="0"/>
    <n v="0"/>
    <n v="1"/>
    <n v="0"/>
    <x v="1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x v="2"/>
    <s v="web"/>
    <n v="0"/>
    <n v="0"/>
    <n v="1"/>
    <n v="0"/>
    <x v="1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x v="2"/>
    <s v="web"/>
    <n v="0"/>
    <n v="0"/>
    <n v="1"/>
    <n v="0"/>
    <x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n v="0"/>
    <n v="0"/>
    <n v="1"/>
    <n v="0"/>
    <x v="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x v="2"/>
    <s v="web"/>
    <n v="0"/>
    <n v="0"/>
    <n v="1"/>
    <n v="0"/>
    <x v="1"/>
    <x v="633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x v="2"/>
    <s v="web"/>
    <n v="0"/>
    <n v="0"/>
    <n v="1"/>
    <n v="0"/>
    <x v="1"/>
    <x v="634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x v="2"/>
    <s v="web"/>
    <n v="0"/>
    <n v="0"/>
    <n v="1"/>
    <n v="0"/>
    <x v="1"/>
    <x v="635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x v="2"/>
    <s v="web"/>
    <n v="0"/>
    <n v="0"/>
    <n v="1"/>
    <n v="0"/>
    <x v="1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n v="0"/>
    <n v="0"/>
    <n v="1"/>
    <n v="0"/>
    <x v="1"/>
    <x v="637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x v="2"/>
    <s v="web"/>
    <n v="0"/>
    <n v="0"/>
    <n v="1"/>
    <n v="0"/>
    <x v="1"/>
    <x v="638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x v="2"/>
    <s v="web"/>
    <n v="0"/>
    <n v="0"/>
    <n v="1"/>
    <n v="0"/>
    <x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x v="2"/>
    <s v="wearables"/>
    <n v="1"/>
    <n v="0"/>
    <n v="0"/>
    <n v="0"/>
    <x v="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x v="2"/>
    <s v="wearables"/>
    <n v="1"/>
    <n v="0"/>
    <n v="0"/>
    <n v="0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x v="2"/>
    <s v="wearables"/>
    <n v="1"/>
    <n v="0"/>
    <n v="0"/>
    <n v="0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x v="2"/>
    <s v="wearables"/>
    <n v="1"/>
    <n v="0"/>
    <n v="0"/>
    <n v="0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x v="2"/>
    <s v="wearables"/>
    <n v="1"/>
    <n v="0"/>
    <n v="0"/>
    <n v="0"/>
    <x v="0"/>
    <x v="644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x v="2"/>
    <s v="wearables"/>
    <n v="1"/>
    <n v="0"/>
    <n v="0"/>
    <n v="0"/>
    <x v="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x v="2"/>
    <s v="wearables"/>
    <n v="1"/>
    <n v="0"/>
    <n v="0"/>
    <n v="0"/>
    <x v="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x v="2"/>
    <s v="wearables"/>
    <n v="1"/>
    <n v="0"/>
    <n v="0"/>
    <n v="0"/>
    <x v="0"/>
    <x v="647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x v="2"/>
    <s v="wearables"/>
    <n v="1"/>
    <n v="0"/>
    <n v="0"/>
    <n v="0"/>
    <x v="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x v="2"/>
    <s v="wearables"/>
    <n v="1"/>
    <n v="0"/>
    <n v="0"/>
    <n v="0"/>
    <x v="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x v="2"/>
    <s v="wearables"/>
    <n v="1"/>
    <n v="0"/>
    <n v="0"/>
    <n v="0"/>
    <x v="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x v="2"/>
    <s v="wearables"/>
    <n v="1"/>
    <n v="0"/>
    <n v="0"/>
    <n v="0"/>
    <x v="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x v="2"/>
    <s v="wearables"/>
    <n v="1"/>
    <n v="0"/>
    <n v="0"/>
    <n v="0"/>
    <x v="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x v="2"/>
    <s v="wearables"/>
    <n v="1"/>
    <n v="0"/>
    <n v="0"/>
    <n v="0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x v="2"/>
    <s v="wearables"/>
    <n v="1"/>
    <n v="0"/>
    <n v="0"/>
    <n v="0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x v="2"/>
    <s v="wearables"/>
    <n v="1"/>
    <n v="0"/>
    <n v="0"/>
    <n v="0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x v="2"/>
    <s v="wearables"/>
    <n v="1"/>
    <n v="0"/>
    <n v="0"/>
    <n v="0"/>
    <x v="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x v="2"/>
    <s v="wearables"/>
    <n v="1"/>
    <n v="0"/>
    <n v="0"/>
    <n v="0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x v="2"/>
    <s v="wearables"/>
    <n v="1"/>
    <n v="0"/>
    <n v="0"/>
    <n v="0"/>
    <x v="0"/>
    <x v="658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x v="2"/>
    <s v="wearables"/>
    <n v="1"/>
    <n v="0"/>
    <n v="0"/>
    <n v="0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x v="2"/>
    <s v="wearables"/>
    <n v="0"/>
    <n v="1"/>
    <n v="0"/>
    <n v="0"/>
    <x v="2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x v="2"/>
    <s v="wearables"/>
    <n v="0"/>
    <n v="1"/>
    <n v="0"/>
    <n v="0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x v="2"/>
    <s v="wearables"/>
    <n v="0"/>
    <n v="1"/>
    <n v="0"/>
    <n v="0"/>
    <x v="2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x v="2"/>
    <s v="wearables"/>
    <n v="0"/>
    <n v="1"/>
    <n v="0"/>
    <n v="0"/>
    <x v="2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x v="2"/>
    <s v="wearables"/>
    <n v="0"/>
    <n v="1"/>
    <n v="0"/>
    <n v="0"/>
    <x v="2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x v="2"/>
    <s v="wearables"/>
    <n v="0"/>
    <n v="1"/>
    <n v="0"/>
    <n v="0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x v="2"/>
    <s v="wearables"/>
    <n v="0"/>
    <n v="1"/>
    <n v="0"/>
    <n v="0"/>
    <x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x v="2"/>
    <s v="wearables"/>
    <n v="0"/>
    <n v="1"/>
    <n v="0"/>
    <n v="0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x v="2"/>
    <s v="wearables"/>
    <n v="0"/>
    <n v="1"/>
    <n v="0"/>
    <n v="0"/>
    <x v="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x v="2"/>
    <s v="wearables"/>
    <n v="0"/>
    <n v="1"/>
    <n v="0"/>
    <n v="0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x v="2"/>
    <s v="wearables"/>
    <n v="0"/>
    <n v="1"/>
    <n v="0"/>
    <n v="0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x v="2"/>
    <s v="wearables"/>
    <n v="0"/>
    <n v="1"/>
    <n v="0"/>
    <n v="0"/>
    <x v="2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x v="2"/>
    <s v="wearables"/>
    <n v="0"/>
    <n v="1"/>
    <n v="0"/>
    <n v="0"/>
    <x v="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x v="2"/>
    <s v="wearables"/>
    <n v="0"/>
    <n v="1"/>
    <n v="0"/>
    <n v="0"/>
    <x v="2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x v="2"/>
    <s v="wearables"/>
    <n v="0"/>
    <n v="1"/>
    <n v="0"/>
    <n v="0"/>
    <x v="2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x v="2"/>
    <s v="wearables"/>
    <n v="0"/>
    <n v="1"/>
    <n v="0"/>
    <n v="0"/>
    <x v="2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x v="2"/>
    <s v="wearables"/>
    <n v="0"/>
    <n v="1"/>
    <n v="0"/>
    <n v="0"/>
    <x v="2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x v="2"/>
    <s v="wearables"/>
    <n v="0"/>
    <n v="1"/>
    <n v="0"/>
    <n v="0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x v="2"/>
    <s v="wearables"/>
    <n v="0"/>
    <n v="1"/>
    <n v="0"/>
    <n v="0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x v="2"/>
    <s v="wearables"/>
    <n v="0"/>
    <n v="1"/>
    <n v="0"/>
    <n v="0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x v="2"/>
    <s v="wearables"/>
    <n v="0"/>
    <n v="1"/>
    <n v="0"/>
    <n v="0"/>
    <x v="2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x v="2"/>
    <s v="wearables"/>
    <n v="0"/>
    <n v="1"/>
    <n v="0"/>
    <n v="0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x v="2"/>
    <s v="wearables"/>
    <n v="0"/>
    <n v="1"/>
    <n v="0"/>
    <n v="0"/>
    <x v="2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x v="2"/>
    <s v="wearables"/>
    <n v="0"/>
    <n v="1"/>
    <n v="0"/>
    <n v="0"/>
    <x v="2"/>
    <x v="683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x v="2"/>
    <s v="wearables"/>
    <n v="0"/>
    <n v="1"/>
    <n v="0"/>
    <n v="0"/>
    <x v="2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x v="2"/>
    <s v="wearables"/>
    <n v="0"/>
    <n v="1"/>
    <n v="0"/>
    <n v="0"/>
    <x v="2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n v="0"/>
    <n v="1"/>
    <n v="0"/>
    <n v="0"/>
    <x v="2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x v="2"/>
    <s v="wearables"/>
    <n v="0"/>
    <n v="1"/>
    <n v="0"/>
    <n v="0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x v="2"/>
    <s v="wearables"/>
    <n v="0"/>
    <n v="1"/>
    <n v="0"/>
    <n v="0"/>
    <x v="2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x v="2"/>
    <s v="wearables"/>
    <n v="0"/>
    <n v="1"/>
    <n v="0"/>
    <n v="0"/>
    <x v="2"/>
    <x v="689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x v="2"/>
    <s v="wearables"/>
    <n v="0"/>
    <n v="1"/>
    <n v="0"/>
    <n v="0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x v="2"/>
    <s v="wearables"/>
    <n v="0"/>
    <n v="1"/>
    <n v="0"/>
    <n v="0"/>
    <x v="2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x v="2"/>
    <s v="wearables"/>
    <n v="0"/>
    <n v="1"/>
    <n v="0"/>
    <n v="0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x v="2"/>
    <s v="wearables"/>
    <n v="0"/>
    <n v="1"/>
    <n v="0"/>
    <n v="0"/>
    <x v="2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x v="2"/>
    <s v="wearables"/>
    <n v="0"/>
    <n v="1"/>
    <n v="0"/>
    <n v="0"/>
    <x v="2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x v="2"/>
    <s v="wearables"/>
    <n v="0"/>
    <n v="1"/>
    <n v="0"/>
    <n v="0"/>
    <x v="2"/>
    <x v="695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x v="2"/>
    <s v="wearables"/>
    <n v="0"/>
    <n v="1"/>
    <n v="0"/>
    <n v="0"/>
    <x v="2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x v="2"/>
    <s v="wearables"/>
    <n v="0"/>
    <n v="1"/>
    <n v="0"/>
    <n v="0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x v="2"/>
    <s v="wearables"/>
    <n v="0"/>
    <n v="1"/>
    <n v="0"/>
    <n v="0"/>
    <x v="2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x v="2"/>
    <s v="wearables"/>
    <n v="0"/>
    <n v="1"/>
    <n v="0"/>
    <n v="0"/>
    <x v="2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x v="2"/>
    <s v="wearables"/>
    <n v="0"/>
    <n v="1"/>
    <n v="0"/>
    <n v="0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x v="2"/>
    <s v="wearables"/>
    <n v="0"/>
    <n v="1"/>
    <n v="0"/>
    <n v="0"/>
    <x v="2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x v="2"/>
    <s v="wearables"/>
    <n v="0"/>
    <n v="1"/>
    <n v="0"/>
    <n v="0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x v="2"/>
    <s v="wearables"/>
    <n v="0"/>
    <n v="1"/>
    <n v="0"/>
    <n v="0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x v="2"/>
    <s v="wearables"/>
    <n v="0"/>
    <n v="1"/>
    <n v="0"/>
    <n v="0"/>
    <x v="2"/>
    <x v="704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x v="2"/>
    <s v="wearables"/>
    <n v="0"/>
    <n v="1"/>
    <n v="0"/>
    <n v="0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n v="0"/>
    <n v="1"/>
    <n v="0"/>
    <n v="0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x v="2"/>
    <s v="wearables"/>
    <n v="0"/>
    <n v="1"/>
    <n v="0"/>
    <n v="0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x v="2"/>
    <s v="wearables"/>
    <n v="0"/>
    <n v="1"/>
    <n v="0"/>
    <n v="0"/>
    <x v="2"/>
    <x v="708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x v="2"/>
    <s v="wearables"/>
    <n v="0"/>
    <n v="1"/>
    <n v="0"/>
    <n v="0"/>
    <x v="2"/>
    <x v="70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n v="0"/>
    <n v="1"/>
    <n v="0"/>
    <n v="0"/>
    <x v="2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x v="2"/>
    <s v="wearables"/>
    <n v="0"/>
    <n v="1"/>
    <n v="0"/>
    <n v="0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x v="2"/>
    <s v="wearables"/>
    <n v="0"/>
    <n v="1"/>
    <n v="0"/>
    <n v="0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x v="2"/>
    <s v="wearables"/>
    <n v="0"/>
    <n v="1"/>
    <n v="0"/>
    <n v="0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x v="2"/>
    <s v="wearables"/>
    <n v="0"/>
    <n v="1"/>
    <n v="0"/>
    <n v="0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x v="2"/>
    <s v="wearables"/>
    <n v="0"/>
    <n v="1"/>
    <n v="0"/>
    <n v="0"/>
    <x v="2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x v="2"/>
    <s v="wearables"/>
    <n v="0"/>
    <n v="1"/>
    <n v="0"/>
    <n v="0"/>
    <x v="2"/>
    <x v="716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x v="2"/>
    <s v="wearables"/>
    <n v="0"/>
    <n v="1"/>
    <n v="0"/>
    <n v="0"/>
    <x v="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x v="2"/>
    <s v="wearables"/>
    <n v="0"/>
    <n v="1"/>
    <n v="0"/>
    <n v="0"/>
    <x v="2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x v="2"/>
    <s v="wearables"/>
    <n v="0"/>
    <n v="1"/>
    <n v="0"/>
    <n v="0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x v="3"/>
    <s v="nonfiction"/>
    <n v="1"/>
    <n v="0"/>
    <n v="0"/>
    <n v="0"/>
    <x v="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x v="3"/>
    <s v="nonfiction"/>
    <n v="1"/>
    <n v="0"/>
    <n v="0"/>
    <n v="0"/>
    <x v="0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x v="3"/>
    <s v="nonfiction"/>
    <n v="1"/>
    <n v="0"/>
    <n v="0"/>
    <n v="0"/>
    <x v="0"/>
    <x v="722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x v="3"/>
    <s v="nonfiction"/>
    <n v="1"/>
    <n v="0"/>
    <n v="0"/>
    <n v="0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x v="3"/>
    <s v="nonfiction"/>
    <n v="1"/>
    <n v="0"/>
    <n v="0"/>
    <n v="0"/>
    <x v="0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x v="3"/>
    <s v="nonfiction"/>
    <n v="1"/>
    <n v="0"/>
    <n v="0"/>
    <n v="0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x v="3"/>
    <s v="nonfiction"/>
    <n v="1"/>
    <n v="0"/>
    <n v="0"/>
    <n v="0"/>
    <x v="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x v="3"/>
    <s v="nonfiction"/>
    <n v="1"/>
    <n v="0"/>
    <n v="0"/>
    <n v="0"/>
    <x v="0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x v="3"/>
    <s v="nonfiction"/>
    <n v="1"/>
    <n v="0"/>
    <n v="0"/>
    <n v="0"/>
    <x v="0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x v="3"/>
    <s v="nonfiction"/>
    <n v="1"/>
    <n v="0"/>
    <n v="0"/>
    <n v="0"/>
    <x v="0"/>
    <x v="729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x v="3"/>
    <s v="nonfiction"/>
    <n v="1"/>
    <n v="0"/>
    <n v="0"/>
    <n v="0"/>
    <x v="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x v="3"/>
    <s v="nonfiction"/>
    <n v="1"/>
    <n v="0"/>
    <n v="0"/>
    <n v="0"/>
    <x v="0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x v="3"/>
    <s v="nonfiction"/>
    <n v="1"/>
    <n v="0"/>
    <n v="0"/>
    <n v="0"/>
    <x v="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x v="3"/>
    <s v="nonfiction"/>
    <n v="1"/>
    <n v="0"/>
    <n v="0"/>
    <n v="0"/>
    <x v="0"/>
    <x v="733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x v="3"/>
    <s v="nonfiction"/>
    <n v="1"/>
    <n v="0"/>
    <n v="0"/>
    <n v="0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x v="3"/>
    <s v="nonfiction"/>
    <n v="1"/>
    <n v="0"/>
    <n v="0"/>
    <n v="0"/>
    <x v="0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x v="3"/>
    <s v="nonfiction"/>
    <n v="1"/>
    <n v="0"/>
    <n v="0"/>
    <n v="0"/>
    <x v="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x v="3"/>
    <s v="nonfiction"/>
    <n v="1"/>
    <n v="0"/>
    <n v="0"/>
    <n v="0"/>
    <x v="0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x v="3"/>
    <s v="nonfiction"/>
    <n v="1"/>
    <n v="0"/>
    <n v="0"/>
    <n v="0"/>
    <x v="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x v="3"/>
    <s v="nonfiction"/>
    <n v="1"/>
    <n v="0"/>
    <n v="0"/>
    <n v="0"/>
    <x v="0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x v="3"/>
    <s v="nonfiction"/>
    <n v="1"/>
    <n v="0"/>
    <n v="0"/>
    <n v="0"/>
    <x v="0"/>
    <x v="740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x v="3"/>
    <s v="nonfiction"/>
    <n v="1"/>
    <n v="0"/>
    <n v="0"/>
    <n v="0"/>
    <x v="0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x v="3"/>
    <s v="nonfiction"/>
    <n v="1"/>
    <n v="0"/>
    <n v="0"/>
    <n v="0"/>
    <x v="0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x v="3"/>
    <s v="nonfiction"/>
    <n v="1"/>
    <n v="0"/>
    <n v="0"/>
    <n v="0"/>
    <x v="0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x v="3"/>
    <s v="nonfiction"/>
    <n v="1"/>
    <n v="0"/>
    <n v="0"/>
    <n v="0"/>
    <x v="0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x v="3"/>
    <s v="nonfiction"/>
    <n v="1"/>
    <n v="0"/>
    <n v="0"/>
    <n v="0"/>
    <x v="0"/>
    <x v="74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x v="3"/>
    <s v="nonfiction"/>
    <n v="1"/>
    <n v="0"/>
    <n v="0"/>
    <n v="0"/>
    <x v="0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x v="3"/>
    <s v="nonfiction"/>
    <n v="1"/>
    <n v="0"/>
    <n v="0"/>
    <n v="0"/>
    <x v="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x v="3"/>
    <s v="nonfiction"/>
    <n v="1"/>
    <n v="0"/>
    <n v="0"/>
    <n v="0"/>
    <x v="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x v="3"/>
    <s v="nonfiction"/>
    <n v="1"/>
    <n v="0"/>
    <n v="0"/>
    <n v="0"/>
    <x v="0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x v="3"/>
    <s v="nonfiction"/>
    <n v="1"/>
    <n v="0"/>
    <n v="0"/>
    <n v="0"/>
    <x v="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x v="3"/>
    <s v="nonfiction"/>
    <n v="1"/>
    <n v="0"/>
    <n v="0"/>
    <n v="0"/>
    <x v="0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x v="3"/>
    <s v="nonfiction"/>
    <n v="1"/>
    <n v="0"/>
    <n v="0"/>
    <n v="0"/>
    <x v="0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x v="3"/>
    <s v="nonfiction"/>
    <n v="1"/>
    <n v="0"/>
    <n v="0"/>
    <n v="0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x v="3"/>
    <s v="nonfiction"/>
    <n v="1"/>
    <n v="0"/>
    <n v="0"/>
    <n v="0"/>
    <x v="0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x v="3"/>
    <s v="nonfiction"/>
    <n v="1"/>
    <n v="0"/>
    <n v="0"/>
    <n v="0"/>
    <x v="0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x v="3"/>
    <s v="nonfiction"/>
    <n v="1"/>
    <n v="0"/>
    <n v="0"/>
    <n v="0"/>
    <x v="0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x v="3"/>
    <s v="nonfiction"/>
    <n v="1"/>
    <n v="0"/>
    <n v="0"/>
    <n v="0"/>
    <x v="0"/>
    <x v="757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x v="3"/>
    <s v="nonfiction"/>
    <n v="1"/>
    <n v="0"/>
    <n v="0"/>
    <n v="0"/>
    <x v="0"/>
    <x v="75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x v="3"/>
    <s v="nonfiction"/>
    <n v="1"/>
    <n v="0"/>
    <n v="0"/>
    <n v="0"/>
    <x v="0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n v="0"/>
    <n v="1"/>
    <n v="0"/>
    <n v="0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x v="3"/>
    <s v="fiction"/>
    <n v="0"/>
    <n v="1"/>
    <n v="0"/>
    <n v="0"/>
    <x v="2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n v="0"/>
    <n v="1"/>
    <n v="0"/>
    <n v="0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x v="3"/>
    <s v="fiction"/>
    <n v="0"/>
    <n v="1"/>
    <n v="0"/>
    <n v="0"/>
    <x v="2"/>
    <x v="76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n v="0"/>
    <n v="1"/>
    <n v="0"/>
    <n v="0"/>
    <x v="2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x v="3"/>
    <s v="fiction"/>
    <n v="0"/>
    <n v="1"/>
    <n v="0"/>
    <n v="0"/>
    <x v="2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n v="0"/>
    <n v="1"/>
    <n v="0"/>
    <n v="0"/>
    <x v="2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x v="3"/>
    <s v="fiction"/>
    <n v="0"/>
    <n v="1"/>
    <n v="0"/>
    <n v="0"/>
    <x v="2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n v="0"/>
    <n v="1"/>
    <n v="0"/>
    <n v="0"/>
    <x v="2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x v="3"/>
    <s v="fiction"/>
    <n v="0"/>
    <n v="1"/>
    <n v="0"/>
    <n v="0"/>
    <x v="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n v="0"/>
    <n v="1"/>
    <n v="0"/>
    <n v="0"/>
    <x v="2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x v="3"/>
    <s v="fiction"/>
    <n v="0"/>
    <n v="1"/>
    <n v="0"/>
    <n v="0"/>
    <x v="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x v="3"/>
    <s v="fiction"/>
    <n v="0"/>
    <n v="1"/>
    <n v="0"/>
    <n v="0"/>
    <x v="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x v="3"/>
    <s v="fiction"/>
    <n v="0"/>
    <n v="1"/>
    <n v="0"/>
    <n v="0"/>
    <x v="2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x v="3"/>
    <s v="fiction"/>
    <n v="0"/>
    <n v="1"/>
    <n v="0"/>
    <n v="0"/>
    <x v="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x v="3"/>
    <s v="fiction"/>
    <n v="0"/>
    <n v="1"/>
    <n v="0"/>
    <n v="0"/>
    <x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x v="3"/>
    <s v="fiction"/>
    <n v="0"/>
    <n v="1"/>
    <n v="0"/>
    <n v="0"/>
    <x v="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x v="3"/>
    <s v="fiction"/>
    <n v="0"/>
    <n v="1"/>
    <n v="0"/>
    <n v="0"/>
    <x v="2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x v="3"/>
    <s v="fiction"/>
    <n v="0"/>
    <n v="1"/>
    <n v="0"/>
    <n v="0"/>
    <x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x v="3"/>
    <s v="fiction"/>
    <n v="0"/>
    <n v="1"/>
    <n v="0"/>
    <n v="0"/>
    <x v="2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x v="4"/>
    <s v="rock"/>
    <n v="1"/>
    <n v="0"/>
    <n v="0"/>
    <n v="0"/>
    <x v="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x v="4"/>
    <s v="rock"/>
    <n v="1"/>
    <n v="0"/>
    <n v="0"/>
    <n v="0"/>
    <x v="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x v="4"/>
    <s v="rock"/>
    <n v="1"/>
    <n v="0"/>
    <n v="0"/>
    <n v="0"/>
    <x v="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x v="4"/>
    <s v="rock"/>
    <n v="1"/>
    <n v="0"/>
    <n v="0"/>
    <n v="0"/>
    <x v="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x v="4"/>
    <s v="rock"/>
    <n v="1"/>
    <n v="0"/>
    <n v="0"/>
    <n v="0"/>
    <x v="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x v="4"/>
    <s v="rock"/>
    <n v="1"/>
    <n v="0"/>
    <n v="0"/>
    <n v="0"/>
    <x v="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x v="4"/>
    <s v="rock"/>
    <n v="1"/>
    <n v="0"/>
    <n v="0"/>
    <n v="0"/>
    <x v="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x v="4"/>
    <s v="rock"/>
    <n v="1"/>
    <n v="0"/>
    <n v="0"/>
    <n v="0"/>
    <x v="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x v="4"/>
    <s v="rock"/>
    <n v="1"/>
    <n v="0"/>
    <n v="0"/>
    <n v="0"/>
    <x v="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x v="4"/>
    <s v="rock"/>
    <n v="1"/>
    <n v="0"/>
    <n v="0"/>
    <n v="0"/>
    <x v="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x v="4"/>
    <s v="rock"/>
    <n v="1"/>
    <n v="0"/>
    <n v="0"/>
    <n v="0"/>
    <x v="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x v="4"/>
    <s v="rock"/>
    <n v="1"/>
    <n v="0"/>
    <n v="0"/>
    <n v="0"/>
    <x v="0"/>
    <x v="791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x v="4"/>
    <s v="rock"/>
    <n v="1"/>
    <n v="0"/>
    <n v="0"/>
    <n v="0"/>
    <x v="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x v="4"/>
    <s v="rock"/>
    <n v="1"/>
    <n v="0"/>
    <n v="0"/>
    <n v="0"/>
    <x v="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x v="4"/>
    <s v="rock"/>
    <n v="1"/>
    <n v="0"/>
    <n v="0"/>
    <n v="0"/>
    <x v="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x v="4"/>
    <s v="rock"/>
    <n v="1"/>
    <n v="0"/>
    <n v="0"/>
    <n v="0"/>
    <x v="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x v="4"/>
    <s v="rock"/>
    <n v="1"/>
    <n v="0"/>
    <n v="0"/>
    <n v="0"/>
    <x v="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x v="4"/>
    <s v="rock"/>
    <n v="1"/>
    <n v="0"/>
    <n v="0"/>
    <n v="0"/>
    <x v="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x v="4"/>
    <s v="rock"/>
    <n v="1"/>
    <n v="0"/>
    <n v="0"/>
    <n v="0"/>
    <x v="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x v="4"/>
    <s v="rock"/>
    <n v="1"/>
    <n v="0"/>
    <n v="0"/>
    <n v="0"/>
    <x v="0"/>
    <x v="799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x v="4"/>
    <s v="rock"/>
    <n v="1"/>
    <n v="0"/>
    <n v="0"/>
    <n v="0"/>
    <x v="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x v="4"/>
    <s v="rock"/>
    <n v="1"/>
    <n v="0"/>
    <n v="0"/>
    <n v="0"/>
    <x v="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x v="4"/>
    <s v="rock"/>
    <n v="1"/>
    <n v="0"/>
    <n v="0"/>
    <n v="0"/>
    <x v="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x v="4"/>
    <s v="rock"/>
    <n v="1"/>
    <n v="0"/>
    <n v="0"/>
    <n v="0"/>
    <x v="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x v="4"/>
    <s v="rock"/>
    <n v="1"/>
    <n v="0"/>
    <n v="0"/>
    <n v="0"/>
    <x v="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x v="4"/>
    <s v="rock"/>
    <n v="1"/>
    <n v="0"/>
    <n v="0"/>
    <n v="0"/>
    <x v="0"/>
    <x v="805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x v="4"/>
    <s v="rock"/>
    <n v="1"/>
    <n v="0"/>
    <n v="0"/>
    <n v="0"/>
    <x v="0"/>
    <x v="806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x v="4"/>
    <s v="rock"/>
    <n v="1"/>
    <n v="0"/>
    <n v="0"/>
    <n v="0"/>
    <x v="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x v="4"/>
    <s v="rock"/>
    <n v="1"/>
    <n v="0"/>
    <n v="0"/>
    <n v="0"/>
    <x v="0"/>
    <x v="808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x v="4"/>
    <s v="rock"/>
    <n v="1"/>
    <n v="0"/>
    <n v="0"/>
    <n v="0"/>
    <x v="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x v="4"/>
    <s v="rock"/>
    <n v="1"/>
    <n v="0"/>
    <n v="0"/>
    <n v="0"/>
    <x v="0"/>
    <x v="810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x v="4"/>
    <s v="rock"/>
    <n v="1"/>
    <n v="0"/>
    <n v="0"/>
    <n v="0"/>
    <x v="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x v="4"/>
    <s v="rock"/>
    <n v="1"/>
    <n v="0"/>
    <n v="0"/>
    <n v="0"/>
    <x v="0"/>
    <x v="81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x v="4"/>
    <s v="rock"/>
    <n v="1"/>
    <n v="0"/>
    <n v="0"/>
    <n v="0"/>
    <x v="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x v="4"/>
    <s v="rock"/>
    <n v="1"/>
    <n v="0"/>
    <n v="0"/>
    <n v="0"/>
    <x v="0"/>
    <x v="814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x v="4"/>
    <s v="rock"/>
    <n v="1"/>
    <n v="0"/>
    <n v="0"/>
    <n v="0"/>
    <x v="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x v="4"/>
    <s v="rock"/>
    <n v="1"/>
    <n v="0"/>
    <n v="0"/>
    <n v="0"/>
    <x v="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x v="4"/>
    <s v="rock"/>
    <n v="1"/>
    <n v="0"/>
    <n v="0"/>
    <n v="0"/>
    <x v="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x v="4"/>
    <s v="rock"/>
    <n v="1"/>
    <n v="0"/>
    <n v="0"/>
    <n v="0"/>
    <x v="0"/>
    <x v="818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x v="4"/>
    <s v="rock"/>
    <n v="1"/>
    <n v="0"/>
    <n v="0"/>
    <n v="0"/>
    <x v="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x v="4"/>
    <s v="rock"/>
    <n v="1"/>
    <n v="0"/>
    <n v="0"/>
    <n v="0"/>
    <x v="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x v="4"/>
    <s v="rock"/>
    <n v="1"/>
    <n v="0"/>
    <n v="0"/>
    <n v="0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x v="4"/>
    <s v="rock"/>
    <n v="1"/>
    <n v="0"/>
    <n v="0"/>
    <n v="0"/>
    <x v="0"/>
    <x v="82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x v="4"/>
    <s v="rock"/>
    <n v="1"/>
    <n v="0"/>
    <n v="0"/>
    <n v="0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x v="4"/>
    <s v="rock"/>
    <n v="1"/>
    <n v="0"/>
    <n v="0"/>
    <n v="0"/>
    <x v="0"/>
    <x v="824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x v="4"/>
    <s v="rock"/>
    <n v="1"/>
    <n v="0"/>
    <n v="0"/>
    <n v="0"/>
    <x v="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x v="4"/>
    <s v="rock"/>
    <n v="1"/>
    <n v="0"/>
    <n v="0"/>
    <n v="0"/>
    <x v="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x v="4"/>
    <s v="rock"/>
    <n v="1"/>
    <n v="0"/>
    <n v="0"/>
    <n v="0"/>
    <x v="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x v="4"/>
    <s v="rock"/>
    <n v="1"/>
    <n v="0"/>
    <n v="0"/>
    <n v="0"/>
    <x v="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x v="4"/>
    <s v="rock"/>
    <n v="1"/>
    <n v="0"/>
    <n v="0"/>
    <n v="0"/>
    <x v="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x v="4"/>
    <s v="rock"/>
    <n v="1"/>
    <n v="0"/>
    <n v="0"/>
    <n v="0"/>
    <x v="0"/>
    <x v="830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x v="4"/>
    <s v="rock"/>
    <n v="1"/>
    <n v="0"/>
    <n v="0"/>
    <n v="0"/>
    <x v="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x v="4"/>
    <s v="rock"/>
    <n v="1"/>
    <n v="0"/>
    <n v="0"/>
    <n v="0"/>
    <x v="0"/>
    <x v="832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x v="4"/>
    <s v="rock"/>
    <n v="1"/>
    <n v="0"/>
    <n v="0"/>
    <n v="0"/>
    <x v="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x v="4"/>
    <s v="rock"/>
    <n v="1"/>
    <n v="0"/>
    <n v="0"/>
    <n v="0"/>
    <x v="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x v="4"/>
    <s v="rock"/>
    <n v="1"/>
    <n v="0"/>
    <n v="0"/>
    <n v="0"/>
    <x v="0"/>
    <x v="835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x v="4"/>
    <s v="rock"/>
    <n v="1"/>
    <n v="0"/>
    <n v="0"/>
    <n v="0"/>
    <x v="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x v="4"/>
    <s v="rock"/>
    <n v="1"/>
    <n v="0"/>
    <n v="0"/>
    <n v="0"/>
    <x v="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x v="4"/>
    <s v="rock"/>
    <n v="1"/>
    <n v="0"/>
    <n v="0"/>
    <n v="0"/>
    <x v="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x v="4"/>
    <s v="rock"/>
    <n v="1"/>
    <n v="0"/>
    <n v="0"/>
    <n v="0"/>
    <x v="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x v="4"/>
    <s v="metal"/>
    <n v="1"/>
    <n v="0"/>
    <n v="0"/>
    <n v="0"/>
    <x v="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x v="4"/>
    <s v="metal"/>
    <n v="1"/>
    <n v="0"/>
    <n v="0"/>
    <n v="0"/>
    <x v="0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x v="4"/>
    <s v="metal"/>
    <n v="1"/>
    <n v="0"/>
    <n v="0"/>
    <n v="0"/>
    <x v="0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x v="4"/>
    <s v="metal"/>
    <n v="1"/>
    <n v="0"/>
    <n v="0"/>
    <n v="0"/>
    <x v="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x v="4"/>
    <s v="metal"/>
    <n v="1"/>
    <n v="0"/>
    <n v="0"/>
    <n v="0"/>
    <x v="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x v="4"/>
    <s v="metal"/>
    <n v="1"/>
    <n v="0"/>
    <n v="0"/>
    <n v="0"/>
    <x v="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x v="4"/>
    <s v="metal"/>
    <n v="1"/>
    <n v="0"/>
    <n v="0"/>
    <n v="0"/>
    <x v="0"/>
    <x v="846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x v="4"/>
    <s v="metal"/>
    <n v="1"/>
    <n v="0"/>
    <n v="0"/>
    <n v="0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x v="4"/>
    <s v="metal"/>
    <n v="1"/>
    <n v="0"/>
    <n v="0"/>
    <n v="0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x v="4"/>
    <s v="metal"/>
    <n v="1"/>
    <n v="0"/>
    <n v="0"/>
    <n v="0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x v="4"/>
    <s v="metal"/>
    <n v="1"/>
    <n v="0"/>
    <n v="0"/>
    <n v="0"/>
    <x v="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x v="4"/>
    <s v="metal"/>
    <n v="1"/>
    <n v="0"/>
    <n v="0"/>
    <n v="0"/>
    <x v="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x v="4"/>
    <s v="metal"/>
    <n v="1"/>
    <n v="0"/>
    <n v="0"/>
    <n v="0"/>
    <x v="0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x v="4"/>
    <s v="metal"/>
    <n v="1"/>
    <n v="0"/>
    <n v="0"/>
    <n v="0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x v="4"/>
    <s v="metal"/>
    <n v="1"/>
    <n v="0"/>
    <n v="0"/>
    <n v="0"/>
    <x v="0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x v="4"/>
    <s v="metal"/>
    <n v="1"/>
    <n v="0"/>
    <n v="0"/>
    <n v="0"/>
    <x v="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x v="4"/>
    <s v="metal"/>
    <n v="1"/>
    <n v="0"/>
    <n v="0"/>
    <n v="0"/>
    <x v="0"/>
    <x v="85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x v="4"/>
    <s v="metal"/>
    <n v="1"/>
    <n v="0"/>
    <n v="0"/>
    <n v="0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x v="4"/>
    <s v="metal"/>
    <n v="1"/>
    <n v="0"/>
    <n v="0"/>
    <n v="0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x v="4"/>
    <s v="metal"/>
    <n v="1"/>
    <n v="0"/>
    <n v="0"/>
    <n v="0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x v="4"/>
    <s v="jazz"/>
    <n v="0"/>
    <n v="1"/>
    <n v="0"/>
    <n v="0"/>
    <x v="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x v="4"/>
    <s v="jazz"/>
    <n v="0"/>
    <n v="1"/>
    <n v="0"/>
    <n v="0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x v="4"/>
    <s v="jazz"/>
    <n v="0"/>
    <n v="1"/>
    <n v="0"/>
    <n v="0"/>
    <x v="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x v="4"/>
    <s v="jazz"/>
    <n v="0"/>
    <n v="1"/>
    <n v="0"/>
    <n v="0"/>
    <x v="2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x v="4"/>
    <s v="jazz"/>
    <n v="0"/>
    <n v="1"/>
    <n v="0"/>
    <n v="0"/>
    <x v="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x v="4"/>
    <s v="jazz"/>
    <n v="0"/>
    <n v="1"/>
    <n v="0"/>
    <n v="0"/>
    <x v="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x v="4"/>
    <s v="jazz"/>
    <n v="0"/>
    <n v="1"/>
    <n v="0"/>
    <n v="0"/>
    <x v="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x v="4"/>
    <s v="jazz"/>
    <n v="0"/>
    <n v="1"/>
    <n v="0"/>
    <n v="0"/>
    <x v="2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x v="4"/>
    <s v="jazz"/>
    <n v="0"/>
    <n v="1"/>
    <n v="0"/>
    <n v="0"/>
    <x v="2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x v="4"/>
    <s v="jazz"/>
    <n v="0"/>
    <n v="1"/>
    <n v="0"/>
    <n v="0"/>
    <x v="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x v="4"/>
    <s v="jazz"/>
    <n v="0"/>
    <n v="1"/>
    <n v="0"/>
    <n v="0"/>
    <x v="2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x v="4"/>
    <s v="jazz"/>
    <n v="0"/>
    <n v="1"/>
    <n v="0"/>
    <n v="0"/>
    <x v="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x v="4"/>
    <s v="jazz"/>
    <n v="0"/>
    <n v="1"/>
    <n v="0"/>
    <n v="0"/>
    <x v="2"/>
    <x v="872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x v="4"/>
    <s v="jazz"/>
    <n v="0"/>
    <n v="1"/>
    <n v="0"/>
    <n v="0"/>
    <x v="2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x v="4"/>
    <s v="jazz"/>
    <n v="0"/>
    <n v="1"/>
    <n v="0"/>
    <n v="0"/>
    <x v="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n v="0"/>
    <n v="1"/>
    <n v="0"/>
    <n v="0"/>
    <x v="2"/>
    <x v="875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x v="4"/>
    <s v="jazz"/>
    <n v="0"/>
    <n v="1"/>
    <n v="0"/>
    <n v="0"/>
    <x v="2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x v="4"/>
    <s v="jazz"/>
    <n v="0"/>
    <n v="1"/>
    <n v="0"/>
    <n v="0"/>
    <x v="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x v="4"/>
    <s v="jazz"/>
    <n v="0"/>
    <n v="1"/>
    <n v="0"/>
    <n v="0"/>
    <x v="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x v="4"/>
    <s v="jazz"/>
    <n v="0"/>
    <n v="1"/>
    <n v="0"/>
    <n v="0"/>
    <x v="2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x v="4"/>
    <s v="indie rock"/>
    <n v="0"/>
    <n v="1"/>
    <n v="0"/>
    <n v="0"/>
    <x v="2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x v="4"/>
    <s v="indie rock"/>
    <n v="0"/>
    <n v="1"/>
    <n v="0"/>
    <n v="0"/>
    <x v="2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x v="4"/>
    <s v="indie rock"/>
    <n v="0"/>
    <n v="1"/>
    <n v="0"/>
    <n v="0"/>
    <x v="2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x v="4"/>
    <s v="indie rock"/>
    <n v="0"/>
    <n v="1"/>
    <n v="0"/>
    <n v="0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x v="4"/>
    <s v="indie rock"/>
    <n v="0"/>
    <n v="1"/>
    <n v="0"/>
    <n v="0"/>
    <x v="2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x v="4"/>
    <s v="indie rock"/>
    <n v="0"/>
    <n v="1"/>
    <n v="0"/>
    <n v="0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x v="4"/>
    <s v="indie rock"/>
    <n v="0"/>
    <n v="1"/>
    <n v="0"/>
    <n v="0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n v="0"/>
    <n v="1"/>
    <n v="0"/>
    <n v="0"/>
    <x v="2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x v="4"/>
    <s v="indie rock"/>
    <n v="0"/>
    <n v="1"/>
    <n v="0"/>
    <n v="0"/>
    <x v="2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x v="4"/>
    <s v="indie rock"/>
    <n v="0"/>
    <n v="1"/>
    <n v="0"/>
    <n v="0"/>
    <x v="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x v="4"/>
    <s v="indie rock"/>
    <n v="0"/>
    <n v="1"/>
    <n v="0"/>
    <n v="0"/>
    <x v="2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x v="4"/>
    <s v="indie rock"/>
    <n v="0"/>
    <n v="1"/>
    <n v="0"/>
    <n v="0"/>
    <x v="2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x v="4"/>
    <s v="indie rock"/>
    <n v="0"/>
    <n v="1"/>
    <n v="0"/>
    <n v="0"/>
    <x v="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x v="4"/>
    <s v="indie rock"/>
    <n v="0"/>
    <n v="1"/>
    <n v="0"/>
    <n v="0"/>
    <x v="2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x v="4"/>
    <s v="indie rock"/>
    <n v="0"/>
    <n v="1"/>
    <n v="0"/>
    <n v="0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x v="4"/>
    <s v="indie rock"/>
    <n v="0"/>
    <n v="1"/>
    <n v="0"/>
    <n v="0"/>
    <x v="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x v="4"/>
    <s v="indie rock"/>
    <n v="0"/>
    <n v="1"/>
    <n v="0"/>
    <n v="0"/>
    <x v="2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n v="0"/>
    <n v="1"/>
    <n v="0"/>
    <n v="0"/>
    <x v="2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x v="4"/>
    <s v="indie rock"/>
    <n v="0"/>
    <n v="1"/>
    <n v="0"/>
    <n v="0"/>
    <x v="2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x v="4"/>
    <s v="indie rock"/>
    <n v="0"/>
    <n v="1"/>
    <n v="0"/>
    <n v="0"/>
    <x v="2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x v="4"/>
    <s v="jazz"/>
    <n v="0"/>
    <n v="1"/>
    <n v="0"/>
    <n v="0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n v="0"/>
    <n v="1"/>
    <n v="0"/>
    <n v="0"/>
    <x v="2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x v="4"/>
    <s v="jazz"/>
    <n v="0"/>
    <n v="1"/>
    <n v="0"/>
    <n v="0"/>
    <x v="2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x v="4"/>
    <s v="jazz"/>
    <n v="0"/>
    <n v="1"/>
    <n v="0"/>
    <n v="0"/>
    <x v="2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x v="4"/>
    <s v="jazz"/>
    <n v="0"/>
    <n v="1"/>
    <n v="0"/>
    <n v="0"/>
    <x v="2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x v="4"/>
    <s v="jazz"/>
    <n v="0"/>
    <n v="1"/>
    <n v="0"/>
    <n v="0"/>
    <x v="2"/>
    <x v="905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n v="0"/>
    <n v="1"/>
    <n v="0"/>
    <n v="0"/>
    <x v="2"/>
    <x v="906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n v="0"/>
    <n v="1"/>
    <n v="0"/>
    <n v="0"/>
    <x v="2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n v="0"/>
    <n v="1"/>
    <n v="0"/>
    <n v="0"/>
    <x v="2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x v="4"/>
    <s v="jazz"/>
    <n v="0"/>
    <n v="1"/>
    <n v="0"/>
    <n v="0"/>
    <x v="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x v="4"/>
    <s v="jazz"/>
    <n v="0"/>
    <n v="1"/>
    <n v="0"/>
    <n v="0"/>
    <x v="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n v="0"/>
    <n v="1"/>
    <n v="0"/>
    <n v="0"/>
    <x v="2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x v="4"/>
    <s v="jazz"/>
    <n v="0"/>
    <n v="1"/>
    <n v="0"/>
    <n v="0"/>
    <x v="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x v="4"/>
    <s v="jazz"/>
    <n v="0"/>
    <n v="1"/>
    <n v="0"/>
    <n v="0"/>
    <x v="2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n v="0"/>
    <n v="1"/>
    <n v="0"/>
    <n v="0"/>
    <x v="2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x v="4"/>
    <s v="jazz"/>
    <n v="0"/>
    <n v="1"/>
    <n v="0"/>
    <n v="0"/>
    <x v="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n v="0"/>
    <n v="1"/>
    <n v="0"/>
    <n v="0"/>
    <x v="2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x v="4"/>
    <s v="jazz"/>
    <n v="0"/>
    <n v="1"/>
    <n v="0"/>
    <n v="0"/>
    <x v="2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x v="4"/>
    <s v="jazz"/>
    <n v="0"/>
    <n v="1"/>
    <n v="0"/>
    <n v="0"/>
    <x v="2"/>
    <x v="918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x v="4"/>
    <s v="jazz"/>
    <n v="0"/>
    <n v="1"/>
    <n v="0"/>
    <n v="0"/>
    <x v="2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n v="0"/>
    <n v="1"/>
    <n v="0"/>
    <n v="0"/>
    <x v="2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x v="4"/>
    <s v="jazz"/>
    <n v="0"/>
    <n v="1"/>
    <n v="0"/>
    <n v="0"/>
    <x v="2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x v="4"/>
    <s v="jazz"/>
    <n v="0"/>
    <n v="1"/>
    <n v="0"/>
    <n v="0"/>
    <x v="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x v="4"/>
    <s v="jazz"/>
    <n v="0"/>
    <n v="1"/>
    <n v="0"/>
    <n v="0"/>
    <x v="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x v="4"/>
    <s v="jazz"/>
    <n v="0"/>
    <n v="1"/>
    <n v="0"/>
    <n v="0"/>
    <x v="2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x v="4"/>
    <s v="jazz"/>
    <n v="0"/>
    <n v="1"/>
    <n v="0"/>
    <n v="0"/>
    <x v="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n v="0"/>
    <n v="1"/>
    <n v="0"/>
    <n v="0"/>
    <x v="2"/>
    <x v="926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n v="0"/>
    <n v="1"/>
    <n v="0"/>
    <n v="0"/>
    <x v="2"/>
    <x v="927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x v="4"/>
    <s v="jazz"/>
    <n v="0"/>
    <n v="1"/>
    <n v="0"/>
    <n v="0"/>
    <x v="2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n v="0"/>
    <n v="1"/>
    <n v="0"/>
    <n v="0"/>
    <x v="2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x v="4"/>
    <s v="jazz"/>
    <n v="0"/>
    <n v="1"/>
    <n v="0"/>
    <n v="0"/>
    <x v="2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x v="4"/>
    <s v="jazz"/>
    <n v="0"/>
    <n v="1"/>
    <n v="0"/>
    <n v="0"/>
    <x v="2"/>
    <x v="931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x v="4"/>
    <s v="jazz"/>
    <n v="0"/>
    <n v="1"/>
    <n v="0"/>
    <n v="0"/>
    <x v="2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x v="4"/>
    <s v="jazz"/>
    <n v="0"/>
    <n v="1"/>
    <n v="0"/>
    <n v="0"/>
    <x v="2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x v="4"/>
    <s v="jazz"/>
    <n v="0"/>
    <n v="1"/>
    <n v="0"/>
    <n v="0"/>
    <x v="2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x v="4"/>
    <s v="jazz"/>
    <n v="0"/>
    <n v="1"/>
    <n v="0"/>
    <n v="0"/>
    <x v="2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n v="0"/>
    <n v="1"/>
    <n v="0"/>
    <n v="0"/>
    <x v="2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x v="4"/>
    <s v="jazz"/>
    <n v="0"/>
    <n v="1"/>
    <n v="0"/>
    <n v="0"/>
    <x v="2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x v="4"/>
    <s v="jazz"/>
    <n v="0"/>
    <n v="1"/>
    <n v="0"/>
    <n v="0"/>
    <x v="2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x v="4"/>
    <s v="jazz"/>
    <n v="0"/>
    <n v="1"/>
    <n v="0"/>
    <n v="0"/>
    <x v="2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x v="2"/>
    <s v="wearables"/>
    <n v="0"/>
    <n v="1"/>
    <n v="0"/>
    <n v="0"/>
    <x v="2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x v="2"/>
    <s v="wearables"/>
    <n v="0"/>
    <n v="1"/>
    <n v="0"/>
    <n v="0"/>
    <x v="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x v="2"/>
    <s v="wearables"/>
    <n v="0"/>
    <n v="1"/>
    <n v="0"/>
    <n v="0"/>
    <x v="2"/>
    <x v="942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x v="2"/>
    <s v="wearables"/>
    <n v="0"/>
    <n v="1"/>
    <n v="0"/>
    <n v="0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x v="2"/>
    <s v="wearables"/>
    <n v="0"/>
    <n v="1"/>
    <n v="0"/>
    <n v="0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x v="2"/>
    <s v="wearables"/>
    <n v="0"/>
    <n v="1"/>
    <n v="0"/>
    <n v="0"/>
    <x v="2"/>
    <x v="945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x v="2"/>
    <s v="wearables"/>
    <n v="0"/>
    <n v="1"/>
    <n v="0"/>
    <n v="0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n v="0"/>
    <n v="1"/>
    <n v="0"/>
    <n v="0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x v="2"/>
    <s v="wearables"/>
    <n v="0"/>
    <n v="1"/>
    <n v="0"/>
    <n v="0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x v="2"/>
    <s v="wearables"/>
    <n v="0"/>
    <n v="1"/>
    <n v="0"/>
    <n v="0"/>
    <x v="2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x v="2"/>
    <s v="wearables"/>
    <n v="0"/>
    <n v="1"/>
    <n v="0"/>
    <n v="0"/>
    <x v="2"/>
    <x v="950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x v="2"/>
    <s v="wearables"/>
    <n v="0"/>
    <n v="1"/>
    <n v="0"/>
    <n v="0"/>
    <x v="2"/>
    <x v="951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x v="2"/>
    <s v="wearables"/>
    <n v="0"/>
    <n v="1"/>
    <n v="0"/>
    <n v="0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x v="2"/>
    <s v="wearables"/>
    <n v="0"/>
    <n v="1"/>
    <n v="0"/>
    <n v="0"/>
    <x v="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x v="2"/>
    <s v="wearables"/>
    <n v="0"/>
    <n v="1"/>
    <n v="0"/>
    <n v="0"/>
    <x v="2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x v="2"/>
    <s v="wearables"/>
    <n v="0"/>
    <n v="1"/>
    <n v="0"/>
    <n v="0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x v="2"/>
    <s v="wearables"/>
    <n v="0"/>
    <n v="1"/>
    <n v="0"/>
    <n v="0"/>
    <x v="2"/>
    <x v="956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x v="2"/>
    <s v="wearables"/>
    <n v="0"/>
    <n v="1"/>
    <n v="0"/>
    <n v="0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x v="2"/>
    <s v="wearables"/>
    <n v="0"/>
    <n v="1"/>
    <n v="0"/>
    <n v="0"/>
    <x v="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x v="2"/>
    <s v="wearables"/>
    <n v="0"/>
    <n v="1"/>
    <n v="0"/>
    <n v="0"/>
    <x v="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x v="2"/>
    <s v="wearables"/>
    <n v="0"/>
    <n v="1"/>
    <n v="0"/>
    <n v="0"/>
    <x v="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x v="2"/>
    <s v="wearables"/>
    <n v="0"/>
    <n v="1"/>
    <n v="0"/>
    <n v="0"/>
    <x v="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x v="2"/>
    <s v="wearables"/>
    <n v="0"/>
    <n v="1"/>
    <n v="0"/>
    <n v="0"/>
    <x v="2"/>
    <x v="962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x v="2"/>
    <s v="wearables"/>
    <n v="0"/>
    <n v="1"/>
    <n v="0"/>
    <n v="0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x v="2"/>
    <s v="wearables"/>
    <n v="0"/>
    <n v="1"/>
    <n v="0"/>
    <n v="0"/>
    <x v="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x v="2"/>
    <s v="wearables"/>
    <n v="0"/>
    <n v="1"/>
    <n v="0"/>
    <n v="0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x v="2"/>
    <s v="wearables"/>
    <n v="0"/>
    <n v="1"/>
    <n v="0"/>
    <n v="0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x v="2"/>
    <s v="wearables"/>
    <n v="0"/>
    <n v="1"/>
    <n v="0"/>
    <n v="0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x v="2"/>
    <s v="wearables"/>
    <n v="0"/>
    <n v="1"/>
    <n v="0"/>
    <n v="0"/>
    <x v="2"/>
    <x v="968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x v="2"/>
    <s v="wearables"/>
    <n v="0"/>
    <n v="1"/>
    <n v="0"/>
    <n v="0"/>
    <x v="2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x v="2"/>
    <s v="wearables"/>
    <n v="0"/>
    <n v="1"/>
    <n v="0"/>
    <n v="0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x v="2"/>
    <s v="wearables"/>
    <n v="0"/>
    <n v="1"/>
    <n v="0"/>
    <n v="0"/>
    <x v="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x v="2"/>
    <s v="wearables"/>
    <n v="0"/>
    <n v="1"/>
    <n v="0"/>
    <n v="0"/>
    <x v="2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x v="2"/>
    <s v="wearables"/>
    <n v="0"/>
    <n v="1"/>
    <n v="0"/>
    <n v="0"/>
    <x v="2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x v="2"/>
    <s v="wearables"/>
    <n v="0"/>
    <n v="1"/>
    <n v="0"/>
    <n v="0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x v="2"/>
    <s v="wearables"/>
    <n v="0"/>
    <n v="1"/>
    <n v="0"/>
    <n v="0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x v="2"/>
    <s v="wearables"/>
    <n v="0"/>
    <n v="1"/>
    <n v="0"/>
    <n v="0"/>
    <x v="2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x v="2"/>
    <s v="wearables"/>
    <n v="0"/>
    <n v="1"/>
    <n v="0"/>
    <n v="0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x v="2"/>
    <s v="wearables"/>
    <n v="0"/>
    <n v="1"/>
    <n v="0"/>
    <n v="0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x v="2"/>
    <s v="wearables"/>
    <n v="0"/>
    <n v="1"/>
    <n v="0"/>
    <n v="0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x v="2"/>
    <s v="wearables"/>
    <n v="0"/>
    <n v="1"/>
    <n v="0"/>
    <n v="0"/>
    <x v="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x v="2"/>
    <s v="wearables"/>
    <n v="0"/>
    <n v="1"/>
    <n v="0"/>
    <n v="0"/>
    <x v="2"/>
    <x v="981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x v="2"/>
    <s v="wearables"/>
    <n v="0"/>
    <n v="1"/>
    <n v="0"/>
    <n v="0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x v="2"/>
    <s v="wearables"/>
    <n v="0"/>
    <n v="1"/>
    <n v="0"/>
    <n v="0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x v="2"/>
    <s v="wearables"/>
    <n v="0"/>
    <n v="1"/>
    <n v="0"/>
    <n v="0"/>
    <x v="2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x v="2"/>
    <s v="wearables"/>
    <n v="0"/>
    <n v="1"/>
    <n v="0"/>
    <n v="0"/>
    <x v="2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x v="2"/>
    <s v="wearables"/>
    <n v="0"/>
    <n v="1"/>
    <n v="0"/>
    <n v="0"/>
    <x v="2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x v="2"/>
    <s v="wearables"/>
    <n v="0"/>
    <n v="1"/>
    <n v="0"/>
    <n v="0"/>
    <x v="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n v="0"/>
    <n v="1"/>
    <n v="0"/>
    <n v="0"/>
    <x v="2"/>
    <x v="988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x v="2"/>
    <s v="wearables"/>
    <n v="0"/>
    <n v="1"/>
    <n v="0"/>
    <n v="0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x v="2"/>
    <s v="wearables"/>
    <n v="0"/>
    <n v="1"/>
    <n v="0"/>
    <n v="0"/>
    <x v="2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x v="2"/>
    <s v="wearables"/>
    <n v="0"/>
    <n v="1"/>
    <n v="0"/>
    <n v="0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x v="2"/>
    <s v="wearables"/>
    <n v="0"/>
    <n v="1"/>
    <n v="0"/>
    <n v="0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x v="2"/>
    <s v="wearables"/>
    <n v="0"/>
    <n v="1"/>
    <n v="0"/>
    <n v="0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x v="2"/>
    <s v="wearables"/>
    <n v="0"/>
    <n v="1"/>
    <n v="0"/>
    <n v="0"/>
    <x v="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x v="2"/>
    <s v="wearables"/>
    <n v="0"/>
    <n v="1"/>
    <n v="0"/>
    <n v="0"/>
    <x v="2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x v="2"/>
    <s v="wearables"/>
    <n v="0"/>
    <n v="1"/>
    <n v="0"/>
    <n v="0"/>
    <x v="2"/>
    <x v="996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x v="2"/>
    <s v="wearables"/>
    <n v="0"/>
    <n v="1"/>
    <n v="0"/>
    <n v="0"/>
    <x v="2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x v="2"/>
    <s v="wearables"/>
    <n v="0"/>
    <n v="1"/>
    <n v="0"/>
    <n v="0"/>
    <x v="2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x v="2"/>
    <s v="wearables"/>
    <n v="0"/>
    <n v="1"/>
    <n v="0"/>
    <n v="0"/>
    <x v="2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x v="2"/>
    <s v="wearables"/>
    <n v="0"/>
    <n v="0"/>
    <n v="1"/>
    <n v="0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x v="2"/>
    <s v="wearables"/>
    <n v="0"/>
    <n v="0"/>
    <n v="1"/>
    <n v="0"/>
    <x v="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x v="2"/>
    <s v="wearables"/>
    <n v="0"/>
    <n v="0"/>
    <n v="1"/>
    <n v="0"/>
    <x v="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x v="2"/>
    <s v="wearables"/>
    <n v="0"/>
    <n v="0"/>
    <n v="1"/>
    <n v="0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x v="2"/>
    <s v="wearables"/>
    <n v="0"/>
    <n v="0"/>
    <n v="1"/>
    <n v="0"/>
    <x v="1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x v="2"/>
    <s v="wearables"/>
    <n v="0"/>
    <n v="0"/>
    <n v="1"/>
    <n v="0"/>
    <x v="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x v="2"/>
    <s v="wearables"/>
    <n v="0"/>
    <n v="0"/>
    <n v="1"/>
    <n v="0"/>
    <x v="1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x v="2"/>
    <s v="wearables"/>
    <n v="0"/>
    <n v="0"/>
    <n v="1"/>
    <n v="0"/>
    <x v="1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x v="2"/>
    <s v="wearables"/>
    <n v="0"/>
    <n v="0"/>
    <n v="1"/>
    <n v="0"/>
    <x v="1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x v="2"/>
    <s v="wearables"/>
    <n v="0"/>
    <n v="0"/>
    <n v="1"/>
    <n v="0"/>
    <x v="1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x v="2"/>
    <s v="wearables"/>
    <n v="0"/>
    <n v="0"/>
    <n v="1"/>
    <n v="0"/>
    <x v="1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x v="2"/>
    <s v="wearables"/>
    <n v="0"/>
    <n v="0"/>
    <n v="1"/>
    <n v="0"/>
    <x v="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x v="2"/>
    <s v="wearables"/>
    <n v="0"/>
    <n v="0"/>
    <n v="1"/>
    <n v="0"/>
    <x v="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x v="2"/>
    <s v="wearables"/>
    <n v="0"/>
    <n v="0"/>
    <n v="1"/>
    <n v="0"/>
    <x v="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x v="2"/>
    <s v="wearables"/>
    <n v="0"/>
    <n v="0"/>
    <n v="1"/>
    <n v="0"/>
    <x v="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x v="2"/>
    <s v="wearables"/>
    <n v="0"/>
    <n v="0"/>
    <n v="1"/>
    <n v="0"/>
    <x v="1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x v="2"/>
    <s v="wearables"/>
    <n v="0"/>
    <n v="0"/>
    <n v="1"/>
    <n v="0"/>
    <x v="1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x v="2"/>
    <s v="wearables"/>
    <n v="0"/>
    <n v="0"/>
    <n v="1"/>
    <n v="0"/>
    <x v="1"/>
    <x v="1017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x v="2"/>
    <s v="wearables"/>
    <n v="0"/>
    <n v="0"/>
    <n v="1"/>
    <n v="0"/>
    <x v="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x v="2"/>
    <s v="wearables"/>
    <n v="0"/>
    <n v="0"/>
    <n v="1"/>
    <n v="0"/>
    <x v="1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x v="4"/>
    <s v="electronic music"/>
    <n v="1"/>
    <n v="0"/>
    <n v="0"/>
    <n v="0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n v="1"/>
    <n v="0"/>
    <n v="0"/>
    <n v="0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x v="4"/>
    <s v="electronic music"/>
    <n v="1"/>
    <n v="0"/>
    <n v="0"/>
    <n v="0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n v="1"/>
    <n v="0"/>
    <n v="0"/>
    <n v="0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n v="1"/>
    <n v="0"/>
    <n v="0"/>
    <n v="0"/>
    <x v="0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n v="1"/>
    <n v="0"/>
    <n v="0"/>
    <n v="0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n v="1"/>
    <n v="0"/>
    <n v="0"/>
    <n v="0"/>
    <x v="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n v="1"/>
    <n v="0"/>
    <n v="0"/>
    <n v="0"/>
    <x v="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n v="1"/>
    <n v="0"/>
    <n v="0"/>
    <n v="0"/>
    <x v="0"/>
    <x v="1028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n v="1"/>
    <n v="0"/>
    <n v="0"/>
    <n v="0"/>
    <x v="0"/>
    <x v="1029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n v="1"/>
    <n v="0"/>
    <n v="0"/>
    <n v="0"/>
    <x v="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n v="1"/>
    <n v="0"/>
    <n v="0"/>
    <n v="0"/>
    <x v="0"/>
    <x v="1031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n v="1"/>
    <n v="0"/>
    <n v="0"/>
    <n v="0"/>
    <x v="0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n v="1"/>
    <n v="0"/>
    <n v="0"/>
    <n v="0"/>
    <x v="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n v="1"/>
    <n v="0"/>
    <n v="0"/>
    <n v="0"/>
    <x v="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n v="1"/>
    <n v="0"/>
    <n v="0"/>
    <n v="0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n v="1"/>
    <n v="0"/>
    <n v="0"/>
    <n v="0"/>
    <x v="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n v="1"/>
    <n v="0"/>
    <n v="0"/>
    <n v="0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n v="1"/>
    <n v="0"/>
    <n v="0"/>
    <n v="0"/>
    <x v="0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x v="4"/>
    <s v="electronic music"/>
    <n v="1"/>
    <n v="0"/>
    <n v="0"/>
    <n v="0"/>
    <x v="0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x v="5"/>
    <s v="audio"/>
    <n v="0"/>
    <n v="0"/>
    <n v="1"/>
    <n v="0"/>
    <x v="1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n v="0"/>
    <n v="0"/>
    <n v="1"/>
    <n v="0"/>
    <x v="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x v="5"/>
    <s v="audio"/>
    <n v="0"/>
    <n v="0"/>
    <n v="1"/>
    <n v="0"/>
    <x v="1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x v="5"/>
    <s v="audio"/>
    <n v="0"/>
    <n v="0"/>
    <n v="1"/>
    <n v="0"/>
    <x v="1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x v="5"/>
    <s v="audio"/>
    <n v="0"/>
    <n v="0"/>
    <n v="1"/>
    <n v="0"/>
    <x v="1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x v="5"/>
    <s v="audio"/>
    <n v="0"/>
    <n v="0"/>
    <n v="1"/>
    <n v="0"/>
    <x v="1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n v="0"/>
    <n v="0"/>
    <n v="1"/>
    <n v="0"/>
    <x v="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x v="5"/>
    <s v="audio"/>
    <n v="0"/>
    <n v="0"/>
    <n v="1"/>
    <n v="0"/>
    <x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x v="5"/>
    <s v="audio"/>
    <n v="0"/>
    <n v="0"/>
    <n v="1"/>
    <n v="0"/>
    <x v="1"/>
    <x v="1048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n v="0"/>
    <n v="0"/>
    <n v="1"/>
    <n v="0"/>
    <x v="1"/>
    <x v="1049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n v="0"/>
    <n v="0"/>
    <n v="1"/>
    <n v="0"/>
    <x v="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n v="0"/>
    <n v="0"/>
    <n v="1"/>
    <n v="0"/>
    <x v="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n v="0"/>
    <n v="0"/>
    <n v="1"/>
    <n v="0"/>
    <x v="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x v="5"/>
    <s v="audio"/>
    <n v="0"/>
    <n v="0"/>
    <n v="1"/>
    <n v="0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n v="0"/>
    <n v="0"/>
    <n v="1"/>
    <n v="0"/>
    <x v="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n v="0"/>
    <n v="0"/>
    <n v="1"/>
    <n v="0"/>
    <x v="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n v="0"/>
    <n v="0"/>
    <n v="1"/>
    <n v="0"/>
    <x v="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n v="0"/>
    <n v="0"/>
    <n v="1"/>
    <n v="0"/>
    <x v="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n v="0"/>
    <n v="0"/>
    <n v="1"/>
    <n v="0"/>
    <x v="1"/>
    <x v="1058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n v="0"/>
    <n v="0"/>
    <n v="1"/>
    <n v="0"/>
    <x v="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x v="5"/>
    <s v="audio"/>
    <n v="0"/>
    <n v="0"/>
    <n v="1"/>
    <n v="0"/>
    <x v="1"/>
    <x v="1060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n v="0"/>
    <n v="0"/>
    <n v="1"/>
    <n v="0"/>
    <x v="1"/>
    <x v="1061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x v="5"/>
    <s v="audio"/>
    <n v="0"/>
    <n v="0"/>
    <n v="1"/>
    <n v="0"/>
    <x v="1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n v="0"/>
    <n v="0"/>
    <n v="1"/>
    <n v="0"/>
    <x v="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x v="6"/>
    <s v="video games"/>
    <n v="0"/>
    <n v="1"/>
    <n v="0"/>
    <n v="0"/>
    <x v="2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x v="6"/>
    <s v="video games"/>
    <n v="0"/>
    <n v="1"/>
    <n v="0"/>
    <n v="0"/>
    <x v="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x v="6"/>
    <s v="video games"/>
    <n v="0"/>
    <n v="1"/>
    <n v="0"/>
    <n v="0"/>
    <x v="2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x v="6"/>
    <s v="video games"/>
    <n v="0"/>
    <n v="1"/>
    <n v="0"/>
    <n v="0"/>
    <x v="2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x v="6"/>
    <s v="video games"/>
    <n v="0"/>
    <n v="1"/>
    <n v="0"/>
    <n v="0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x v="6"/>
    <s v="video games"/>
    <n v="0"/>
    <n v="1"/>
    <n v="0"/>
    <n v="0"/>
    <x v="2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x v="6"/>
    <s v="video games"/>
    <n v="0"/>
    <n v="1"/>
    <n v="0"/>
    <n v="0"/>
    <x v="2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n v="0"/>
    <n v="1"/>
    <n v="0"/>
    <n v="0"/>
    <x v="2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x v="6"/>
    <s v="video games"/>
    <n v="0"/>
    <n v="1"/>
    <n v="0"/>
    <n v="0"/>
    <x v="2"/>
    <x v="1072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x v="6"/>
    <s v="video games"/>
    <n v="0"/>
    <n v="1"/>
    <n v="0"/>
    <n v="0"/>
    <x v="2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x v="6"/>
    <s v="video games"/>
    <n v="0"/>
    <n v="1"/>
    <n v="0"/>
    <n v="0"/>
    <x v="2"/>
    <x v="1074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x v="6"/>
    <s v="video games"/>
    <n v="0"/>
    <n v="1"/>
    <n v="0"/>
    <n v="0"/>
    <x v="2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x v="6"/>
    <s v="video games"/>
    <n v="0"/>
    <n v="1"/>
    <n v="0"/>
    <n v="0"/>
    <x v="2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x v="6"/>
    <s v="video games"/>
    <n v="0"/>
    <n v="1"/>
    <n v="0"/>
    <n v="0"/>
    <x v="2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x v="6"/>
    <s v="video games"/>
    <n v="0"/>
    <n v="1"/>
    <n v="0"/>
    <n v="0"/>
    <x v="2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x v="6"/>
    <s v="video games"/>
    <n v="0"/>
    <n v="1"/>
    <n v="0"/>
    <n v="0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x v="6"/>
    <s v="video games"/>
    <n v="0"/>
    <n v="1"/>
    <n v="0"/>
    <n v="0"/>
    <x v="2"/>
    <x v="1080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x v="6"/>
    <s v="video games"/>
    <n v="0"/>
    <n v="1"/>
    <n v="0"/>
    <n v="0"/>
    <x v="2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x v="6"/>
    <s v="video games"/>
    <n v="0"/>
    <n v="1"/>
    <n v="0"/>
    <n v="0"/>
    <x v="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x v="6"/>
    <s v="video games"/>
    <n v="0"/>
    <n v="1"/>
    <n v="0"/>
    <n v="0"/>
    <x v="2"/>
    <x v="108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n v="0"/>
    <n v="1"/>
    <n v="0"/>
    <n v="0"/>
    <x v="2"/>
    <x v="108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x v="6"/>
    <s v="video games"/>
    <n v="0"/>
    <n v="1"/>
    <n v="0"/>
    <n v="0"/>
    <x v="2"/>
    <x v="108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x v="6"/>
    <s v="video games"/>
    <n v="0"/>
    <n v="1"/>
    <n v="0"/>
    <n v="0"/>
    <x v="2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n v="0"/>
    <n v="1"/>
    <n v="0"/>
    <n v="0"/>
    <x v="2"/>
    <x v="108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x v="6"/>
    <s v="video games"/>
    <n v="0"/>
    <n v="1"/>
    <n v="0"/>
    <n v="0"/>
    <x v="2"/>
    <x v="1088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x v="6"/>
    <s v="video games"/>
    <n v="0"/>
    <n v="1"/>
    <n v="0"/>
    <n v="0"/>
    <x v="2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x v="6"/>
    <s v="video games"/>
    <n v="0"/>
    <n v="1"/>
    <n v="0"/>
    <n v="0"/>
    <x v="2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x v="6"/>
    <s v="video games"/>
    <n v="0"/>
    <n v="1"/>
    <n v="0"/>
    <n v="0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x v="6"/>
    <s v="video games"/>
    <n v="0"/>
    <n v="1"/>
    <n v="0"/>
    <n v="0"/>
    <x v="2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x v="6"/>
    <s v="video games"/>
    <n v="0"/>
    <n v="1"/>
    <n v="0"/>
    <n v="0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x v="6"/>
    <s v="video games"/>
    <n v="0"/>
    <n v="1"/>
    <n v="0"/>
    <n v="0"/>
    <x v="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x v="6"/>
    <s v="video games"/>
    <n v="0"/>
    <n v="1"/>
    <n v="0"/>
    <n v="0"/>
    <x v="2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x v="6"/>
    <s v="video games"/>
    <n v="0"/>
    <n v="1"/>
    <n v="0"/>
    <n v="0"/>
    <x v="2"/>
    <x v="1096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x v="6"/>
    <s v="video games"/>
    <n v="0"/>
    <n v="1"/>
    <n v="0"/>
    <n v="0"/>
    <x v="2"/>
    <x v="109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x v="6"/>
    <s v="video games"/>
    <n v="0"/>
    <n v="1"/>
    <n v="0"/>
    <n v="0"/>
    <x v="2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x v="6"/>
    <s v="video games"/>
    <n v="0"/>
    <n v="1"/>
    <n v="0"/>
    <n v="0"/>
    <x v="2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x v="6"/>
    <s v="video games"/>
    <n v="0"/>
    <n v="1"/>
    <n v="0"/>
    <n v="0"/>
    <x v="2"/>
    <x v="1100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x v="6"/>
    <s v="video games"/>
    <n v="0"/>
    <n v="1"/>
    <n v="0"/>
    <n v="0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x v="6"/>
    <s v="video games"/>
    <n v="0"/>
    <n v="1"/>
    <n v="0"/>
    <n v="0"/>
    <x v="2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x v="6"/>
    <s v="video games"/>
    <n v="0"/>
    <n v="1"/>
    <n v="0"/>
    <n v="0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x v="6"/>
    <s v="video games"/>
    <n v="0"/>
    <n v="1"/>
    <n v="0"/>
    <n v="0"/>
    <x v="2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x v="6"/>
    <s v="video games"/>
    <n v="0"/>
    <n v="1"/>
    <n v="0"/>
    <n v="0"/>
    <x v="2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x v="6"/>
    <s v="video games"/>
    <n v="0"/>
    <n v="1"/>
    <n v="0"/>
    <n v="0"/>
    <x v="2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n v="0"/>
    <n v="1"/>
    <n v="0"/>
    <n v="0"/>
    <x v="2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x v="6"/>
    <s v="video games"/>
    <n v="0"/>
    <n v="1"/>
    <n v="0"/>
    <n v="0"/>
    <x v="2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x v="6"/>
    <s v="video games"/>
    <n v="0"/>
    <n v="1"/>
    <n v="0"/>
    <n v="0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x v="6"/>
    <s v="video games"/>
    <n v="0"/>
    <n v="1"/>
    <n v="0"/>
    <n v="0"/>
    <x v="2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x v="6"/>
    <s v="video games"/>
    <n v="0"/>
    <n v="1"/>
    <n v="0"/>
    <n v="0"/>
    <x v="2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x v="6"/>
    <s v="video games"/>
    <n v="0"/>
    <n v="1"/>
    <n v="0"/>
    <n v="0"/>
    <x v="2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x v="6"/>
    <s v="video games"/>
    <n v="0"/>
    <n v="1"/>
    <n v="0"/>
    <n v="0"/>
    <x v="2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x v="6"/>
    <s v="video games"/>
    <n v="0"/>
    <n v="1"/>
    <n v="0"/>
    <n v="0"/>
    <x v="2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x v="6"/>
    <s v="video games"/>
    <n v="0"/>
    <n v="1"/>
    <n v="0"/>
    <n v="0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x v="6"/>
    <s v="video games"/>
    <n v="0"/>
    <n v="1"/>
    <n v="0"/>
    <n v="0"/>
    <x v="2"/>
    <x v="1116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x v="6"/>
    <s v="video games"/>
    <n v="0"/>
    <n v="1"/>
    <n v="0"/>
    <n v="0"/>
    <x v="2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x v="6"/>
    <s v="video games"/>
    <n v="0"/>
    <n v="1"/>
    <n v="0"/>
    <n v="0"/>
    <x v="2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x v="6"/>
    <s v="video games"/>
    <n v="0"/>
    <n v="1"/>
    <n v="0"/>
    <n v="0"/>
    <x v="2"/>
    <x v="1119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n v="0"/>
    <n v="1"/>
    <n v="0"/>
    <n v="0"/>
    <x v="2"/>
    <x v="112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x v="6"/>
    <s v="video games"/>
    <n v="0"/>
    <n v="1"/>
    <n v="0"/>
    <n v="0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n v="0"/>
    <n v="1"/>
    <n v="0"/>
    <n v="0"/>
    <x v="2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x v="6"/>
    <s v="video games"/>
    <n v="0"/>
    <n v="1"/>
    <n v="0"/>
    <n v="0"/>
    <x v="2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x v="6"/>
    <s v="mobile games"/>
    <n v="0"/>
    <n v="1"/>
    <n v="0"/>
    <n v="0"/>
    <x v="2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n v="0"/>
    <n v="1"/>
    <n v="0"/>
    <n v="0"/>
    <x v="2"/>
    <x v="1125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x v="6"/>
    <s v="mobile games"/>
    <n v="0"/>
    <n v="1"/>
    <n v="0"/>
    <n v="0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x v="6"/>
    <s v="mobile games"/>
    <n v="0"/>
    <n v="1"/>
    <n v="0"/>
    <n v="0"/>
    <x v="2"/>
    <x v="1127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x v="6"/>
    <s v="mobile games"/>
    <n v="0"/>
    <n v="1"/>
    <n v="0"/>
    <n v="0"/>
    <x v="2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x v="6"/>
    <s v="mobile games"/>
    <n v="0"/>
    <n v="1"/>
    <n v="0"/>
    <n v="0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x v="6"/>
    <s v="mobile games"/>
    <n v="0"/>
    <n v="1"/>
    <n v="0"/>
    <n v="0"/>
    <x v="2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n v="0"/>
    <n v="1"/>
    <n v="0"/>
    <n v="0"/>
    <x v="2"/>
    <x v="1131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x v="6"/>
    <s v="mobile games"/>
    <n v="0"/>
    <n v="1"/>
    <n v="0"/>
    <n v="0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x v="6"/>
    <s v="mobile games"/>
    <n v="0"/>
    <n v="1"/>
    <n v="0"/>
    <n v="0"/>
    <x v="2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x v="6"/>
    <s v="mobile games"/>
    <n v="0"/>
    <n v="1"/>
    <n v="0"/>
    <n v="0"/>
    <x v="2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x v="6"/>
    <s v="mobile games"/>
    <n v="0"/>
    <n v="1"/>
    <n v="0"/>
    <n v="0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x v="6"/>
    <s v="mobile games"/>
    <n v="0"/>
    <n v="1"/>
    <n v="0"/>
    <n v="0"/>
    <x v="2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x v="6"/>
    <s v="mobile games"/>
    <n v="0"/>
    <n v="1"/>
    <n v="0"/>
    <n v="0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x v="6"/>
    <s v="mobile games"/>
    <n v="0"/>
    <n v="1"/>
    <n v="0"/>
    <n v="0"/>
    <x v="2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x v="6"/>
    <s v="mobile games"/>
    <n v="0"/>
    <n v="1"/>
    <n v="0"/>
    <n v="0"/>
    <x v="2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n v="0"/>
    <n v="1"/>
    <n v="0"/>
    <n v="0"/>
    <x v="2"/>
    <x v="1140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n v="0"/>
    <n v="1"/>
    <n v="0"/>
    <n v="0"/>
    <x v="2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n v="0"/>
    <n v="1"/>
    <n v="0"/>
    <n v="0"/>
    <x v="2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x v="6"/>
    <s v="mobile games"/>
    <n v="0"/>
    <n v="1"/>
    <n v="0"/>
    <n v="0"/>
    <x v="2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n v="0"/>
    <n v="1"/>
    <n v="0"/>
    <n v="0"/>
    <x v="2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x v="7"/>
    <s v="food trucks"/>
    <n v="0"/>
    <n v="1"/>
    <n v="0"/>
    <n v="0"/>
    <x v="2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x v="7"/>
    <s v="food trucks"/>
    <n v="0"/>
    <n v="1"/>
    <n v="0"/>
    <n v="0"/>
    <x v="2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n v="0"/>
    <n v="1"/>
    <n v="0"/>
    <n v="0"/>
    <x v="2"/>
    <x v="1147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x v="7"/>
    <s v="food trucks"/>
    <n v="0"/>
    <n v="1"/>
    <n v="0"/>
    <n v="0"/>
    <x v="2"/>
    <x v="1148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x v="7"/>
    <s v="food trucks"/>
    <n v="0"/>
    <n v="1"/>
    <n v="0"/>
    <n v="0"/>
    <x v="2"/>
    <x v="1149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x v="7"/>
    <s v="food trucks"/>
    <n v="0"/>
    <n v="1"/>
    <n v="0"/>
    <n v="0"/>
    <x v="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n v="0"/>
    <n v="1"/>
    <n v="0"/>
    <n v="0"/>
    <x v="2"/>
    <x v="1151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x v="7"/>
    <s v="food trucks"/>
    <n v="0"/>
    <n v="1"/>
    <n v="0"/>
    <n v="0"/>
    <x v="2"/>
    <x v="11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x v="7"/>
    <s v="food trucks"/>
    <n v="0"/>
    <n v="1"/>
    <n v="0"/>
    <n v="0"/>
    <x v="2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x v="7"/>
    <s v="food trucks"/>
    <n v="0"/>
    <n v="1"/>
    <n v="0"/>
    <n v="0"/>
    <x v="2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x v="7"/>
    <s v="food trucks"/>
    <n v="0"/>
    <n v="1"/>
    <n v="0"/>
    <n v="0"/>
    <x v="2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n v="0"/>
    <n v="1"/>
    <n v="0"/>
    <n v="0"/>
    <x v="2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x v="7"/>
    <s v="food trucks"/>
    <n v="0"/>
    <n v="1"/>
    <n v="0"/>
    <n v="0"/>
    <x v="2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x v="7"/>
    <s v="food trucks"/>
    <n v="0"/>
    <n v="1"/>
    <n v="0"/>
    <n v="0"/>
    <x v="2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n v="0"/>
    <n v="1"/>
    <n v="0"/>
    <n v="0"/>
    <x v="2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x v="7"/>
    <s v="food trucks"/>
    <n v="0"/>
    <n v="1"/>
    <n v="0"/>
    <n v="0"/>
    <x v="2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n v="0"/>
    <n v="1"/>
    <n v="0"/>
    <n v="0"/>
    <x v="2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x v="7"/>
    <s v="food trucks"/>
    <n v="0"/>
    <n v="1"/>
    <n v="0"/>
    <n v="0"/>
    <x v="2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n v="0"/>
    <n v="1"/>
    <n v="0"/>
    <n v="0"/>
    <x v="2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n v="0"/>
    <n v="1"/>
    <n v="0"/>
    <n v="0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x v="7"/>
    <s v="food trucks"/>
    <n v="0"/>
    <n v="1"/>
    <n v="0"/>
    <n v="0"/>
    <x v="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x v="7"/>
    <s v="food trucks"/>
    <n v="0"/>
    <n v="1"/>
    <n v="0"/>
    <n v="0"/>
    <x v="2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x v="7"/>
    <s v="food trucks"/>
    <n v="0"/>
    <n v="1"/>
    <n v="0"/>
    <n v="0"/>
    <x v="2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x v="7"/>
    <s v="food trucks"/>
    <n v="0"/>
    <n v="1"/>
    <n v="0"/>
    <n v="0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x v="7"/>
    <s v="food trucks"/>
    <n v="0"/>
    <n v="1"/>
    <n v="0"/>
    <n v="0"/>
    <x v="2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x v="7"/>
    <s v="food trucks"/>
    <n v="0"/>
    <n v="1"/>
    <n v="0"/>
    <n v="0"/>
    <x v="2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x v="7"/>
    <s v="food trucks"/>
    <n v="0"/>
    <n v="1"/>
    <n v="0"/>
    <n v="0"/>
    <x v="2"/>
    <x v="1171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n v="0"/>
    <n v="1"/>
    <n v="0"/>
    <n v="0"/>
    <x v="2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x v="7"/>
    <s v="food trucks"/>
    <n v="0"/>
    <n v="1"/>
    <n v="0"/>
    <n v="0"/>
    <x v="2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x v="7"/>
    <s v="food trucks"/>
    <n v="0"/>
    <n v="1"/>
    <n v="0"/>
    <n v="0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x v="7"/>
    <s v="food trucks"/>
    <n v="0"/>
    <n v="1"/>
    <n v="0"/>
    <n v="0"/>
    <x v="2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x v="7"/>
    <s v="food trucks"/>
    <n v="0"/>
    <n v="1"/>
    <n v="0"/>
    <n v="0"/>
    <x v="2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n v="0"/>
    <n v="1"/>
    <n v="0"/>
    <n v="0"/>
    <x v="2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x v="7"/>
    <s v="food trucks"/>
    <n v="0"/>
    <n v="1"/>
    <n v="0"/>
    <n v="0"/>
    <x v="2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x v="7"/>
    <s v="food trucks"/>
    <n v="0"/>
    <n v="1"/>
    <n v="0"/>
    <n v="0"/>
    <x v="2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x v="7"/>
    <s v="food trucks"/>
    <n v="0"/>
    <n v="1"/>
    <n v="0"/>
    <n v="0"/>
    <x v="2"/>
    <x v="1180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x v="7"/>
    <s v="food trucks"/>
    <n v="0"/>
    <n v="1"/>
    <n v="0"/>
    <n v="0"/>
    <x v="2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x v="7"/>
    <s v="food trucks"/>
    <n v="0"/>
    <n v="1"/>
    <n v="0"/>
    <n v="0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x v="7"/>
    <s v="food trucks"/>
    <n v="0"/>
    <n v="1"/>
    <n v="0"/>
    <n v="0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x v="8"/>
    <s v="photobooks"/>
    <n v="1"/>
    <n v="0"/>
    <n v="0"/>
    <n v="0"/>
    <x v="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x v="8"/>
    <s v="photobooks"/>
    <n v="1"/>
    <n v="0"/>
    <n v="0"/>
    <n v="0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x v="8"/>
    <s v="photobooks"/>
    <n v="1"/>
    <n v="0"/>
    <n v="0"/>
    <n v="0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x v="8"/>
    <s v="photobooks"/>
    <n v="1"/>
    <n v="0"/>
    <n v="0"/>
    <n v="0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x v="8"/>
    <s v="photobooks"/>
    <n v="1"/>
    <n v="0"/>
    <n v="0"/>
    <n v="0"/>
    <x v="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x v="8"/>
    <s v="photobooks"/>
    <n v="1"/>
    <n v="0"/>
    <n v="0"/>
    <n v="0"/>
    <x v="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x v="8"/>
    <s v="photobooks"/>
    <n v="1"/>
    <n v="0"/>
    <n v="0"/>
    <n v="0"/>
    <x v="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x v="8"/>
    <s v="photobooks"/>
    <n v="1"/>
    <n v="0"/>
    <n v="0"/>
    <n v="0"/>
    <x v="0"/>
    <x v="1191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x v="8"/>
    <s v="photobooks"/>
    <n v="1"/>
    <n v="0"/>
    <n v="0"/>
    <n v="0"/>
    <x v="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x v="8"/>
    <s v="photobooks"/>
    <n v="1"/>
    <n v="0"/>
    <n v="0"/>
    <n v="0"/>
    <x v="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x v="8"/>
    <s v="photobooks"/>
    <n v="1"/>
    <n v="0"/>
    <n v="0"/>
    <n v="0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x v="8"/>
    <s v="photobooks"/>
    <n v="1"/>
    <n v="0"/>
    <n v="0"/>
    <n v="0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x v="8"/>
    <s v="photobooks"/>
    <n v="1"/>
    <n v="0"/>
    <n v="0"/>
    <n v="0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x v="8"/>
    <s v="photobooks"/>
    <n v="1"/>
    <n v="0"/>
    <n v="0"/>
    <n v="0"/>
    <x v="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x v="8"/>
    <s v="photobooks"/>
    <n v="1"/>
    <n v="0"/>
    <n v="0"/>
    <n v="0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x v="8"/>
    <s v="photobooks"/>
    <n v="1"/>
    <n v="0"/>
    <n v="0"/>
    <n v="0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x v="8"/>
    <s v="photobooks"/>
    <n v="1"/>
    <n v="0"/>
    <n v="0"/>
    <n v="0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x v="8"/>
    <s v="photobooks"/>
    <n v="1"/>
    <n v="0"/>
    <n v="0"/>
    <n v="0"/>
    <x v="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x v="8"/>
    <s v="photobooks"/>
    <n v="1"/>
    <n v="0"/>
    <n v="0"/>
    <n v="0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x v="8"/>
    <s v="photobooks"/>
    <n v="1"/>
    <n v="0"/>
    <n v="0"/>
    <n v="0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x v="8"/>
    <s v="photobooks"/>
    <n v="1"/>
    <n v="0"/>
    <n v="0"/>
    <n v="0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x v="8"/>
    <s v="photobooks"/>
    <n v="1"/>
    <n v="0"/>
    <n v="0"/>
    <n v="0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x v="8"/>
    <s v="photobooks"/>
    <n v="1"/>
    <n v="0"/>
    <n v="0"/>
    <n v="0"/>
    <x v="0"/>
    <x v="1206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x v="8"/>
    <s v="photobooks"/>
    <n v="1"/>
    <n v="0"/>
    <n v="0"/>
    <n v="0"/>
    <x v="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x v="8"/>
    <s v="photobooks"/>
    <n v="1"/>
    <n v="0"/>
    <n v="0"/>
    <n v="0"/>
    <x v="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x v="8"/>
    <s v="photobooks"/>
    <n v="1"/>
    <n v="0"/>
    <n v="0"/>
    <n v="0"/>
    <x v="0"/>
    <x v="1209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x v="8"/>
    <s v="photobooks"/>
    <n v="1"/>
    <n v="0"/>
    <n v="0"/>
    <n v="0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x v="8"/>
    <s v="photobooks"/>
    <n v="1"/>
    <n v="0"/>
    <n v="0"/>
    <n v="0"/>
    <x v="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x v="8"/>
    <s v="photobooks"/>
    <n v="1"/>
    <n v="0"/>
    <n v="0"/>
    <n v="0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x v="8"/>
    <s v="photobooks"/>
    <n v="1"/>
    <n v="0"/>
    <n v="0"/>
    <n v="0"/>
    <x v="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x v="8"/>
    <s v="photobooks"/>
    <n v="1"/>
    <n v="0"/>
    <n v="0"/>
    <n v="0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x v="8"/>
    <s v="photobooks"/>
    <n v="1"/>
    <n v="0"/>
    <n v="0"/>
    <n v="0"/>
    <x v="0"/>
    <x v="1215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x v="8"/>
    <s v="photobooks"/>
    <n v="1"/>
    <n v="0"/>
    <n v="0"/>
    <n v="0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x v="8"/>
    <s v="photobooks"/>
    <n v="1"/>
    <n v="0"/>
    <n v="0"/>
    <n v="0"/>
    <x v="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x v="8"/>
    <s v="photobooks"/>
    <n v="1"/>
    <n v="0"/>
    <n v="0"/>
    <n v="0"/>
    <x v="0"/>
    <x v="1218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x v="8"/>
    <s v="photobooks"/>
    <n v="1"/>
    <n v="0"/>
    <n v="0"/>
    <n v="0"/>
    <x v="0"/>
    <x v="1219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x v="8"/>
    <s v="photobooks"/>
    <n v="1"/>
    <n v="0"/>
    <n v="0"/>
    <n v="0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x v="8"/>
    <s v="photobooks"/>
    <n v="1"/>
    <n v="0"/>
    <n v="0"/>
    <n v="0"/>
    <x v="0"/>
    <x v="1221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x v="8"/>
    <s v="photobooks"/>
    <n v="1"/>
    <n v="0"/>
    <n v="0"/>
    <n v="0"/>
    <x v="0"/>
    <x v="1222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x v="8"/>
    <s v="photobooks"/>
    <n v="1"/>
    <n v="0"/>
    <n v="0"/>
    <n v="0"/>
    <x v="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x v="4"/>
    <s v="world music"/>
    <n v="0"/>
    <n v="0"/>
    <n v="1"/>
    <n v="0"/>
    <x v="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x v="4"/>
    <s v="world music"/>
    <n v="0"/>
    <n v="0"/>
    <n v="1"/>
    <n v="0"/>
    <x v="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x v="4"/>
    <s v="world music"/>
    <n v="0"/>
    <n v="0"/>
    <n v="1"/>
    <n v="0"/>
    <x v="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n v="0"/>
    <n v="0"/>
    <n v="1"/>
    <n v="0"/>
    <x v="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x v="4"/>
    <s v="world music"/>
    <n v="0"/>
    <n v="0"/>
    <n v="1"/>
    <n v="0"/>
    <x v="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x v="4"/>
    <s v="world music"/>
    <n v="0"/>
    <n v="0"/>
    <n v="1"/>
    <n v="0"/>
    <x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n v="0"/>
    <n v="0"/>
    <n v="1"/>
    <n v="0"/>
    <x v="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n v="0"/>
    <n v="0"/>
    <n v="1"/>
    <n v="0"/>
    <x v="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x v="4"/>
    <s v="world music"/>
    <n v="0"/>
    <n v="0"/>
    <n v="1"/>
    <n v="0"/>
    <x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x v="4"/>
    <s v="world music"/>
    <n v="0"/>
    <n v="0"/>
    <n v="1"/>
    <n v="0"/>
    <x v="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n v="0"/>
    <n v="0"/>
    <n v="1"/>
    <n v="0"/>
    <x v="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x v="4"/>
    <s v="world music"/>
    <n v="0"/>
    <n v="0"/>
    <n v="1"/>
    <n v="0"/>
    <x v="1"/>
    <x v="1235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n v="0"/>
    <n v="0"/>
    <n v="1"/>
    <n v="0"/>
    <x v="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n v="0"/>
    <n v="0"/>
    <n v="1"/>
    <n v="0"/>
    <x v="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x v="4"/>
    <s v="world music"/>
    <n v="0"/>
    <n v="0"/>
    <n v="1"/>
    <n v="0"/>
    <x v="1"/>
    <x v="1238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n v="0"/>
    <n v="0"/>
    <n v="1"/>
    <n v="0"/>
    <x v="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x v="4"/>
    <s v="world music"/>
    <n v="0"/>
    <n v="0"/>
    <n v="1"/>
    <n v="0"/>
    <x v="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x v="4"/>
    <s v="world music"/>
    <n v="0"/>
    <n v="0"/>
    <n v="1"/>
    <n v="0"/>
    <x v="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x v="4"/>
    <s v="world music"/>
    <n v="0"/>
    <n v="0"/>
    <n v="1"/>
    <n v="0"/>
    <x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x v="4"/>
    <s v="world music"/>
    <n v="0"/>
    <n v="0"/>
    <n v="1"/>
    <n v="0"/>
    <x v="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x v="4"/>
    <s v="rock"/>
    <n v="1"/>
    <n v="0"/>
    <n v="0"/>
    <n v="0"/>
    <x v="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x v="4"/>
    <s v="rock"/>
    <n v="1"/>
    <n v="0"/>
    <n v="0"/>
    <n v="0"/>
    <x v="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x v="4"/>
    <s v="rock"/>
    <n v="1"/>
    <n v="0"/>
    <n v="0"/>
    <n v="0"/>
    <x v="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x v="4"/>
    <s v="rock"/>
    <n v="1"/>
    <n v="0"/>
    <n v="0"/>
    <n v="0"/>
    <x v="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x v="4"/>
    <s v="rock"/>
    <n v="1"/>
    <n v="0"/>
    <n v="0"/>
    <n v="0"/>
    <x v="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x v="4"/>
    <s v="rock"/>
    <n v="1"/>
    <n v="0"/>
    <n v="0"/>
    <n v="0"/>
    <x v="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x v="4"/>
    <s v="rock"/>
    <n v="1"/>
    <n v="0"/>
    <n v="0"/>
    <n v="0"/>
    <x v="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x v="4"/>
    <s v="rock"/>
    <n v="1"/>
    <n v="0"/>
    <n v="0"/>
    <n v="0"/>
    <x v="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x v="4"/>
    <s v="rock"/>
    <n v="1"/>
    <n v="0"/>
    <n v="0"/>
    <n v="0"/>
    <x v="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x v="4"/>
    <s v="rock"/>
    <n v="1"/>
    <n v="0"/>
    <n v="0"/>
    <n v="0"/>
    <x v="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x v="4"/>
    <s v="rock"/>
    <n v="1"/>
    <n v="0"/>
    <n v="0"/>
    <n v="0"/>
    <x v="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x v="4"/>
    <s v="rock"/>
    <n v="1"/>
    <n v="0"/>
    <n v="0"/>
    <n v="0"/>
    <x v="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x v="4"/>
    <s v="rock"/>
    <n v="1"/>
    <n v="0"/>
    <n v="0"/>
    <n v="0"/>
    <x v="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x v="4"/>
    <s v="rock"/>
    <n v="1"/>
    <n v="0"/>
    <n v="0"/>
    <n v="0"/>
    <x v="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x v="4"/>
    <s v="rock"/>
    <n v="1"/>
    <n v="0"/>
    <n v="0"/>
    <n v="0"/>
    <x v="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x v="4"/>
    <s v="rock"/>
    <n v="1"/>
    <n v="0"/>
    <n v="0"/>
    <n v="0"/>
    <x v="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x v="4"/>
    <s v="rock"/>
    <n v="1"/>
    <n v="0"/>
    <n v="0"/>
    <n v="0"/>
    <x v="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x v="4"/>
    <s v="rock"/>
    <n v="1"/>
    <n v="0"/>
    <n v="0"/>
    <n v="0"/>
    <x v="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x v="4"/>
    <s v="rock"/>
    <n v="1"/>
    <n v="0"/>
    <n v="0"/>
    <n v="0"/>
    <x v="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x v="4"/>
    <s v="rock"/>
    <n v="1"/>
    <n v="0"/>
    <n v="0"/>
    <n v="0"/>
    <x v="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x v="4"/>
    <s v="rock"/>
    <n v="1"/>
    <n v="0"/>
    <n v="0"/>
    <n v="0"/>
    <x v="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x v="4"/>
    <s v="rock"/>
    <n v="1"/>
    <n v="0"/>
    <n v="0"/>
    <n v="0"/>
    <x v="0"/>
    <x v="126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x v="4"/>
    <s v="rock"/>
    <n v="1"/>
    <n v="0"/>
    <n v="0"/>
    <n v="0"/>
    <x v="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x v="4"/>
    <s v="rock"/>
    <n v="1"/>
    <n v="0"/>
    <n v="0"/>
    <n v="0"/>
    <x v="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x v="4"/>
    <s v="rock"/>
    <n v="1"/>
    <n v="0"/>
    <n v="0"/>
    <n v="0"/>
    <x v="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x v="4"/>
    <s v="rock"/>
    <n v="1"/>
    <n v="0"/>
    <n v="0"/>
    <n v="0"/>
    <x v="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x v="4"/>
    <s v="rock"/>
    <n v="1"/>
    <n v="0"/>
    <n v="0"/>
    <n v="0"/>
    <x v="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x v="4"/>
    <s v="rock"/>
    <n v="1"/>
    <n v="0"/>
    <n v="0"/>
    <n v="0"/>
    <x v="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x v="4"/>
    <s v="rock"/>
    <n v="1"/>
    <n v="0"/>
    <n v="0"/>
    <n v="0"/>
    <x v="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x v="4"/>
    <s v="rock"/>
    <n v="1"/>
    <n v="0"/>
    <n v="0"/>
    <n v="0"/>
    <x v="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x v="4"/>
    <s v="rock"/>
    <n v="1"/>
    <n v="0"/>
    <n v="0"/>
    <n v="0"/>
    <x v="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x v="4"/>
    <s v="rock"/>
    <n v="1"/>
    <n v="0"/>
    <n v="0"/>
    <n v="0"/>
    <x v="0"/>
    <x v="1275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x v="4"/>
    <s v="rock"/>
    <n v="1"/>
    <n v="0"/>
    <n v="0"/>
    <n v="0"/>
    <x v="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x v="4"/>
    <s v="rock"/>
    <n v="1"/>
    <n v="0"/>
    <n v="0"/>
    <n v="0"/>
    <x v="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x v="4"/>
    <s v="rock"/>
    <n v="1"/>
    <n v="0"/>
    <n v="0"/>
    <n v="0"/>
    <x v="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x v="4"/>
    <s v="rock"/>
    <n v="1"/>
    <n v="0"/>
    <n v="0"/>
    <n v="0"/>
    <x v="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x v="4"/>
    <s v="rock"/>
    <n v="1"/>
    <n v="0"/>
    <n v="0"/>
    <n v="0"/>
    <x v="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x v="4"/>
    <s v="rock"/>
    <n v="1"/>
    <n v="0"/>
    <n v="0"/>
    <n v="0"/>
    <x v="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x v="4"/>
    <s v="rock"/>
    <n v="1"/>
    <n v="0"/>
    <n v="0"/>
    <n v="0"/>
    <x v="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x v="4"/>
    <s v="rock"/>
    <n v="1"/>
    <n v="0"/>
    <n v="0"/>
    <n v="0"/>
    <x v="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x v="1"/>
    <s v="plays"/>
    <n v="1"/>
    <n v="0"/>
    <n v="0"/>
    <n v="0"/>
    <x v="0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x v="1"/>
    <s v="plays"/>
    <n v="1"/>
    <n v="0"/>
    <n v="0"/>
    <n v="0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x v="1"/>
    <s v="plays"/>
    <n v="1"/>
    <n v="0"/>
    <n v="0"/>
    <n v="0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x v="1"/>
    <s v="plays"/>
    <n v="1"/>
    <n v="0"/>
    <n v="0"/>
    <n v="0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x v="1"/>
    <s v="plays"/>
    <n v="1"/>
    <n v="0"/>
    <n v="0"/>
    <n v="0"/>
    <x v="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x v="1"/>
    <s v="plays"/>
    <n v="1"/>
    <n v="0"/>
    <n v="0"/>
    <n v="0"/>
    <x v="0"/>
    <x v="1289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x v="1"/>
    <s v="plays"/>
    <n v="1"/>
    <n v="0"/>
    <n v="0"/>
    <n v="0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x v="1"/>
    <s v="plays"/>
    <n v="1"/>
    <n v="0"/>
    <n v="0"/>
    <n v="0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x v="1"/>
    <s v="plays"/>
    <n v="1"/>
    <n v="0"/>
    <n v="0"/>
    <n v="0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x v="1"/>
    <s v="plays"/>
    <n v="1"/>
    <n v="0"/>
    <n v="0"/>
    <n v="0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x v="1"/>
    <s v="plays"/>
    <n v="1"/>
    <n v="0"/>
    <n v="0"/>
    <n v="0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x v="1"/>
    <s v="plays"/>
    <n v="1"/>
    <n v="0"/>
    <n v="0"/>
    <n v="0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x v="1"/>
    <s v="plays"/>
    <n v="1"/>
    <n v="0"/>
    <n v="0"/>
    <n v="0"/>
    <x v="0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x v="1"/>
    <s v="plays"/>
    <n v="1"/>
    <n v="0"/>
    <n v="0"/>
    <n v="0"/>
    <x v="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x v="1"/>
    <s v="plays"/>
    <n v="1"/>
    <n v="0"/>
    <n v="0"/>
    <n v="0"/>
    <x v="0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x v="1"/>
    <s v="plays"/>
    <n v="1"/>
    <n v="0"/>
    <n v="0"/>
    <n v="0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x v="1"/>
    <s v="plays"/>
    <n v="1"/>
    <n v="0"/>
    <n v="0"/>
    <n v="0"/>
    <x v="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x v="1"/>
    <s v="plays"/>
    <n v="1"/>
    <n v="0"/>
    <n v="0"/>
    <n v="0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x v="1"/>
    <s v="plays"/>
    <n v="1"/>
    <n v="0"/>
    <n v="0"/>
    <n v="0"/>
    <x v="0"/>
    <x v="1302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x v="1"/>
    <s v="plays"/>
    <n v="1"/>
    <n v="0"/>
    <n v="0"/>
    <n v="0"/>
    <x v="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x v="2"/>
    <s v="wearables"/>
    <n v="0"/>
    <n v="0"/>
    <n v="1"/>
    <n v="0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x v="2"/>
    <s v="wearables"/>
    <n v="0"/>
    <n v="0"/>
    <n v="1"/>
    <n v="0"/>
    <x v="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x v="2"/>
    <s v="wearables"/>
    <n v="0"/>
    <n v="0"/>
    <n v="1"/>
    <n v="0"/>
    <x v="1"/>
    <x v="1306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x v="2"/>
    <s v="wearables"/>
    <n v="0"/>
    <n v="0"/>
    <n v="1"/>
    <n v="0"/>
    <x v="1"/>
    <x v="1307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x v="2"/>
    <s v="wearables"/>
    <n v="0"/>
    <n v="0"/>
    <n v="1"/>
    <n v="0"/>
    <x v="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x v="2"/>
    <s v="wearables"/>
    <n v="0"/>
    <n v="0"/>
    <n v="1"/>
    <n v="0"/>
    <x v="1"/>
    <x v="1309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x v="2"/>
    <s v="wearables"/>
    <n v="0"/>
    <n v="0"/>
    <n v="1"/>
    <n v="0"/>
    <x v="1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x v="2"/>
    <s v="wearables"/>
    <n v="0"/>
    <n v="0"/>
    <n v="1"/>
    <n v="0"/>
    <x v="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x v="2"/>
    <s v="wearables"/>
    <n v="0"/>
    <n v="0"/>
    <n v="1"/>
    <n v="0"/>
    <x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x v="2"/>
    <s v="wearables"/>
    <n v="0"/>
    <n v="0"/>
    <n v="1"/>
    <n v="0"/>
    <x v="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x v="2"/>
    <s v="wearables"/>
    <n v="0"/>
    <n v="0"/>
    <n v="1"/>
    <n v="0"/>
    <x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x v="2"/>
    <s v="wearables"/>
    <n v="0"/>
    <n v="0"/>
    <n v="1"/>
    <n v="0"/>
    <x v="1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x v="2"/>
    <s v="wearables"/>
    <n v="0"/>
    <n v="0"/>
    <n v="1"/>
    <n v="0"/>
    <x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x v="2"/>
    <s v="wearables"/>
    <n v="0"/>
    <n v="0"/>
    <n v="1"/>
    <n v="0"/>
    <x v="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x v="2"/>
    <s v="wearables"/>
    <n v="0"/>
    <n v="0"/>
    <n v="1"/>
    <n v="0"/>
    <x v="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x v="2"/>
    <s v="wearables"/>
    <n v="0"/>
    <n v="0"/>
    <n v="1"/>
    <n v="0"/>
    <x v="1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x v="2"/>
    <s v="wearables"/>
    <n v="0"/>
    <n v="0"/>
    <n v="1"/>
    <n v="0"/>
    <x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x v="2"/>
    <s v="wearables"/>
    <n v="0"/>
    <n v="0"/>
    <n v="1"/>
    <n v="0"/>
    <x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x v="2"/>
    <s v="wearables"/>
    <n v="0"/>
    <n v="0"/>
    <n v="1"/>
    <n v="0"/>
    <x v="1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x v="2"/>
    <s v="wearables"/>
    <n v="0"/>
    <n v="0"/>
    <n v="1"/>
    <n v="0"/>
    <x v="1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x v="2"/>
    <s v="wearables"/>
    <n v="0"/>
    <n v="0"/>
    <n v="1"/>
    <n v="0"/>
    <x v="1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x v="2"/>
    <s v="wearables"/>
    <n v="0"/>
    <n v="0"/>
    <n v="1"/>
    <n v="0"/>
    <x v="1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x v="2"/>
    <s v="wearables"/>
    <n v="0"/>
    <n v="0"/>
    <n v="1"/>
    <n v="0"/>
    <x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x v="2"/>
    <s v="wearables"/>
    <n v="0"/>
    <n v="0"/>
    <n v="1"/>
    <n v="0"/>
    <x v="1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x v="2"/>
    <s v="wearables"/>
    <n v="0"/>
    <n v="0"/>
    <n v="1"/>
    <n v="0"/>
    <x v="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x v="2"/>
    <s v="wearables"/>
    <n v="0"/>
    <n v="0"/>
    <n v="1"/>
    <n v="0"/>
    <x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x v="2"/>
    <s v="wearables"/>
    <n v="0"/>
    <n v="0"/>
    <n v="1"/>
    <n v="0"/>
    <x v="1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x v="2"/>
    <s v="wearables"/>
    <n v="0"/>
    <n v="0"/>
    <n v="1"/>
    <n v="0"/>
    <x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n v="0"/>
    <n v="0"/>
    <n v="1"/>
    <n v="0"/>
    <x v="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n v="0"/>
    <n v="0"/>
    <n v="1"/>
    <n v="0"/>
    <x v="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x v="2"/>
    <s v="wearables"/>
    <n v="0"/>
    <n v="0"/>
    <n v="1"/>
    <n v="0"/>
    <x v="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x v="2"/>
    <s v="wearables"/>
    <n v="0"/>
    <n v="0"/>
    <n v="1"/>
    <n v="0"/>
    <x v="1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x v="2"/>
    <s v="wearables"/>
    <n v="0"/>
    <n v="0"/>
    <n v="1"/>
    <n v="0"/>
    <x v="1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x v="2"/>
    <s v="wearables"/>
    <n v="0"/>
    <n v="0"/>
    <n v="1"/>
    <n v="0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x v="2"/>
    <s v="wearables"/>
    <n v="0"/>
    <n v="0"/>
    <n v="1"/>
    <n v="0"/>
    <x v="1"/>
    <x v="1338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x v="2"/>
    <s v="wearables"/>
    <n v="0"/>
    <n v="0"/>
    <n v="1"/>
    <n v="0"/>
    <x v="1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n v="0"/>
    <n v="0"/>
    <n v="1"/>
    <n v="0"/>
    <x v="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x v="2"/>
    <s v="wearables"/>
    <n v="0"/>
    <n v="0"/>
    <n v="1"/>
    <n v="0"/>
    <x v="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x v="2"/>
    <s v="wearables"/>
    <n v="0"/>
    <n v="0"/>
    <n v="1"/>
    <n v="0"/>
    <x v="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x v="2"/>
    <s v="wearables"/>
    <n v="0"/>
    <n v="0"/>
    <n v="1"/>
    <n v="0"/>
    <x v="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x v="3"/>
    <s v="nonfiction"/>
    <n v="1"/>
    <n v="0"/>
    <n v="0"/>
    <n v="0"/>
    <x v="0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x v="3"/>
    <s v="nonfiction"/>
    <n v="1"/>
    <n v="0"/>
    <n v="0"/>
    <n v="0"/>
    <x v="0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x v="3"/>
    <s v="nonfiction"/>
    <n v="1"/>
    <n v="0"/>
    <n v="0"/>
    <n v="0"/>
    <x v="0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x v="3"/>
    <s v="nonfiction"/>
    <n v="1"/>
    <n v="0"/>
    <n v="0"/>
    <n v="0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x v="3"/>
    <s v="nonfiction"/>
    <n v="1"/>
    <n v="0"/>
    <n v="0"/>
    <n v="0"/>
    <x v="0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x v="3"/>
    <s v="nonfiction"/>
    <n v="1"/>
    <n v="0"/>
    <n v="0"/>
    <n v="0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x v="3"/>
    <s v="nonfiction"/>
    <n v="1"/>
    <n v="0"/>
    <n v="0"/>
    <n v="0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x v="3"/>
    <s v="nonfiction"/>
    <n v="1"/>
    <n v="0"/>
    <n v="0"/>
    <n v="0"/>
    <x v="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x v="3"/>
    <s v="nonfiction"/>
    <n v="1"/>
    <n v="0"/>
    <n v="0"/>
    <n v="0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x v="3"/>
    <s v="nonfiction"/>
    <n v="1"/>
    <n v="0"/>
    <n v="0"/>
    <n v="0"/>
    <x v="0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x v="3"/>
    <s v="nonfiction"/>
    <n v="1"/>
    <n v="0"/>
    <n v="0"/>
    <n v="0"/>
    <x v="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x v="3"/>
    <s v="nonfiction"/>
    <n v="1"/>
    <n v="0"/>
    <n v="0"/>
    <n v="0"/>
    <x v="0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x v="3"/>
    <s v="nonfiction"/>
    <n v="1"/>
    <n v="0"/>
    <n v="0"/>
    <n v="0"/>
    <x v="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x v="3"/>
    <s v="nonfiction"/>
    <n v="1"/>
    <n v="0"/>
    <n v="0"/>
    <n v="0"/>
    <x v="0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x v="3"/>
    <s v="nonfiction"/>
    <n v="1"/>
    <n v="0"/>
    <n v="0"/>
    <n v="0"/>
    <x v="0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x v="3"/>
    <s v="nonfiction"/>
    <n v="1"/>
    <n v="0"/>
    <n v="0"/>
    <n v="0"/>
    <x v="0"/>
    <x v="13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x v="3"/>
    <s v="nonfiction"/>
    <n v="1"/>
    <n v="0"/>
    <n v="0"/>
    <n v="0"/>
    <x v="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x v="3"/>
    <s v="nonfiction"/>
    <n v="1"/>
    <n v="0"/>
    <n v="0"/>
    <n v="0"/>
    <x v="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x v="3"/>
    <s v="nonfiction"/>
    <n v="1"/>
    <n v="0"/>
    <n v="0"/>
    <n v="0"/>
    <x v="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x v="3"/>
    <s v="nonfiction"/>
    <n v="1"/>
    <n v="0"/>
    <n v="0"/>
    <n v="0"/>
    <x v="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x v="4"/>
    <s v="rock"/>
    <n v="1"/>
    <n v="0"/>
    <n v="0"/>
    <n v="0"/>
    <x v="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x v="4"/>
    <s v="rock"/>
    <n v="1"/>
    <n v="0"/>
    <n v="0"/>
    <n v="0"/>
    <x v="0"/>
    <x v="1365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x v="4"/>
    <s v="rock"/>
    <n v="1"/>
    <n v="0"/>
    <n v="0"/>
    <n v="0"/>
    <x v="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x v="4"/>
    <s v="rock"/>
    <n v="1"/>
    <n v="0"/>
    <n v="0"/>
    <n v="0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x v="4"/>
    <s v="rock"/>
    <n v="1"/>
    <n v="0"/>
    <n v="0"/>
    <n v="0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x v="4"/>
    <s v="rock"/>
    <n v="1"/>
    <n v="0"/>
    <n v="0"/>
    <n v="0"/>
    <x v="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x v="4"/>
    <s v="rock"/>
    <n v="1"/>
    <n v="0"/>
    <n v="0"/>
    <n v="0"/>
    <x v="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x v="4"/>
    <s v="rock"/>
    <n v="1"/>
    <n v="0"/>
    <n v="0"/>
    <n v="0"/>
    <x v="0"/>
    <x v="1371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x v="4"/>
    <s v="rock"/>
    <n v="1"/>
    <n v="0"/>
    <n v="0"/>
    <n v="0"/>
    <x v="0"/>
    <x v="137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x v="4"/>
    <s v="rock"/>
    <n v="1"/>
    <n v="0"/>
    <n v="0"/>
    <n v="0"/>
    <x v="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x v="4"/>
    <s v="rock"/>
    <n v="1"/>
    <n v="0"/>
    <n v="0"/>
    <n v="0"/>
    <x v="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x v="4"/>
    <s v="rock"/>
    <n v="1"/>
    <n v="0"/>
    <n v="0"/>
    <n v="0"/>
    <x v="0"/>
    <x v="1375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x v="4"/>
    <s v="rock"/>
    <n v="1"/>
    <n v="0"/>
    <n v="0"/>
    <n v="0"/>
    <x v="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x v="4"/>
    <s v="rock"/>
    <n v="1"/>
    <n v="0"/>
    <n v="0"/>
    <n v="0"/>
    <x v="0"/>
    <x v="1377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x v="4"/>
    <s v="rock"/>
    <n v="1"/>
    <n v="0"/>
    <n v="0"/>
    <n v="0"/>
    <x v="0"/>
    <x v="1378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x v="4"/>
    <s v="rock"/>
    <n v="1"/>
    <n v="0"/>
    <n v="0"/>
    <n v="0"/>
    <x v="0"/>
    <x v="1379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x v="4"/>
    <s v="rock"/>
    <n v="1"/>
    <n v="0"/>
    <n v="0"/>
    <n v="0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x v="4"/>
    <s v="rock"/>
    <n v="1"/>
    <n v="0"/>
    <n v="0"/>
    <n v="0"/>
    <x v="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x v="4"/>
    <s v="rock"/>
    <n v="1"/>
    <n v="0"/>
    <n v="0"/>
    <n v="0"/>
    <x v="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x v="4"/>
    <s v="rock"/>
    <n v="1"/>
    <n v="0"/>
    <n v="0"/>
    <n v="0"/>
    <x v="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x v="4"/>
    <s v="rock"/>
    <n v="1"/>
    <n v="0"/>
    <n v="0"/>
    <n v="0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x v="4"/>
    <s v="rock"/>
    <n v="1"/>
    <n v="0"/>
    <n v="0"/>
    <n v="0"/>
    <x v="0"/>
    <x v="1385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x v="4"/>
    <s v="rock"/>
    <n v="1"/>
    <n v="0"/>
    <n v="0"/>
    <n v="0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x v="4"/>
    <s v="rock"/>
    <n v="1"/>
    <n v="0"/>
    <n v="0"/>
    <n v="0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x v="4"/>
    <s v="rock"/>
    <n v="1"/>
    <n v="0"/>
    <n v="0"/>
    <n v="0"/>
    <x v="0"/>
    <x v="1388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x v="4"/>
    <s v="rock"/>
    <n v="1"/>
    <n v="0"/>
    <n v="0"/>
    <n v="0"/>
    <x v="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x v="4"/>
    <s v="rock"/>
    <n v="1"/>
    <n v="0"/>
    <n v="0"/>
    <n v="0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x v="4"/>
    <s v="rock"/>
    <n v="1"/>
    <n v="0"/>
    <n v="0"/>
    <n v="0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x v="4"/>
    <s v="rock"/>
    <n v="1"/>
    <n v="0"/>
    <n v="0"/>
    <n v="0"/>
    <x v="0"/>
    <x v="1392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x v="4"/>
    <s v="rock"/>
    <n v="1"/>
    <n v="0"/>
    <n v="0"/>
    <n v="0"/>
    <x v="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x v="4"/>
    <s v="rock"/>
    <n v="1"/>
    <n v="0"/>
    <n v="0"/>
    <n v="0"/>
    <x v="0"/>
    <x v="1394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x v="4"/>
    <s v="rock"/>
    <n v="1"/>
    <n v="0"/>
    <n v="0"/>
    <n v="0"/>
    <x v="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x v="4"/>
    <s v="rock"/>
    <n v="1"/>
    <n v="0"/>
    <n v="0"/>
    <n v="0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x v="4"/>
    <s v="rock"/>
    <n v="1"/>
    <n v="0"/>
    <n v="0"/>
    <n v="0"/>
    <x v="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x v="4"/>
    <s v="rock"/>
    <n v="1"/>
    <n v="0"/>
    <n v="0"/>
    <n v="0"/>
    <x v="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x v="4"/>
    <s v="rock"/>
    <n v="1"/>
    <n v="0"/>
    <n v="0"/>
    <n v="0"/>
    <x v="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x v="4"/>
    <s v="rock"/>
    <n v="1"/>
    <n v="0"/>
    <n v="0"/>
    <n v="0"/>
    <x v="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x v="4"/>
    <s v="rock"/>
    <n v="1"/>
    <n v="0"/>
    <n v="0"/>
    <n v="0"/>
    <x v="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x v="4"/>
    <s v="rock"/>
    <n v="1"/>
    <n v="0"/>
    <n v="0"/>
    <n v="0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x v="4"/>
    <s v="rock"/>
    <n v="1"/>
    <n v="0"/>
    <n v="0"/>
    <n v="0"/>
    <x v="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x v="3"/>
    <s v="translations"/>
    <n v="0"/>
    <n v="1"/>
    <n v="0"/>
    <n v="0"/>
    <x v="2"/>
    <x v="1404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n v="0"/>
    <n v="1"/>
    <n v="0"/>
    <n v="0"/>
    <x v="2"/>
    <x v="1405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x v="3"/>
    <s v="translations"/>
    <n v="0"/>
    <n v="1"/>
    <n v="0"/>
    <n v="0"/>
    <x v="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x v="3"/>
    <s v="translations"/>
    <n v="0"/>
    <n v="1"/>
    <n v="0"/>
    <n v="0"/>
    <x v="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x v="3"/>
    <s v="translations"/>
    <n v="0"/>
    <n v="1"/>
    <n v="0"/>
    <n v="0"/>
    <x v="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n v="0"/>
    <n v="1"/>
    <n v="0"/>
    <n v="0"/>
    <x v="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x v="3"/>
    <s v="translations"/>
    <n v="0"/>
    <n v="1"/>
    <n v="0"/>
    <n v="0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n v="0"/>
    <n v="1"/>
    <n v="0"/>
    <n v="0"/>
    <x v="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n v="0"/>
    <n v="1"/>
    <n v="0"/>
    <n v="0"/>
    <x v="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x v="3"/>
    <s v="translations"/>
    <n v="0"/>
    <n v="1"/>
    <n v="0"/>
    <n v="0"/>
    <x v="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x v="3"/>
    <s v="translations"/>
    <n v="0"/>
    <n v="1"/>
    <n v="0"/>
    <n v="0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x v="3"/>
    <s v="translations"/>
    <n v="0"/>
    <n v="1"/>
    <n v="0"/>
    <n v="0"/>
    <x v="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n v="0"/>
    <n v="1"/>
    <n v="0"/>
    <n v="0"/>
    <x v="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x v="3"/>
    <s v="translations"/>
    <n v="0"/>
    <n v="1"/>
    <n v="0"/>
    <n v="0"/>
    <x v="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x v="3"/>
    <s v="translations"/>
    <n v="0"/>
    <n v="1"/>
    <n v="0"/>
    <n v="0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x v="3"/>
    <s v="translations"/>
    <n v="0"/>
    <n v="1"/>
    <n v="0"/>
    <n v="0"/>
    <x v="2"/>
    <x v="141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x v="3"/>
    <s v="translations"/>
    <n v="0"/>
    <n v="1"/>
    <n v="0"/>
    <n v="0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x v="3"/>
    <s v="translations"/>
    <n v="0"/>
    <n v="1"/>
    <n v="0"/>
    <n v="0"/>
    <x v="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x v="3"/>
    <s v="translations"/>
    <n v="0"/>
    <n v="1"/>
    <n v="0"/>
    <n v="0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x v="3"/>
    <s v="translations"/>
    <n v="0"/>
    <n v="1"/>
    <n v="0"/>
    <n v="0"/>
    <x v="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x v="3"/>
    <s v="translations"/>
    <n v="0"/>
    <n v="1"/>
    <n v="0"/>
    <n v="0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n v="0"/>
    <n v="1"/>
    <n v="0"/>
    <n v="0"/>
    <x v="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n v="0"/>
    <n v="1"/>
    <n v="0"/>
    <n v="0"/>
    <x v="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x v="3"/>
    <s v="translations"/>
    <n v="0"/>
    <n v="1"/>
    <n v="0"/>
    <n v="0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x v="3"/>
    <s v="translations"/>
    <n v="0"/>
    <n v="1"/>
    <n v="0"/>
    <n v="0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n v="0"/>
    <n v="1"/>
    <n v="0"/>
    <n v="0"/>
    <x v="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n v="0"/>
    <n v="1"/>
    <n v="0"/>
    <n v="0"/>
    <x v="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x v="3"/>
    <s v="translations"/>
    <n v="0"/>
    <n v="1"/>
    <n v="0"/>
    <n v="0"/>
    <x v="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n v="0"/>
    <n v="1"/>
    <n v="0"/>
    <n v="0"/>
    <x v="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x v="3"/>
    <s v="translations"/>
    <n v="0"/>
    <n v="1"/>
    <n v="0"/>
    <n v="0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x v="3"/>
    <s v="translations"/>
    <n v="0"/>
    <n v="1"/>
    <n v="0"/>
    <n v="0"/>
    <x v="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x v="3"/>
    <s v="translations"/>
    <n v="0"/>
    <n v="1"/>
    <n v="0"/>
    <n v="0"/>
    <x v="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x v="3"/>
    <s v="translations"/>
    <n v="0"/>
    <n v="1"/>
    <n v="0"/>
    <n v="0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x v="3"/>
    <s v="translations"/>
    <n v="0"/>
    <n v="1"/>
    <n v="0"/>
    <n v="0"/>
    <x v="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x v="3"/>
    <s v="translations"/>
    <n v="0"/>
    <n v="1"/>
    <n v="0"/>
    <n v="0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x v="3"/>
    <s v="translations"/>
    <n v="0"/>
    <n v="1"/>
    <n v="0"/>
    <n v="0"/>
    <x v="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x v="3"/>
    <s v="translations"/>
    <n v="0"/>
    <n v="1"/>
    <n v="0"/>
    <n v="0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n v="0"/>
    <n v="1"/>
    <n v="0"/>
    <n v="0"/>
    <x v="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n v="0"/>
    <n v="1"/>
    <n v="0"/>
    <n v="0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n v="0"/>
    <n v="1"/>
    <n v="0"/>
    <n v="0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n v="0"/>
    <n v="1"/>
    <n v="0"/>
    <n v="0"/>
    <x v="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n v="0"/>
    <n v="1"/>
    <n v="0"/>
    <n v="0"/>
    <x v="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n v="0"/>
    <n v="1"/>
    <n v="0"/>
    <n v="0"/>
    <x v="2"/>
    <x v="1446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x v="3"/>
    <s v="translations"/>
    <n v="0"/>
    <n v="1"/>
    <n v="0"/>
    <n v="0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n v="0"/>
    <n v="1"/>
    <n v="0"/>
    <n v="0"/>
    <x v="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n v="0"/>
    <n v="1"/>
    <n v="0"/>
    <n v="0"/>
    <x v="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x v="3"/>
    <s v="translations"/>
    <n v="0"/>
    <n v="1"/>
    <n v="0"/>
    <n v="0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x v="3"/>
    <s v="translations"/>
    <n v="0"/>
    <n v="0"/>
    <n v="1"/>
    <n v="0"/>
    <x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n v="0"/>
    <n v="0"/>
    <n v="1"/>
    <n v="0"/>
    <x v="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n v="0"/>
    <n v="0"/>
    <n v="1"/>
    <n v="0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x v="3"/>
    <s v="translations"/>
    <n v="0"/>
    <n v="0"/>
    <n v="1"/>
    <n v="0"/>
    <x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x v="3"/>
    <s v="translations"/>
    <n v="0"/>
    <n v="0"/>
    <n v="1"/>
    <n v="0"/>
    <x v="1"/>
    <x v="1455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n v="0"/>
    <n v="0"/>
    <n v="1"/>
    <n v="0"/>
    <x v="1"/>
    <x v="1456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n v="0"/>
    <n v="0"/>
    <n v="1"/>
    <n v="0"/>
    <x v="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n v="0"/>
    <n v="0"/>
    <n v="1"/>
    <n v="0"/>
    <x v="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n v="0"/>
    <n v="0"/>
    <n v="1"/>
    <n v="0"/>
    <x v="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n v="0"/>
    <n v="0"/>
    <n v="1"/>
    <n v="0"/>
    <x v="1"/>
    <x v="1460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n v="1"/>
    <n v="0"/>
    <n v="0"/>
    <n v="0"/>
    <x v="0"/>
    <x v="1461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n v="1"/>
    <n v="0"/>
    <n v="0"/>
    <n v="0"/>
    <x v="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n v="1"/>
    <n v="0"/>
    <n v="0"/>
    <n v="0"/>
    <x v="0"/>
    <x v="1463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"/>
    <n v="0"/>
    <n v="0"/>
    <n v="0"/>
    <x v="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"/>
    <n v="0"/>
    <n v="0"/>
    <n v="0"/>
    <x v="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"/>
    <n v="0"/>
    <n v="0"/>
    <n v="0"/>
    <x v="0"/>
    <x v="146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x v="3"/>
    <s v="radio &amp; podcasts"/>
    <n v="1"/>
    <n v="0"/>
    <n v="0"/>
    <n v="0"/>
    <x v="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"/>
    <n v="0"/>
    <n v="0"/>
    <n v="0"/>
    <x v="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"/>
    <n v="0"/>
    <n v="0"/>
    <n v="0"/>
    <x v="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"/>
    <n v="0"/>
    <n v="0"/>
    <n v="0"/>
    <x v="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n v="1"/>
    <n v="0"/>
    <n v="0"/>
    <n v="0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"/>
    <n v="0"/>
    <n v="0"/>
    <n v="0"/>
    <x v="0"/>
    <x v="1472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n v="1"/>
    <n v="0"/>
    <n v="0"/>
    <n v="0"/>
    <x v="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"/>
    <n v="0"/>
    <n v="0"/>
    <n v="0"/>
    <x v="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"/>
    <n v="0"/>
    <n v="0"/>
    <n v="0"/>
    <x v="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"/>
    <n v="0"/>
    <n v="0"/>
    <n v="0"/>
    <x v="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n v="1"/>
    <n v="0"/>
    <n v="0"/>
    <n v="0"/>
    <x v="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n v="1"/>
    <n v="0"/>
    <n v="0"/>
    <n v="0"/>
    <x v="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n v="1"/>
    <n v="0"/>
    <n v="0"/>
    <n v="0"/>
    <x v="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n v="1"/>
    <n v="0"/>
    <n v="0"/>
    <n v="0"/>
    <x v="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x v="3"/>
    <s v="fiction"/>
    <n v="0"/>
    <n v="1"/>
    <n v="0"/>
    <n v="0"/>
    <x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x v="3"/>
    <s v="fiction"/>
    <n v="0"/>
    <n v="1"/>
    <n v="0"/>
    <n v="0"/>
    <x v="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x v="3"/>
    <s v="fiction"/>
    <n v="0"/>
    <n v="1"/>
    <n v="0"/>
    <n v="0"/>
    <x v="2"/>
    <x v="1483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n v="0"/>
    <n v="1"/>
    <n v="0"/>
    <n v="0"/>
    <x v="2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x v="3"/>
    <s v="fiction"/>
    <n v="0"/>
    <n v="1"/>
    <n v="0"/>
    <n v="0"/>
    <x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x v="3"/>
    <s v="fiction"/>
    <n v="0"/>
    <n v="1"/>
    <n v="0"/>
    <n v="0"/>
    <x v="2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n v="0"/>
    <n v="1"/>
    <n v="0"/>
    <n v="0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x v="3"/>
    <s v="fiction"/>
    <n v="0"/>
    <n v="1"/>
    <n v="0"/>
    <n v="0"/>
    <x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n v="0"/>
    <n v="1"/>
    <n v="0"/>
    <n v="0"/>
    <x v="2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x v="3"/>
    <s v="fiction"/>
    <n v="0"/>
    <n v="1"/>
    <n v="0"/>
    <n v="0"/>
    <x v="2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x v="3"/>
    <s v="fiction"/>
    <n v="0"/>
    <n v="1"/>
    <n v="0"/>
    <n v="0"/>
    <x v="2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x v="3"/>
    <s v="fiction"/>
    <n v="0"/>
    <n v="1"/>
    <n v="0"/>
    <n v="0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n v="0"/>
    <n v="1"/>
    <n v="0"/>
    <n v="0"/>
    <x v="2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x v="3"/>
    <s v="fiction"/>
    <n v="0"/>
    <n v="1"/>
    <n v="0"/>
    <n v="0"/>
    <x v="2"/>
    <x v="1494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n v="0"/>
    <n v="1"/>
    <n v="0"/>
    <n v="0"/>
    <x v="2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n v="0"/>
    <n v="1"/>
    <n v="0"/>
    <n v="0"/>
    <x v="2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x v="3"/>
    <s v="fiction"/>
    <n v="0"/>
    <n v="1"/>
    <n v="0"/>
    <n v="0"/>
    <x v="2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x v="3"/>
    <s v="fiction"/>
    <n v="0"/>
    <n v="1"/>
    <n v="0"/>
    <n v="0"/>
    <x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x v="3"/>
    <s v="fiction"/>
    <n v="0"/>
    <n v="1"/>
    <n v="0"/>
    <n v="0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x v="3"/>
    <s v="fiction"/>
    <n v="0"/>
    <n v="1"/>
    <n v="0"/>
    <n v="0"/>
    <x v="2"/>
    <x v="1500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x v="8"/>
    <s v="photobooks"/>
    <n v="1"/>
    <n v="0"/>
    <n v="0"/>
    <n v="0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x v="8"/>
    <s v="photobooks"/>
    <n v="1"/>
    <n v="0"/>
    <n v="0"/>
    <n v="0"/>
    <x v="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x v="8"/>
    <s v="photobooks"/>
    <n v="1"/>
    <n v="0"/>
    <n v="0"/>
    <n v="0"/>
    <x v="0"/>
    <x v="1503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x v="8"/>
    <s v="photobooks"/>
    <n v="1"/>
    <n v="0"/>
    <n v="0"/>
    <n v="0"/>
    <x v="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x v="8"/>
    <s v="photobooks"/>
    <n v="1"/>
    <n v="0"/>
    <n v="0"/>
    <n v="0"/>
    <x v="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x v="8"/>
    <s v="photobooks"/>
    <n v="1"/>
    <n v="0"/>
    <n v="0"/>
    <n v="0"/>
    <x v="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x v="8"/>
    <s v="photobooks"/>
    <n v="1"/>
    <n v="0"/>
    <n v="0"/>
    <n v="0"/>
    <x v="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x v="8"/>
    <s v="photobooks"/>
    <n v="1"/>
    <n v="0"/>
    <n v="0"/>
    <n v="0"/>
    <x v="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x v="8"/>
    <s v="photobooks"/>
    <n v="1"/>
    <n v="0"/>
    <n v="0"/>
    <n v="0"/>
    <x v="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x v="8"/>
    <s v="photobooks"/>
    <n v="1"/>
    <n v="0"/>
    <n v="0"/>
    <n v="0"/>
    <x v="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x v="8"/>
    <s v="photobooks"/>
    <n v="1"/>
    <n v="0"/>
    <n v="0"/>
    <n v="0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x v="8"/>
    <s v="photobooks"/>
    <n v="1"/>
    <n v="0"/>
    <n v="0"/>
    <n v="0"/>
    <x v="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x v="8"/>
    <s v="photobooks"/>
    <n v="1"/>
    <n v="0"/>
    <n v="0"/>
    <n v="0"/>
    <x v="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x v="8"/>
    <s v="photobooks"/>
    <n v="1"/>
    <n v="0"/>
    <n v="0"/>
    <n v="0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x v="8"/>
    <s v="photobooks"/>
    <n v="1"/>
    <n v="0"/>
    <n v="0"/>
    <n v="0"/>
    <x v="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x v="8"/>
    <s v="photobooks"/>
    <n v="1"/>
    <n v="0"/>
    <n v="0"/>
    <n v="0"/>
    <x v="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x v="8"/>
    <s v="photobooks"/>
    <n v="1"/>
    <n v="0"/>
    <n v="0"/>
    <n v="0"/>
    <x v="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x v="8"/>
    <s v="photobooks"/>
    <n v="1"/>
    <n v="0"/>
    <n v="0"/>
    <n v="0"/>
    <x v="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x v="8"/>
    <s v="photobooks"/>
    <n v="1"/>
    <n v="0"/>
    <n v="0"/>
    <n v="0"/>
    <x v="0"/>
    <x v="1519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x v="8"/>
    <s v="photobooks"/>
    <n v="1"/>
    <n v="0"/>
    <n v="0"/>
    <n v="0"/>
    <x v="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x v="8"/>
    <s v="photobooks"/>
    <n v="1"/>
    <n v="0"/>
    <n v="0"/>
    <n v="0"/>
    <x v="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x v="8"/>
    <s v="photobooks"/>
    <n v="1"/>
    <n v="0"/>
    <n v="0"/>
    <n v="0"/>
    <x v="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x v="8"/>
    <s v="photobooks"/>
    <n v="1"/>
    <n v="0"/>
    <n v="0"/>
    <n v="0"/>
    <x v="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x v="8"/>
    <s v="photobooks"/>
    <n v="1"/>
    <n v="0"/>
    <n v="0"/>
    <n v="0"/>
    <x v="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x v="8"/>
    <s v="photobooks"/>
    <n v="1"/>
    <n v="0"/>
    <n v="0"/>
    <n v="0"/>
    <x v="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x v="8"/>
    <s v="photobooks"/>
    <n v="1"/>
    <n v="0"/>
    <n v="0"/>
    <n v="0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x v="8"/>
    <s v="photobooks"/>
    <n v="1"/>
    <n v="0"/>
    <n v="0"/>
    <n v="0"/>
    <x v="0"/>
    <x v="1527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x v="8"/>
    <s v="photobooks"/>
    <n v="1"/>
    <n v="0"/>
    <n v="0"/>
    <n v="0"/>
    <x v="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x v="8"/>
    <s v="photobooks"/>
    <n v="1"/>
    <n v="0"/>
    <n v="0"/>
    <n v="0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x v="8"/>
    <s v="photobooks"/>
    <n v="1"/>
    <n v="0"/>
    <n v="0"/>
    <n v="0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x v="8"/>
    <s v="photobooks"/>
    <n v="1"/>
    <n v="0"/>
    <n v="0"/>
    <n v="0"/>
    <x v="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x v="8"/>
    <s v="photobooks"/>
    <n v="1"/>
    <n v="0"/>
    <n v="0"/>
    <n v="0"/>
    <x v="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x v="8"/>
    <s v="photobooks"/>
    <n v="1"/>
    <n v="0"/>
    <n v="0"/>
    <n v="0"/>
    <x v="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x v="8"/>
    <s v="photobooks"/>
    <n v="1"/>
    <n v="0"/>
    <n v="0"/>
    <n v="0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x v="8"/>
    <s v="photobooks"/>
    <n v="1"/>
    <n v="0"/>
    <n v="0"/>
    <n v="0"/>
    <x v="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x v="8"/>
    <s v="photobooks"/>
    <n v="1"/>
    <n v="0"/>
    <n v="0"/>
    <n v="0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x v="8"/>
    <s v="photobooks"/>
    <n v="1"/>
    <n v="0"/>
    <n v="0"/>
    <n v="0"/>
    <x v="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x v="8"/>
    <s v="photobooks"/>
    <n v="1"/>
    <n v="0"/>
    <n v="0"/>
    <n v="0"/>
    <x v="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x v="8"/>
    <s v="photobooks"/>
    <n v="1"/>
    <n v="0"/>
    <n v="0"/>
    <n v="0"/>
    <x v="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x v="8"/>
    <s v="photobooks"/>
    <n v="1"/>
    <n v="0"/>
    <n v="0"/>
    <n v="0"/>
    <x v="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x v="8"/>
    <s v="nature"/>
    <n v="0"/>
    <n v="1"/>
    <n v="0"/>
    <n v="0"/>
    <x v="2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x v="8"/>
    <s v="nature"/>
    <n v="0"/>
    <n v="1"/>
    <n v="0"/>
    <n v="0"/>
    <x v="2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x v="8"/>
    <s v="nature"/>
    <n v="0"/>
    <n v="1"/>
    <n v="0"/>
    <n v="0"/>
    <x v="2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n v="0"/>
    <n v="1"/>
    <n v="0"/>
    <n v="0"/>
    <x v="2"/>
    <x v="15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x v="8"/>
    <s v="nature"/>
    <n v="0"/>
    <n v="1"/>
    <n v="0"/>
    <n v="0"/>
    <x v="2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x v="8"/>
    <s v="nature"/>
    <n v="0"/>
    <n v="1"/>
    <n v="0"/>
    <n v="0"/>
    <x v="2"/>
    <x v="1546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n v="0"/>
    <n v="1"/>
    <n v="0"/>
    <n v="0"/>
    <x v="2"/>
    <x v="1547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x v="8"/>
    <s v="nature"/>
    <n v="0"/>
    <n v="1"/>
    <n v="0"/>
    <n v="0"/>
    <x v="2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x v="8"/>
    <s v="nature"/>
    <n v="0"/>
    <n v="1"/>
    <n v="0"/>
    <n v="0"/>
    <x v="2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x v="8"/>
    <s v="nature"/>
    <n v="0"/>
    <n v="1"/>
    <n v="0"/>
    <n v="0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n v="0"/>
    <n v="1"/>
    <n v="0"/>
    <n v="0"/>
    <x v="2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x v="8"/>
    <s v="nature"/>
    <n v="0"/>
    <n v="1"/>
    <n v="0"/>
    <n v="0"/>
    <x v="2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n v="0"/>
    <n v="1"/>
    <n v="0"/>
    <n v="0"/>
    <x v="2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n v="0"/>
    <n v="1"/>
    <n v="0"/>
    <n v="0"/>
    <x v="2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n v="0"/>
    <n v="1"/>
    <n v="0"/>
    <n v="0"/>
    <x v="2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x v="8"/>
    <s v="nature"/>
    <n v="0"/>
    <n v="1"/>
    <n v="0"/>
    <n v="0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x v="8"/>
    <s v="nature"/>
    <n v="0"/>
    <n v="1"/>
    <n v="0"/>
    <n v="0"/>
    <x v="2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x v="8"/>
    <s v="nature"/>
    <n v="0"/>
    <n v="1"/>
    <n v="0"/>
    <n v="0"/>
    <x v="2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x v="8"/>
    <s v="nature"/>
    <n v="0"/>
    <n v="1"/>
    <n v="0"/>
    <n v="0"/>
    <x v="2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x v="8"/>
    <s v="nature"/>
    <n v="0"/>
    <n v="1"/>
    <n v="0"/>
    <n v="0"/>
    <x v="2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x v="3"/>
    <s v="art books"/>
    <n v="0"/>
    <n v="0"/>
    <n v="1"/>
    <n v="0"/>
    <x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n v="0"/>
    <n v="0"/>
    <n v="1"/>
    <n v="0"/>
    <x v="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x v="3"/>
    <s v="art books"/>
    <n v="0"/>
    <n v="0"/>
    <n v="1"/>
    <n v="0"/>
    <x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x v="3"/>
    <s v="art books"/>
    <n v="0"/>
    <n v="0"/>
    <n v="1"/>
    <n v="0"/>
    <x v="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x v="3"/>
    <s v="art books"/>
    <n v="0"/>
    <n v="0"/>
    <n v="1"/>
    <n v="0"/>
    <x v="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x v="3"/>
    <s v="art books"/>
    <n v="0"/>
    <n v="0"/>
    <n v="1"/>
    <n v="0"/>
    <x v="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x v="3"/>
    <s v="art books"/>
    <n v="0"/>
    <n v="0"/>
    <n v="1"/>
    <n v="0"/>
    <x v="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x v="3"/>
    <s v="art books"/>
    <n v="0"/>
    <n v="0"/>
    <n v="1"/>
    <n v="0"/>
    <x v="1"/>
    <x v="1568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n v="0"/>
    <n v="0"/>
    <n v="1"/>
    <n v="0"/>
    <x v="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x v="3"/>
    <s v="art books"/>
    <n v="0"/>
    <n v="0"/>
    <n v="1"/>
    <n v="0"/>
    <x v="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x v="3"/>
    <s v="art books"/>
    <n v="0"/>
    <n v="0"/>
    <n v="1"/>
    <n v="0"/>
    <x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x v="3"/>
    <s v="art books"/>
    <n v="0"/>
    <n v="0"/>
    <n v="1"/>
    <n v="0"/>
    <x v="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x v="3"/>
    <s v="art books"/>
    <n v="0"/>
    <n v="0"/>
    <n v="1"/>
    <n v="0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x v="3"/>
    <s v="art books"/>
    <n v="0"/>
    <n v="0"/>
    <n v="1"/>
    <n v="0"/>
    <x v="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x v="3"/>
    <s v="art books"/>
    <n v="0"/>
    <n v="0"/>
    <n v="1"/>
    <n v="0"/>
    <x v="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x v="3"/>
    <s v="art books"/>
    <n v="0"/>
    <n v="0"/>
    <n v="1"/>
    <n v="0"/>
    <x v="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x v="3"/>
    <s v="art books"/>
    <n v="0"/>
    <n v="0"/>
    <n v="1"/>
    <n v="0"/>
    <x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x v="3"/>
    <s v="art books"/>
    <n v="0"/>
    <n v="0"/>
    <n v="1"/>
    <n v="0"/>
    <x v="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x v="3"/>
    <s v="art books"/>
    <n v="0"/>
    <n v="0"/>
    <n v="1"/>
    <n v="0"/>
    <x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n v="0"/>
    <n v="0"/>
    <n v="1"/>
    <n v="0"/>
    <x v="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x v="8"/>
    <s v="places"/>
    <n v="0"/>
    <n v="1"/>
    <n v="0"/>
    <n v="0"/>
    <x v="2"/>
    <x v="1581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x v="8"/>
    <s v="places"/>
    <n v="0"/>
    <n v="1"/>
    <n v="0"/>
    <n v="0"/>
    <x v="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x v="8"/>
    <s v="places"/>
    <n v="0"/>
    <n v="1"/>
    <n v="0"/>
    <n v="0"/>
    <x v="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n v="0"/>
    <n v="1"/>
    <n v="0"/>
    <n v="0"/>
    <x v="2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x v="8"/>
    <s v="places"/>
    <n v="0"/>
    <n v="1"/>
    <n v="0"/>
    <n v="0"/>
    <x v="2"/>
    <x v="1585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n v="0"/>
    <n v="1"/>
    <n v="0"/>
    <n v="0"/>
    <x v="2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x v="8"/>
    <s v="places"/>
    <n v="0"/>
    <n v="1"/>
    <n v="0"/>
    <n v="0"/>
    <x v="2"/>
    <x v="1587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n v="0"/>
    <n v="1"/>
    <n v="0"/>
    <n v="0"/>
    <x v="2"/>
    <x v="158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n v="0"/>
    <n v="1"/>
    <n v="0"/>
    <n v="0"/>
    <x v="2"/>
    <x v="1589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x v="8"/>
    <s v="places"/>
    <n v="0"/>
    <n v="1"/>
    <n v="0"/>
    <n v="0"/>
    <x v="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x v="8"/>
    <s v="places"/>
    <n v="0"/>
    <n v="1"/>
    <n v="0"/>
    <n v="0"/>
    <x v="2"/>
    <x v="159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n v="0"/>
    <n v="1"/>
    <n v="0"/>
    <n v="0"/>
    <x v="2"/>
    <x v="1592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x v="8"/>
    <s v="places"/>
    <n v="0"/>
    <n v="1"/>
    <n v="0"/>
    <n v="0"/>
    <x v="2"/>
    <x v="1593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x v="8"/>
    <s v="places"/>
    <n v="0"/>
    <n v="1"/>
    <n v="0"/>
    <n v="0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x v="8"/>
    <s v="places"/>
    <n v="0"/>
    <n v="1"/>
    <n v="0"/>
    <n v="0"/>
    <x v="2"/>
    <x v="1595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x v="8"/>
    <s v="places"/>
    <n v="0"/>
    <n v="1"/>
    <n v="0"/>
    <n v="0"/>
    <x v="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n v="0"/>
    <n v="1"/>
    <n v="0"/>
    <n v="0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x v="8"/>
    <s v="places"/>
    <n v="0"/>
    <n v="1"/>
    <n v="0"/>
    <n v="0"/>
    <x v="2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n v="0"/>
    <n v="1"/>
    <n v="0"/>
    <n v="0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x v="8"/>
    <s v="places"/>
    <n v="0"/>
    <n v="1"/>
    <n v="0"/>
    <n v="0"/>
    <x v="2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x v="4"/>
    <s v="rock"/>
    <n v="1"/>
    <n v="0"/>
    <n v="0"/>
    <n v="0"/>
    <x v="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x v="4"/>
    <s v="rock"/>
    <n v="1"/>
    <n v="0"/>
    <n v="0"/>
    <n v="0"/>
    <x v="0"/>
    <x v="1602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x v="4"/>
    <s v="rock"/>
    <n v="1"/>
    <n v="0"/>
    <n v="0"/>
    <n v="0"/>
    <x v="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x v="4"/>
    <s v="rock"/>
    <n v="1"/>
    <n v="0"/>
    <n v="0"/>
    <n v="0"/>
    <x v="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x v="4"/>
    <s v="rock"/>
    <n v="1"/>
    <n v="0"/>
    <n v="0"/>
    <n v="0"/>
    <x v="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x v="4"/>
    <s v="rock"/>
    <n v="1"/>
    <n v="0"/>
    <n v="0"/>
    <n v="0"/>
    <x v="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x v="4"/>
    <s v="rock"/>
    <n v="1"/>
    <n v="0"/>
    <n v="0"/>
    <n v="0"/>
    <x v="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x v="4"/>
    <s v="rock"/>
    <n v="1"/>
    <n v="0"/>
    <n v="0"/>
    <n v="0"/>
    <x v="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x v="4"/>
    <s v="rock"/>
    <n v="1"/>
    <n v="0"/>
    <n v="0"/>
    <n v="0"/>
    <x v="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x v="4"/>
    <s v="rock"/>
    <n v="1"/>
    <n v="0"/>
    <n v="0"/>
    <n v="0"/>
    <x v="0"/>
    <x v="161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x v="4"/>
    <s v="rock"/>
    <n v="1"/>
    <n v="0"/>
    <n v="0"/>
    <n v="0"/>
    <x v="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x v="4"/>
    <s v="rock"/>
    <n v="1"/>
    <n v="0"/>
    <n v="0"/>
    <n v="0"/>
    <x v="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x v="4"/>
    <s v="rock"/>
    <n v="1"/>
    <n v="0"/>
    <n v="0"/>
    <n v="0"/>
    <x v="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x v="4"/>
    <s v="rock"/>
    <n v="1"/>
    <n v="0"/>
    <n v="0"/>
    <n v="0"/>
    <x v="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x v="4"/>
    <s v="rock"/>
    <n v="1"/>
    <n v="0"/>
    <n v="0"/>
    <n v="0"/>
    <x v="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x v="4"/>
    <s v="rock"/>
    <n v="1"/>
    <n v="0"/>
    <n v="0"/>
    <n v="0"/>
    <x v="0"/>
    <x v="1616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x v="4"/>
    <s v="rock"/>
    <n v="1"/>
    <n v="0"/>
    <n v="0"/>
    <n v="0"/>
    <x v="0"/>
    <x v="1617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x v="4"/>
    <s v="rock"/>
    <n v="1"/>
    <n v="0"/>
    <n v="0"/>
    <n v="0"/>
    <x v="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x v="4"/>
    <s v="rock"/>
    <n v="1"/>
    <n v="0"/>
    <n v="0"/>
    <n v="0"/>
    <x v="0"/>
    <x v="1619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x v="4"/>
    <s v="rock"/>
    <n v="1"/>
    <n v="0"/>
    <n v="0"/>
    <n v="0"/>
    <x v="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x v="4"/>
    <s v="rock"/>
    <n v="1"/>
    <n v="0"/>
    <n v="0"/>
    <n v="0"/>
    <x v="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x v="4"/>
    <s v="rock"/>
    <n v="1"/>
    <n v="0"/>
    <n v="0"/>
    <n v="0"/>
    <x v="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x v="4"/>
    <s v="rock"/>
    <n v="1"/>
    <n v="0"/>
    <n v="0"/>
    <n v="0"/>
    <x v="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x v="4"/>
    <s v="rock"/>
    <n v="1"/>
    <n v="0"/>
    <n v="0"/>
    <n v="0"/>
    <x v="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x v="4"/>
    <s v="rock"/>
    <n v="1"/>
    <n v="0"/>
    <n v="0"/>
    <n v="0"/>
    <x v="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x v="4"/>
    <s v="rock"/>
    <n v="1"/>
    <n v="0"/>
    <n v="0"/>
    <n v="0"/>
    <x v="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x v="4"/>
    <s v="rock"/>
    <n v="1"/>
    <n v="0"/>
    <n v="0"/>
    <n v="0"/>
    <x v="0"/>
    <x v="1627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x v="4"/>
    <s v="rock"/>
    <n v="1"/>
    <n v="0"/>
    <n v="0"/>
    <n v="0"/>
    <x v="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x v="4"/>
    <s v="rock"/>
    <n v="1"/>
    <n v="0"/>
    <n v="0"/>
    <n v="0"/>
    <x v="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x v="4"/>
    <s v="rock"/>
    <n v="1"/>
    <n v="0"/>
    <n v="0"/>
    <n v="0"/>
    <x v="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x v="4"/>
    <s v="rock"/>
    <n v="1"/>
    <n v="0"/>
    <n v="0"/>
    <n v="0"/>
    <x v="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x v="4"/>
    <s v="rock"/>
    <n v="1"/>
    <n v="0"/>
    <n v="0"/>
    <n v="0"/>
    <x v="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x v="4"/>
    <s v="rock"/>
    <n v="1"/>
    <n v="0"/>
    <n v="0"/>
    <n v="0"/>
    <x v="0"/>
    <x v="1633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x v="4"/>
    <s v="rock"/>
    <n v="1"/>
    <n v="0"/>
    <n v="0"/>
    <n v="0"/>
    <x v="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x v="4"/>
    <s v="rock"/>
    <n v="1"/>
    <n v="0"/>
    <n v="0"/>
    <n v="0"/>
    <x v="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x v="4"/>
    <s v="rock"/>
    <n v="1"/>
    <n v="0"/>
    <n v="0"/>
    <n v="0"/>
    <x v="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x v="4"/>
    <s v="rock"/>
    <n v="1"/>
    <n v="0"/>
    <n v="0"/>
    <n v="0"/>
    <x v="0"/>
    <x v="1637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x v="4"/>
    <s v="rock"/>
    <n v="1"/>
    <n v="0"/>
    <n v="0"/>
    <n v="0"/>
    <x v="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x v="4"/>
    <s v="rock"/>
    <n v="1"/>
    <n v="0"/>
    <n v="0"/>
    <n v="0"/>
    <x v="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x v="4"/>
    <s v="rock"/>
    <n v="1"/>
    <n v="0"/>
    <n v="0"/>
    <n v="0"/>
    <x v="0"/>
    <x v="1640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x v="4"/>
    <s v="pop"/>
    <n v="1"/>
    <n v="0"/>
    <n v="0"/>
    <n v="0"/>
    <x v="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x v="4"/>
    <s v="pop"/>
    <n v="1"/>
    <n v="0"/>
    <n v="0"/>
    <n v="0"/>
    <x v="0"/>
    <x v="1642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x v="4"/>
    <s v="pop"/>
    <n v="1"/>
    <n v="0"/>
    <n v="0"/>
    <n v="0"/>
    <x v="0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x v="4"/>
    <s v="pop"/>
    <n v="1"/>
    <n v="0"/>
    <n v="0"/>
    <n v="0"/>
    <x v="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x v="4"/>
    <s v="pop"/>
    <n v="1"/>
    <n v="0"/>
    <n v="0"/>
    <n v="0"/>
    <x v="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x v="4"/>
    <s v="pop"/>
    <n v="1"/>
    <n v="0"/>
    <n v="0"/>
    <n v="0"/>
    <x v="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x v="4"/>
    <s v="pop"/>
    <n v="1"/>
    <n v="0"/>
    <n v="0"/>
    <n v="0"/>
    <x v="0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x v="4"/>
    <s v="pop"/>
    <n v="1"/>
    <n v="0"/>
    <n v="0"/>
    <n v="0"/>
    <x v="0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x v="4"/>
    <s v="pop"/>
    <n v="1"/>
    <n v="0"/>
    <n v="0"/>
    <n v="0"/>
    <x v="0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x v="4"/>
    <s v="pop"/>
    <n v="1"/>
    <n v="0"/>
    <n v="0"/>
    <n v="0"/>
    <x v="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x v="4"/>
    <s v="pop"/>
    <n v="1"/>
    <n v="0"/>
    <n v="0"/>
    <n v="0"/>
    <x v="0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x v="4"/>
    <s v="pop"/>
    <n v="1"/>
    <n v="0"/>
    <n v="0"/>
    <n v="0"/>
    <x v="0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x v="4"/>
    <s v="pop"/>
    <n v="1"/>
    <n v="0"/>
    <n v="0"/>
    <n v="0"/>
    <x v="0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x v="4"/>
    <s v="pop"/>
    <n v="1"/>
    <n v="0"/>
    <n v="0"/>
    <n v="0"/>
    <x v="0"/>
    <x v="1654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x v="4"/>
    <s v="pop"/>
    <n v="1"/>
    <n v="0"/>
    <n v="0"/>
    <n v="0"/>
    <x v="0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x v="4"/>
    <s v="pop"/>
    <n v="1"/>
    <n v="0"/>
    <n v="0"/>
    <n v="0"/>
    <x v="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x v="4"/>
    <s v="pop"/>
    <n v="1"/>
    <n v="0"/>
    <n v="0"/>
    <n v="0"/>
    <x v="0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x v="4"/>
    <s v="pop"/>
    <n v="1"/>
    <n v="0"/>
    <n v="0"/>
    <n v="0"/>
    <x v="0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x v="4"/>
    <s v="pop"/>
    <n v="1"/>
    <n v="0"/>
    <n v="0"/>
    <n v="0"/>
    <x v="0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x v="4"/>
    <s v="pop"/>
    <n v="1"/>
    <n v="0"/>
    <n v="0"/>
    <n v="0"/>
    <x v="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x v="4"/>
    <s v="pop"/>
    <n v="1"/>
    <n v="0"/>
    <n v="0"/>
    <n v="0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x v="4"/>
    <s v="pop"/>
    <n v="1"/>
    <n v="0"/>
    <n v="0"/>
    <n v="0"/>
    <x v="0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x v="4"/>
    <s v="pop"/>
    <n v="1"/>
    <n v="0"/>
    <n v="0"/>
    <n v="0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x v="4"/>
    <s v="pop"/>
    <n v="1"/>
    <n v="0"/>
    <n v="0"/>
    <n v="0"/>
    <x v="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x v="4"/>
    <s v="pop"/>
    <n v="1"/>
    <n v="0"/>
    <n v="0"/>
    <n v="0"/>
    <x v="0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x v="4"/>
    <s v="pop"/>
    <n v="1"/>
    <n v="0"/>
    <n v="0"/>
    <n v="0"/>
    <x v="0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x v="4"/>
    <s v="pop"/>
    <n v="1"/>
    <n v="0"/>
    <n v="0"/>
    <n v="0"/>
    <x v="0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x v="4"/>
    <s v="pop"/>
    <n v="1"/>
    <n v="0"/>
    <n v="0"/>
    <n v="0"/>
    <x v="0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x v="4"/>
    <s v="pop"/>
    <n v="1"/>
    <n v="0"/>
    <n v="0"/>
    <n v="0"/>
    <x v="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x v="4"/>
    <s v="pop"/>
    <n v="1"/>
    <n v="0"/>
    <n v="0"/>
    <n v="0"/>
    <x v="0"/>
    <x v="1670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x v="4"/>
    <s v="pop"/>
    <n v="1"/>
    <n v="0"/>
    <n v="0"/>
    <n v="0"/>
    <x v="0"/>
    <x v="1671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x v="4"/>
    <s v="pop"/>
    <n v="1"/>
    <n v="0"/>
    <n v="0"/>
    <n v="0"/>
    <x v="0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x v="4"/>
    <s v="pop"/>
    <n v="1"/>
    <n v="0"/>
    <n v="0"/>
    <n v="0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x v="4"/>
    <s v="pop"/>
    <n v="1"/>
    <n v="0"/>
    <n v="0"/>
    <n v="0"/>
    <x v="0"/>
    <x v="1674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x v="4"/>
    <s v="pop"/>
    <n v="1"/>
    <n v="0"/>
    <n v="0"/>
    <n v="0"/>
    <x v="0"/>
    <x v="1675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x v="4"/>
    <s v="pop"/>
    <n v="1"/>
    <n v="0"/>
    <n v="0"/>
    <n v="0"/>
    <x v="0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x v="4"/>
    <s v="pop"/>
    <n v="1"/>
    <n v="0"/>
    <n v="0"/>
    <n v="0"/>
    <x v="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x v="4"/>
    <s v="pop"/>
    <n v="1"/>
    <n v="0"/>
    <n v="0"/>
    <n v="0"/>
    <x v="0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x v="4"/>
    <s v="pop"/>
    <n v="1"/>
    <n v="0"/>
    <n v="0"/>
    <n v="0"/>
    <x v="0"/>
    <x v="1679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x v="4"/>
    <s v="pop"/>
    <n v="1"/>
    <n v="0"/>
    <n v="0"/>
    <n v="0"/>
    <x v="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x v="4"/>
    <s v="faith"/>
    <n v="0"/>
    <n v="0"/>
    <n v="0"/>
    <n v="1"/>
    <x v="3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n v="0"/>
    <n v="0"/>
    <n v="0"/>
    <n v="1"/>
    <x v="3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x v="4"/>
    <s v="faith"/>
    <n v="0"/>
    <n v="0"/>
    <n v="0"/>
    <n v="1"/>
    <x v="3"/>
    <x v="1683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x v="4"/>
    <s v="faith"/>
    <n v="0"/>
    <n v="0"/>
    <n v="0"/>
    <n v="1"/>
    <x v="3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x v="4"/>
    <s v="faith"/>
    <n v="0"/>
    <n v="0"/>
    <n v="0"/>
    <n v="1"/>
    <x v="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x v="4"/>
    <s v="faith"/>
    <n v="0"/>
    <n v="0"/>
    <n v="0"/>
    <n v="1"/>
    <x v="3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x v="4"/>
    <s v="faith"/>
    <n v="0"/>
    <n v="0"/>
    <n v="0"/>
    <n v="1"/>
    <x v="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x v="4"/>
    <s v="faith"/>
    <n v="0"/>
    <n v="0"/>
    <n v="0"/>
    <n v="1"/>
    <x v="3"/>
    <x v="1688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x v="4"/>
    <s v="faith"/>
    <n v="0"/>
    <n v="0"/>
    <n v="0"/>
    <n v="1"/>
    <x v="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x v="4"/>
    <s v="faith"/>
    <n v="0"/>
    <n v="0"/>
    <n v="0"/>
    <n v="1"/>
    <x v="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x v="4"/>
    <s v="faith"/>
    <n v="0"/>
    <n v="0"/>
    <n v="0"/>
    <n v="1"/>
    <x v="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x v="4"/>
    <s v="faith"/>
    <n v="0"/>
    <n v="0"/>
    <n v="0"/>
    <n v="1"/>
    <x v="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x v="4"/>
    <s v="faith"/>
    <n v="0"/>
    <n v="0"/>
    <n v="0"/>
    <n v="1"/>
    <x v="3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x v="4"/>
    <s v="faith"/>
    <n v="0"/>
    <n v="0"/>
    <n v="0"/>
    <n v="1"/>
    <x v="3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x v="4"/>
    <s v="faith"/>
    <n v="0"/>
    <n v="0"/>
    <n v="0"/>
    <n v="1"/>
    <x v="3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n v="0"/>
    <n v="0"/>
    <n v="0"/>
    <n v="1"/>
    <x v="3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x v="4"/>
    <s v="faith"/>
    <n v="0"/>
    <n v="0"/>
    <n v="0"/>
    <n v="1"/>
    <x v="3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n v="0"/>
    <n v="0"/>
    <n v="0"/>
    <n v="1"/>
    <x v="3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x v="4"/>
    <s v="faith"/>
    <n v="0"/>
    <n v="0"/>
    <n v="0"/>
    <n v="1"/>
    <x v="3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x v="4"/>
    <s v="faith"/>
    <n v="0"/>
    <n v="0"/>
    <n v="0"/>
    <n v="1"/>
    <x v="3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x v="4"/>
    <s v="faith"/>
    <n v="0"/>
    <n v="1"/>
    <n v="0"/>
    <n v="0"/>
    <x v="2"/>
    <x v="1701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x v="4"/>
    <s v="faith"/>
    <n v="0"/>
    <n v="1"/>
    <n v="0"/>
    <n v="0"/>
    <x v="2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x v="4"/>
    <s v="faith"/>
    <n v="0"/>
    <n v="1"/>
    <n v="0"/>
    <n v="0"/>
    <x v="2"/>
    <x v="1703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x v="4"/>
    <s v="faith"/>
    <n v="0"/>
    <n v="1"/>
    <n v="0"/>
    <n v="0"/>
    <x v="2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n v="0"/>
    <n v="1"/>
    <n v="0"/>
    <n v="0"/>
    <x v="2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n v="0"/>
    <n v="1"/>
    <n v="0"/>
    <n v="0"/>
    <x v="2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x v="4"/>
    <s v="faith"/>
    <n v="0"/>
    <n v="1"/>
    <n v="0"/>
    <n v="0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n v="0"/>
    <n v="1"/>
    <n v="0"/>
    <n v="0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x v="4"/>
    <s v="faith"/>
    <n v="0"/>
    <n v="1"/>
    <n v="0"/>
    <n v="0"/>
    <x v="2"/>
    <x v="1709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x v="4"/>
    <s v="faith"/>
    <n v="0"/>
    <n v="1"/>
    <n v="0"/>
    <n v="0"/>
    <x v="2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x v="4"/>
    <s v="faith"/>
    <n v="0"/>
    <n v="1"/>
    <n v="0"/>
    <n v="0"/>
    <x v="2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n v="0"/>
    <n v="1"/>
    <n v="0"/>
    <n v="0"/>
    <x v="2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x v="4"/>
    <s v="faith"/>
    <n v="0"/>
    <n v="1"/>
    <n v="0"/>
    <n v="0"/>
    <x v="2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x v="4"/>
    <s v="faith"/>
    <n v="0"/>
    <n v="1"/>
    <n v="0"/>
    <n v="0"/>
    <x v="2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x v="4"/>
    <s v="faith"/>
    <n v="0"/>
    <n v="1"/>
    <n v="0"/>
    <n v="0"/>
    <x v="2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x v="4"/>
    <s v="faith"/>
    <n v="0"/>
    <n v="1"/>
    <n v="0"/>
    <n v="0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x v="4"/>
    <s v="faith"/>
    <n v="0"/>
    <n v="1"/>
    <n v="0"/>
    <n v="0"/>
    <x v="2"/>
    <x v="1717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x v="4"/>
    <s v="faith"/>
    <n v="0"/>
    <n v="1"/>
    <n v="0"/>
    <n v="0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x v="4"/>
    <s v="faith"/>
    <n v="0"/>
    <n v="1"/>
    <n v="0"/>
    <n v="0"/>
    <x v="2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x v="4"/>
    <s v="faith"/>
    <n v="0"/>
    <n v="1"/>
    <n v="0"/>
    <n v="0"/>
    <x v="2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n v="0"/>
    <n v="1"/>
    <n v="0"/>
    <n v="0"/>
    <x v="2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x v="4"/>
    <s v="faith"/>
    <n v="0"/>
    <n v="1"/>
    <n v="0"/>
    <n v="0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x v="4"/>
    <s v="faith"/>
    <n v="0"/>
    <n v="1"/>
    <n v="0"/>
    <n v="0"/>
    <x v="2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x v="4"/>
    <s v="faith"/>
    <n v="0"/>
    <n v="1"/>
    <n v="0"/>
    <n v="0"/>
    <x v="2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x v="4"/>
    <s v="faith"/>
    <n v="0"/>
    <n v="1"/>
    <n v="0"/>
    <n v="0"/>
    <x v="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x v="4"/>
    <s v="faith"/>
    <n v="0"/>
    <n v="1"/>
    <n v="0"/>
    <n v="0"/>
    <x v="2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x v="4"/>
    <s v="faith"/>
    <n v="0"/>
    <n v="1"/>
    <n v="0"/>
    <n v="0"/>
    <x v="2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x v="4"/>
    <s v="faith"/>
    <n v="0"/>
    <n v="1"/>
    <n v="0"/>
    <n v="0"/>
    <x v="2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n v="0"/>
    <n v="1"/>
    <n v="0"/>
    <n v="0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n v="0"/>
    <n v="1"/>
    <n v="0"/>
    <n v="0"/>
    <x v="2"/>
    <x v="1730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n v="0"/>
    <n v="1"/>
    <n v="0"/>
    <n v="0"/>
    <x v="2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n v="0"/>
    <n v="1"/>
    <n v="0"/>
    <n v="0"/>
    <x v="2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n v="0"/>
    <n v="1"/>
    <n v="0"/>
    <n v="0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x v="4"/>
    <s v="faith"/>
    <n v="0"/>
    <n v="1"/>
    <n v="0"/>
    <n v="0"/>
    <x v="2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x v="4"/>
    <s v="faith"/>
    <n v="0"/>
    <n v="1"/>
    <n v="0"/>
    <n v="0"/>
    <x v="2"/>
    <x v="173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x v="4"/>
    <s v="faith"/>
    <n v="0"/>
    <n v="1"/>
    <n v="0"/>
    <n v="0"/>
    <x v="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x v="4"/>
    <s v="faith"/>
    <n v="0"/>
    <n v="1"/>
    <n v="0"/>
    <n v="0"/>
    <x v="2"/>
    <x v="1737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x v="4"/>
    <s v="faith"/>
    <n v="0"/>
    <n v="1"/>
    <n v="0"/>
    <n v="0"/>
    <x v="2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x v="4"/>
    <s v="faith"/>
    <n v="0"/>
    <n v="1"/>
    <n v="0"/>
    <n v="0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n v="0"/>
    <n v="1"/>
    <n v="0"/>
    <n v="0"/>
    <x v="2"/>
    <x v="1740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x v="8"/>
    <s v="photobooks"/>
    <n v="1"/>
    <n v="0"/>
    <n v="0"/>
    <n v="0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x v="8"/>
    <s v="photobooks"/>
    <n v="1"/>
    <n v="0"/>
    <n v="0"/>
    <n v="0"/>
    <x v="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x v="8"/>
    <s v="photobooks"/>
    <n v="1"/>
    <n v="0"/>
    <n v="0"/>
    <n v="0"/>
    <x v="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x v="8"/>
    <s v="photobooks"/>
    <n v="1"/>
    <n v="0"/>
    <n v="0"/>
    <n v="0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x v="8"/>
    <s v="photobooks"/>
    <n v="1"/>
    <n v="0"/>
    <n v="0"/>
    <n v="0"/>
    <x v="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x v="8"/>
    <s v="photobooks"/>
    <n v="1"/>
    <n v="0"/>
    <n v="0"/>
    <n v="0"/>
    <x v="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x v="8"/>
    <s v="photobooks"/>
    <n v="1"/>
    <n v="0"/>
    <n v="0"/>
    <n v="0"/>
    <x v="0"/>
    <x v="1747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x v="8"/>
    <s v="photobooks"/>
    <n v="1"/>
    <n v="0"/>
    <n v="0"/>
    <n v="0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x v="8"/>
    <s v="photobooks"/>
    <n v="1"/>
    <n v="0"/>
    <n v="0"/>
    <n v="0"/>
    <x v="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x v="8"/>
    <s v="photobooks"/>
    <n v="1"/>
    <n v="0"/>
    <n v="0"/>
    <n v="0"/>
    <x v="0"/>
    <x v="1750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x v="8"/>
    <s v="photobooks"/>
    <n v="1"/>
    <n v="0"/>
    <n v="0"/>
    <n v="0"/>
    <x v="0"/>
    <x v="1751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x v="8"/>
    <s v="photobooks"/>
    <n v="1"/>
    <n v="0"/>
    <n v="0"/>
    <n v="0"/>
    <x v="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x v="8"/>
    <s v="photobooks"/>
    <n v="1"/>
    <n v="0"/>
    <n v="0"/>
    <n v="0"/>
    <x v="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x v="8"/>
    <s v="photobooks"/>
    <n v="1"/>
    <n v="0"/>
    <n v="0"/>
    <n v="0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x v="8"/>
    <s v="photobooks"/>
    <n v="1"/>
    <n v="0"/>
    <n v="0"/>
    <n v="0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x v="8"/>
    <s v="photobooks"/>
    <n v="1"/>
    <n v="0"/>
    <n v="0"/>
    <n v="0"/>
    <x v="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x v="8"/>
    <s v="photobooks"/>
    <n v="1"/>
    <n v="0"/>
    <n v="0"/>
    <n v="0"/>
    <x v="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x v="8"/>
    <s v="photobooks"/>
    <n v="1"/>
    <n v="0"/>
    <n v="0"/>
    <n v="0"/>
    <x v="0"/>
    <x v="1758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x v="8"/>
    <s v="photobooks"/>
    <n v="1"/>
    <n v="0"/>
    <n v="0"/>
    <n v="0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x v="8"/>
    <s v="photobooks"/>
    <n v="1"/>
    <n v="0"/>
    <n v="0"/>
    <n v="0"/>
    <x v="0"/>
    <x v="1760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x v="8"/>
    <s v="photobooks"/>
    <n v="1"/>
    <n v="0"/>
    <n v="0"/>
    <n v="0"/>
    <x v="0"/>
    <x v="1761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x v="8"/>
    <s v="photobooks"/>
    <n v="1"/>
    <n v="0"/>
    <n v="0"/>
    <n v="0"/>
    <x v="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x v="8"/>
    <s v="photobooks"/>
    <n v="1"/>
    <n v="0"/>
    <n v="0"/>
    <n v="0"/>
    <x v="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x v="8"/>
    <s v="photobooks"/>
    <n v="0"/>
    <n v="1"/>
    <n v="0"/>
    <n v="0"/>
    <x v="2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x v="8"/>
    <s v="photobooks"/>
    <n v="0"/>
    <n v="1"/>
    <n v="0"/>
    <n v="0"/>
    <x v="2"/>
    <x v="1765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n v="0"/>
    <n v="1"/>
    <n v="0"/>
    <n v="0"/>
    <x v="2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x v="8"/>
    <s v="photobooks"/>
    <n v="0"/>
    <n v="1"/>
    <n v="0"/>
    <n v="0"/>
    <x v="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x v="8"/>
    <s v="photobooks"/>
    <n v="0"/>
    <n v="1"/>
    <n v="0"/>
    <n v="0"/>
    <x v="2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x v="8"/>
    <s v="photobooks"/>
    <n v="0"/>
    <n v="1"/>
    <n v="0"/>
    <n v="0"/>
    <x v="2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x v="8"/>
    <s v="photobooks"/>
    <n v="0"/>
    <n v="1"/>
    <n v="0"/>
    <n v="0"/>
    <x v="2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x v="8"/>
    <s v="photobooks"/>
    <n v="0"/>
    <n v="1"/>
    <n v="0"/>
    <n v="0"/>
    <x v="2"/>
    <x v="1771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x v="8"/>
    <s v="photobooks"/>
    <n v="0"/>
    <n v="1"/>
    <n v="0"/>
    <n v="0"/>
    <x v="2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x v="8"/>
    <s v="photobooks"/>
    <n v="0"/>
    <n v="1"/>
    <n v="0"/>
    <n v="0"/>
    <x v="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x v="8"/>
    <s v="photobooks"/>
    <n v="0"/>
    <n v="1"/>
    <n v="0"/>
    <n v="0"/>
    <x v="2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x v="8"/>
    <s v="photobooks"/>
    <n v="0"/>
    <n v="1"/>
    <n v="0"/>
    <n v="0"/>
    <x v="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x v="8"/>
    <s v="photobooks"/>
    <n v="0"/>
    <n v="1"/>
    <n v="0"/>
    <n v="0"/>
    <x v="2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x v="8"/>
    <s v="photobooks"/>
    <n v="0"/>
    <n v="1"/>
    <n v="0"/>
    <n v="0"/>
    <x v="2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x v="8"/>
    <s v="photobooks"/>
    <n v="0"/>
    <n v="1"/>
    <n v="0"/>
    <n v="0"/>
    <x v="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x v="8"/>
    <s v="photobooks"/>
    <n v="0"/>
    <n v="1"/>
    <n v="0"/>
    <n v="0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x v="8"/>
    <s v="photobooks"/>
    <n v="0"/>
    <n v="1"/>
    <n v="0"/>
    <n v="0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x v="8"/>
    <s v="photobooks"/>
    <n v="0"/>
    <n v="1"/>
    <n v="0"/>
    <n v="0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x v="8"/>
    <s v="photobooks"/>
    <n v="0"/>
    <n v="1"/>
    <n v="0"/>
    <n v="0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x v="8"/>
    <s v="photobooks"/>
    <n v="0"/>
    <n v="1"/>
    <n v="0"/>
    <n v="0"/>
    <x v="2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x v="8"/>
    <s v="photobooks"/>
    <n v="0"/>
    <n v="1"/>
    <n v="0"/>
    <n v="0"/>
    <x v="2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x v="8"/>
    <s v="photobooks"/>
    <n v="0"/>
    <n v="1"/>
    <n v="0"/>
    <n v="0"/>
    <x v="2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x v="8"/>
    <s v="photobooks"/>
    <n v="0"/>
    <n v="1"/>
    <n v="0"/>
    <n v="0"/>
    <x v="2"/>
    <x v="178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x v="8"/>
    <s v="photobooks"/>
    <n v="0"/>
    <n v="1"/>
    <n v="0"/>
    <n v="0"/>
    <x v="2"/>
    <x v="178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x v="8"/>
    <s v="photobooks"/>
    <n v="0"/>
    <n v="1"/>
    <n v="0"/>
    <n v="0"/>
    <x v="2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x v="8"/>
    <s v="photobooks"/>
    <n v="0"/>
    <n v="1"/>
    <n v="0"/>
    <n v="0"/>
    <x v="2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x v="8"/>
    <s v="photobooks"/>
    <n v="0"/>
    <n v="1"/>
    <n v="0"/>
    <n v="0"/>
    <x v="2"/>
    <x v="1790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x v="8"/>
    <s v="photobooks"/>
    <n v="0"/>
    <n v="1"/>
    <n v="0"/>
    <n v="0"/>
    <x v="2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x v="8"/>
    <s v="photobooks"/>
    <n v="0"/>
    <n v="1"/>
    <n v="0"/>
    <n v="0"/>
    <x v="2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x v="8"/>
    <s v="photobooks"/>
    <n v="0"/>
    <n v="1"/>
    <n v="0"/>
    <n v="0"/>
    <x v="2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x v="8"/>
    <s v="photobooks"/>
    <n v="0"/>
    <n v="1"/>
    <n v="0"/>
    <n v="0"/>
    <x v="2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x v="8"/>
    <s v="photobooks"/>
    <n v="0"/>
    <n v="1"/>
    <n v="0"/>
    <n v="0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x v="8"/>
    <s v="photobooks"/>
    <n v="0"/>
    <n v="1"/>
    <n v="0"/>
    <n v="0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x v="8"/>
    <s v="photobooks"/>
    <n v="0"/>
    <n v="1"/>
    <n v="0"/>
    <n v="0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x v="8"/>
    <s v="photobooks"/>
    <n v="0"/>
    <n v="1"/>
    <n v="0"/>
    <n v="0"/>
    <x v="2"/>
    <x v="1798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x v="8"/>
    <s v="photobooks"/>
    <n v="0"/>
    <n v="1"/>
    <n v="0"/>
    <n v="0"/>
    <x v="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x v="8"/>
    <s v="photobooks"/>
    <n v="0"/>
    <n v="1"/>
    <n v="0"/>
    <n v="0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x v="8"/>
    <s v="photobooks"/>
    <n v="0"/>
    <n v="1"/>
    <n v="0"/>
    <n v="0"/>
    <x v="2"/>
    <x v="1801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x v="8"/>
    <s v="photobooks"/>
    <n v="0"/>
    <n v="1"/>
    <n v="0"/>
    <n v="0"/>
    <x v="2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x v="8"/>
    <s v="photobooks"/>
    <n v="0"/>
    <n v="1"/>
    <n v="0"/>
    <n v="0"/>
    <x v="2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x v="8"/>
    <s v="photobooks"/>
    <n v="0"/>
    <n v="1"/>
    <n v="0"/>
    <n v="0"/>
    <x v="2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x v="8"/>
    <s v="photobooks"/>
    <n v="0"/>
    <n v="1"/>
    <n v="0"/>
    <n v="0"/>
    <x v="2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x v="8"/>
    <s v="photobooks"/>
    <n v="0"/>
    <n v="1"/>
    <n v="0"/>
    <n v="0"/>
    <x v="2"/>
    <x v="1806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x v="8"/>
    <s v="photobooks"/>
    <n v="0"/>
    <n v="1"/>
    <n v="0"/>
    <n v="0"/>
    <x v="2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x v="8"/>
    <s v="photobooks"/>
    <n v="0"/>
    <n v="1"/>
    <n v="0"/>
    <n v="0"/>
    <x v="2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x v="8"/>
    <s v="photobooks"/>
    <n v="0"/>
    <n v="1"/>
    <n v="0"/>
    <n v="0"/>
    <x v="2"/>
    <x v="180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x v="8"/>
    <s v="photobooks"/>
    <n v="0"/>
    <n v="1"/>
    <n v="0"/>
    <n v="0"/>
    <x v="2"/>
    <x v="1810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x v="8"/>
    <s v="photobooks"/>
    <n v="0"/>
    <n v="1"/>
    <n v="0"/>
    <n v="0"/>
    <x v="2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x v="8"/>
    <s v="photobooks"/>
    <n v="0"/>
    <n v="1"/>
    <n v="0"/>
    <n v="0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n v="0"/>
    <n v="1"/>
    <n v="0"/>
    <n v="0"/>
    <x v="2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x v="8"/>
    <s v="photobooks"/>
    <n v="0"/>
    <n v="1"/>
    <n v="0"/>
    <n v="0"/>
    <x v="2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n v="0"/>
    <n v="1"/>
    <n v="0"/>
    <n v="0"/>
    <x v="2"/>
    <x v="1815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x v="8"/>
    <s v="photobooks"/>
    <n v="0"/>
    <n v="1"/>
    <n v="0"/>
    <n v="0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x v="8"/>
    <s v="photobooks"/>
    <n v="0"/>
    <n v="1"/>
    <n v="0"/>
    <n v="0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n v="0"/>
    <n v="1"/>
    <n v="0"/>
    <n v="0"/>
    <x v="2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x v="8"/>
    <s v="photobooks"/>
    <n v="0"/>
    <n v="1"/>
    <n v="0"/>
    <n v="0"/>
    <x v="2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x v="8"/>
    <s v="photobooks"/>
    <n v="0"/>
    <n v="1"/>
    <n v="0"/>
    <n v="0"/>
    <x v="2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x v="4"/>
    <s v="rock"/>
    <n v="1"/>
    <n v="0"/>
    <n v="0"/>
    <n v="0"/>
    <x v="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x v="4"/>
    <s v="rock"/>
    <n v="1"/>
    <n v="0"/>
    <n v="0"/>
    <n v="0"/>
    <x v="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x v="4"/>
    <s v="rock"/>
    <n v="1"/>
    <n v="0"/>
    <n v="0"/>
    <n v="0"/>
    <x v="0"/>
    <x v="1823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x v="4"/>
    <s v="rock"/>
    <n v="1"/>
    <n v="0"/>
    <n v="0"/>
    <n v="0"/>
    <x v="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x v="4"/>
    <s v="rock"/>
    <n v="1"/>
    <n v="0"/>
    <n v="0"/>
    <n v="0"/>
    <x v="0"/>
    <x v="1825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x v="4"/>
    <s v="rock"/>
    <n v="1"/>
    <n v="0"/>
    <n v="0"/>
    <n v="0"/>
    <x v="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x v="4"/>
    <s v="rock"/>
    <n v="1"/>
    <n v="0"/>
    <n v="0"/>
    <n v="0"/>
    <x v="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x v="4"/>
    <s v="rock"/>
    <n v="1"/>
    <n v="0"/>
    <n v="0"/>
    <n v="0"/>
    <x v="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x v="4"/>
    <s v="rock"/>
    <n v="1"/>
    <n v="0"/>
    <n v="0"/>
    <n v="0"/>
    <x v="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x v="4"/>
    <s v="rock"/>
    <n v="1"/>
    <n v="0"/>
    <n v="0"/>
    <n v="0"/>
    <x v="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x v="4"/>
    <s v="rock"/>
    <n v="1"/>
    <n v="0"/>
    <n v="0"/>
    <n v="0"/>
    <x v="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x v="4"/>
    <s v="rock"/>
    <n v="1"/>
    <n v="0"/>
    <n v="0"/>
    <n v="0"/>
    <x v="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x v="4"/>
    <s v="rock"/>
    <n v="1"/>
    <n v="0"/>
    <n v="0"/>
    <n v="0"/>
    <x v="0"/>
    <x v="183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x v="4"/>
    <s v="rock"/>
    <n v="1"/>
    <n v="0"/>
    <n v="0"/>
    <n v="0"/>
    <x v="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x v="4"/>
    <s v="rock"/>
    <n v="1"/>
    <n v="0"/>
    <n v="0"/>
    <n v="0"/>
    <x v="0"/>
    <x v="1835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x v="4"/>
    <s v="rock"/>
    <n v="1"/>
    <n v="0"/>
    <n v="0"/>
    <n v="0"/>
    <x v="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x v="4"/>
    <s v="rock"/>
    <n v="1"/>
    <n v="0"/>
    <n v="0"/>
    <n v="0"/>
    <x v="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x v="4"/>
    <s v="rock"/>
    <n v="1"/>
    <n v="0"/>
    <n v="0"/>
    <n v="0"/>
    <x v="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x v="4"/>
    <s v="rock"/>
    <n v="1"/>
    <n v="0"/>
    <n v="0"/>
    <n v="0"/>
    <x v="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x v="4"/>
    <s v="rock"/>
    <n v="1"/>
    <n v="0"/>
    <n v="0"/>
    <n v="0"/>
    <x v="0"/>
    <x v="184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x v="4"/>
    <s v="rock"/>
    <n v="1"/>
    <n v="0"/>
    <n v="0"/>
    <n v="0"/>
    <x v="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x v="4"/>
    <s v="rock"/>
    <n v="1"/>
    <n v="0"/>
    <n v="0"/>
    <n v="0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x v="4"/>
    <s v="rock"/>
    <n v="1"/>
    <n v="0"/>
    <n v="0"/>
    <n v="0"/>
    <x v="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x v="4"/>
    <s v="rock"/>
    <n v="1"/>
    <n v="0"/>
    <n v="0"/>
    <n v="0"/>
    <x v="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x v="4"/>
    <s v="rock"/>
    <n v="1"/>
    <n v="0"/>
    <n v="0"/>
    <n v="0"/>
    <x v="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x v="4"/>
    <s v="rock"/>
    <n v="1"/>
    <n v="0"/>
    <n v="0"/>
    <n v="0"/>
    <x v="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x v="4"/>
    <s v="rock"/>
    <n v="1"/>
    <n v="0"/>
    <n v="0"/>
    <n v="0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x v="4"/>
    <s v="rock"/>
    <n v="1"/>
    <n v="0"/>
    <n v="0"/>
    <n v="0"/>
    <x v="0"/>
    <x v="18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x v="4"/>
    <s v="rock"/>
    <n v="1"/>
    <n v="0"/>
    <n v="0"/>
    <n v="0"/>
    <x v="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x v="4"/>
    <s v="rock"/>
    <n v="1"/>
    <n v="0"/>
    <n v="0"/>
    <n v="0"/>
    <x v="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x v="4"/>
    <s v="rock"/>
    <n v="1"/>
    <n v="0"/>
    <n v="0"/>
    <n v="0"/>
    <x v="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x v="4"/>
    <s v="rock"/>
    <n v="1"/>
    <n v="0"/>
    <n v="0"/>
    <n v="0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x v="4"/>
    <s v="rock"/>
    <n v="1"/>
    <n v="0"/>
    <n v="0"/>
    <n v="0"/>
    <x v="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x v="4"/>
    <s v="rock"/>
    <n v="1"/>
    <n v="0"/>
    <n v="0"/>
    <n v="0"/>
    <x v="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x v="4"/>
    <s v="rock"/>
    <n v="1"/>
    <n v="0"/>
    <n v="0"/>
    <n v="0"/>
    <x v="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x v="4"/>
    <s v="rock"/>
    <n v="1"/>
    <n v="0"/>
    <n v="0"/>
    <n v="0"/>
    <x v="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x v="4"/>
    <s v="rock"/>
    <n v="1"/>
    <n v="0"/>
    <n v="0"/>
    <n v="0"/>
    <x v="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x v="4"/>
    <s v="rock"/>
    <n v="1"/>
    <n v="0"/>
    <n v="0"/>
    <n v="0"/>
    <x v="0"/>
    <x v="1858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x v="4"/>
    <s v="rock"/>
    <n v="1"/>
    <n v="0"/>
    <n v="0"/>
    <n v="0"/>
    <x v="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x v="4"/>
    <s v="rock"/>
    <n v="1"/>
    <n v="0"/>
    <n v="0"/>
    <n v="0"/>
    <x v="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n v="0"/>
    <n v="1"/>
    <n v="0"/>
    <n v="0"/>
    <x v="2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x v="6"/>
    <s v="mobile games"/>
    <n v="0"/>
    <n v="1"/>
    <n v="0"/>
    <n v="0"/>
    <x v="2"/>
    <x v="1862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x v="6"/>
    <s v="mobile games"/>
    <n v="0"/>
    <n v="1"/>
    <n v="0"/>
    <n v="0"/>
    <x v="2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x v="6"/>
    <s v="mobile games"/>
    <n v="0"/>
    <n v="1"/>
    <n v="0"/>
    <n v="0"/>
    <x v="2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x v="6"/>
    <s v="mobile games"/>
    <n v="0"/>
    <n v="1"/>
    <n v="0"/>
    <n v="0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x v="6"/>
    <s v="mobile games"/>
    <n v="0"/>
    <n v="1"/>
    <n v="0"/>
    <n v="0"/>
    <x v="2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x v="6"/>
    <s v="mobile games"/>
    <n v="0"/>
    <n v="1"/>
    <n v="0"/>
    <n v="0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x v="6"/>
    <s v="mobile games"/>
    <n v="0"/>
    <n v="1"/>
    <n v="0"/>
    <n v="0"/>
    <x v="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n v="0"/>
    <n v="1"/>
    <n v="0"/>
    <n v="0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x v="6"/>
    <s v="mobile games"/>
    <n v="0"/>
    <n v="1"/>
    <n v="0"/>
    <n v="0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x v="6"/>
    <s v="mobile games"/>
    <n v="0"/>
    <n v="1"/>
    <n v="0"/>
    <n v="0"/>
    <x v="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x v="6"/>
    <s v="mobile games"/>
    <n v="0"/>
    <n v="1"/>
    <n v="0"/>
    <n v="0"/>
    <x v="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x v="6"/>
    <s v="mobile games"/>
    <n v="0"/>
    <n v="1"/>
    <n v="0"/>
    <n v="0"/>
    <x v="2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x v="6"/>
    <s v="mobile games"/>
    <n v="0"/>
    <n v="1"/>
    <n v="0"/>
    <n v="0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x v="6"/>
    <s v="mobile games"/>
    <n v="0"/>
    <n v="1"/>
    <n v="0"/>
    <n v="0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n v="0"/>
    <n v="1"/>
    <n v="0"/>
    <n v="0"/>
    <x v="2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n v="0"/>
    <n v="1"/>
    <n v="0"/>
    <n v="0"/>
    <x v="2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n v="0"/>
    <n v="1"/>
    <n v="0"/>
    <n v="0"/>
    <x v="2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x v="6"/>
    <s v="mobile games"/>
    <n v="0"/>
    <n v="1"/>
    <n v="0"/>
    <n v="0"/>
    <x v="2"/>
    <x v="187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x v="6"/>
    <s v="mobile games"/>
    <n v="0"/>
    <n v="1"/>
    <n v="0"/>
    <n v="0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x v="4"/>
    <s v="indie rock"/>
    <n v="1"/>
    <n v="0"/>
    <n v="0"/>
    <n v="0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x v="4"/>
    <s v="indie rock"/>
    <n v="1"/>
    <n v="0"/>
    <n v="0"/>
    <n v="0"/>
    <x v="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x v="4"/>
    <s v="indie rock"/>
    <n v="1"/>
    <n v="0"/>
    <n v="0"/>
    <n v="0"/>
    <x v="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x v="4"/>
    <s v="indie rock"/>
    <n v="1"/>
    <n v="0"/>
    <n v="0"/>
    <n v="0"/>
    <x v="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x v="4"/>
    <s v="indie rock"/>
    <n v="1"/>
    <n v="0"/>
    <n v="0"/>
    <n v="0"/>
    <x v="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x v="4"/>
    <s v="indie rock"/>
    <n v="1"/>
    <n v="0"/>
    <n v="0"/>
    <n v="0"/>
    <x v="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x v="4"/>
    <s v="indie rock"/>
    <n v="1"/>
    <n v="0"/>
    <n v="0"/>
    <n v="0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x v="4"/>
    <s v="indie rock"/>
    <n v="1"/>
    <n v="0"/>
    <n v="0"/>
    <n v="0"/>
    <x v="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x v="4"/>
    <s v="indie rock"/>
    <n v="1"/>
    <n v="0"/>
    <n v="0"/>
    <n v="0"/>
    <x v="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x v="4"/>
    <s v="indie rock"/>
    <n v="1"/>
    <n v="0"/>
    <n v="0"/>
    <n v="0"/>
    <x v="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x v="4"/>
    <s v="indie rock"/>
    <n v="1"/>
    <n v="0"/>
    <n v="0"/>
    <n v="0"/>
    <x v="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x v="4"/>
    <s v="indie rock"/>
    <n v="1"/>
    <n v="0"/>
    <n v="0"/>
    <n v="0"/>
    <x v="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x v="4"/>
    <s v="indie rock"/>
    <n v="1"/>
    <n v="0"/>
    <n v="0"/>
    <n v="0"/>
    <x v="0"/>
    <x v="1893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x v="4"/>
    <s v="indie rock"/>
    <n v="1"/>
    <n v="0"/>
    <n v="0"/>
    <n v="0"/>
    <x v="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x v="4"/>
    <s v="indie rock"/>
    <n v="1"/>
    <n v="0"/>
    <n v="0"/>
    <n v="0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x v="4"/>
    <s v="indie rock"/>
    <n v="1"/>
    <n v="0"/>
    <n v="0"/>
    <n v="0"/>
    <x v="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x v="4"/>
    <s v="indie rock"/>
    <n v="1"/>
    <n v="0"/>
    <n v="0"/>
    <n v="0"/>
    <x v="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x v="4"/>
    <s v="indie rock"/>
    <n v="1"/>
    <n v="0"/>
    <n v="0"/>
    <n v="0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x v="4"/>
    <s v="indie rock"/>
    <n v="1"/>
    <n v="0"/>
    <n v="0"/>
    <n v="0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x v="4"/>
    <s v="indie rock"/>
    <n v="1"/>
    <n v="0"/>
    <n v="0"/>
    <n v="0"/>
    <x v="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x v="2"/>
    <s v="gadgets"/>
    <n v="0"/>
    <n v="1"/>
    <n v="0"/>
    <n v="0"/>
    <x v="2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x v="2"/>
    <s v="gadgets"/>
    <n v="0"/>
    <n v="1"/>
    <n v="0"/>
    <n v="0"/>
    <x v="2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x v="2"/>
    <s v="gadgets"/>
    <n v="0"/>
    <n v="1"/>
    <n v="0"/>
    <n v="0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x v="2"/>
    <s v="gadgets"/>
    <n v="0"/>
    <n v="1"/>
    <n v="0"/>
    <n v="0"/>
    <x v="2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x v="2"/>
    <s v="gadgets"/>
    <n v="0"/>
    <n v="1"/>
    <n v="0"/>
    <n v="0"/>
    <x v="2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x v="2"/>
    <s v="gadgets"/>
    <n v="0"/>
    <n v="1"/>
    <n v="0"/>
    <n v="0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x v="2"/>
    <s v="gadgets"/>
    <n v="0"/>
    <n v="1"/>
    <n v="0"/>
    <n v="0"/>
    <x v="2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x v="2"/>
    <s v="gadgets"/>
    <n v="0"/>
    <n v="1"/>
    <n v="0"/>
    <n v="0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x v="2"/>
    <s v="gadgets"/>
    <n v="0"/>
    <n v="1"/>
    <n v="0"/>
    <n v="0"/>
    <x v="2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x v="2"/>
    <s v="gadgets"/>
    <n v="0"/>
    <n v="1"/>
    <n v="0"/>
    <n v="0"/>
    <x v="2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x v="2"/>
    <s v="gadgets"/>
    <n v="0"/>
    <n v="1"/>
    <n v="0"/>
    <n v="0"/>
    <x v="2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x v="2"/>
    <s v="gadgets"/>
    <n v="0"/>
    <n v="1"/>
    <n v="0"/>
    <n v="0"/>
    <x v="2"/>
    <x v="1912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x v="2"/>
    <s v="gadgets"/>
    <n v="0"/>
    <n v="1"/>
    <n v="0"/>
    <n v="0"/>
    <x v="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x v="2"/>
    <s v="gadgets"/>
    <n v="0"/>
    <n v="1"/>
    <n v="0"/>
    <n v="0"/>
    <x v="2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x v="2"/>
    <s v="gadgets"/>
    <n v="0"/>
    <n v="1"/>
    <n v="0"/>
    <n v="0"/>
    <x v="2"/>
    <x v="1915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x v="2"/>
    <s v="gadgets"/>
    <n v="0"/>
    <n v="1"/>
    <n v="0"/>
    <n v="0"/>
    <x v="2"/>
    <x v="1916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x v="2"/>
    <s v="gadgets"/>
    <n v="0"/>
    <n v="1"/>
    <n v="0"/>
    <n v="0"/>
    <x v="2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x v="2"/>
    <s v="gadgets"/>
    <n v="0"/>
    <n v="1"/>
    <n v="0"/>
    <n v="0"/>
    <x v="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x v="2"/>
    <s v="gadgets"/>
    <n v="0"/>
    <n v="1"/>
    <n v="0"/>
    <n v="0"/>
    <x v="2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x v="2"/>
    <s v="gadgets"/>
    <n v="0"/>
    <n v="1"/>
    <n v="0"/>
    <n v="0"/>
    <x v="2"/>
    <x v="1920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x v="4"/>
    <s v="indie rock"/>
    <n v="1"/>
    <n v="0"/>
    <n v="0"/>
    <n v="0"/>
    <x v="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x v="4"/>
    <s v="indie rock"/>
    <n v="1"/>
    <n v="0"/>
    <n v="0"/>
    <n v="0"/>
    <x v="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x v="4"/>
    <s v="indie rock"/>
    <n v="1"/>
    <n v="0"/>
    <n v="0"/>
    <n v="0"/>
    <x v="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x v="4"/>
    <s v="indie rock"/>
    <n v="1"/>
    <n v="0"/>
    <n v="0"/>
    <n v="0"/>
    <x v="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x v="4"/>
    <s v="indie rock"/>
    <n v="1"/>
    <n v="0"/>
    <n v="0"/>
    <n v="0"/>
    <x v="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x v="4"/>
    <s v="indie rock"/>
    <n v="1"/>
    <n v="0"/>
    <n v="0"/>
    <n v="0"/>
    <x v="0"/>
    <x v="192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x v="4"/>
    <s v="indie rock"/>
    <n v="1"/>
    <n v="0"/>
    <n v="0"/>
    <n v="0"/>
    <x v="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x v="4"/>
    <s v="indie rock"/>
    <n v="1"/>
    <n v="0"/>
    <n v="0"/>
    <n v="0"/>
    <x v="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x v="4"/>
    <s v="indie rock"/>
    <n v="1"/>
    <n v="0"/>
    <n v="0"/>
    <n v="0"/>
    <x v="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x v="4"/>
    <s v="indie rock"/>
    <n v="1"/>
    <n v="0"/>
    <n v="0"/>
    <n v="0"/>
    <x v="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x v="4"/>
    <s v="indie rock"/>
    <n v="1"/>
    <n v="0"/>
    <n v="0"/>
    <n v="0"/>
    <x v="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x v="4"/>
    <s v="indie rock"/>
    <n v="1"/>
    <n v="0"/>
    <n v="0"/>
    <n v="0"/>
    <x v="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x v="4"/>
    <s v="indie rock"/>
    <n v="1"/>
    <n v="0"/>
    <n v="0"/>
    <n v="0"/>
    <x v="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x v="4"/>
    <s v="indie rock"/>
    <n v="1"/>
    <n v="0"/>
    <n v="0"/>
    <n v="0"/>
    <x v="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x v="4"/>
    <s v="indie rock"/>
    <n v="1"/>
    <n v="0"/>
    <n v="0"/>
    <n v="0"/>
    <x v="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x v="4"/>
    <s v="indie rock"/>
    <n v="1"/>
    <n v="0"/>
    <n v="0"/>
    <n v="0"/>
    <x v="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x v="4"/>
    <s v="indie rock"/>
    <n v="1"/>
    <n v="0"/>
    <n v="0"/>
    <n v="0"/>
    <x v="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x v="4"/>
    <s v="indie rock"/>
    <n v="1"/>
    <n v="0"/>
    <n v="0"/>
    <n v="0"/>
    <x v="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x v="4"/>
    <s v="indie rock"/>
    <n v="1"/>
    <n v="0"/>
    <n v="0"/>
    <n v="0"/>
    <x v="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x v="4"/>
    <s v="indie rock"/>
    <n v="1"/>
    <n v="0"/>
    <n v="0"/>
    <n v="0"/>
    <x v="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x v="2"/>
    <s v="hardware"/>
    <n v="1"/>
    <n v="0"/>
    <n v="0"/>
    <n v="0"/>
    <x v="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x v="2"/>
    <s v="hardware"/>
    <n v="1"/>
    <n v="0"/>
    <n v="0"/>
    <n v="0"/>
    <x v="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x v="2"/>
    <s v="hardware"/>
    <n v="1"/>
    <n v="0"/>
    <n v="0"/>
    <n v="0"/>
    <x v="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x v="2"/>
    <s v="hardware"/>
    <n v="1"/>
    <n v="0"/>
    <n v="0"/>
    <n v="0"/>
    <x v="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x v="2"/>
    <s v="hardware"/>
    <n v="1"/>
    <n v="0"/>
    <n v="0"/>
    <n v="0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x v="2"/>
    <s v="hardware"/>
    <n v="1"/>
    <n v="0"/>
    <n v="0"/>
    <n v="0"/>
    <x v="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x v="2"/>
    <s v="hardware"/>
    <n v="1"/>
    <n v="0"/>
    <n v="0"/>
    <n v="0"/>
    <x v="0"/>
    <x v="1947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x v="2"/>
    <s v="hardware"/>
    <n v="1"/>
    <n v="0"/>
    <n v="0"/>
    <n v="0"/>
    <x v="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x v="2"/>
    <s v="hardware"/>
    <n v="1"/>
    <n v="0"/>
    <n v="0"/>
    <n v="0"/>
    <x v="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x v="2"/>
    <s v="hardware"/>
    <n v="1"/>
    <n v="0"/>
    <n v="0"/>
    <n v="0"/>
    <x v="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x v="2"/>
    <s v="hardware"/>
    <n v="1"/>
    <n v="0"/>
    <n v="0"/>
    <n v="0"/>
    <x v="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x v="2"/>
    <s v="hardware"/>
    <n v="1"/>
    <n v="0"/>
    <n v="0"/>
    <n v="0"/>
    <x v="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x v="2"/>
    <s v="hardware"/>
    <n v="1"/>
    <n v="0"/>
    <n v="0"/>
    <n v="0"/>
    <x v="0"/>
    <x v="1953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x v="2"/>
    <s v="hardware"/>
    <n v="1"/>
    <n v="0"/>
    <n v="0"/>
    <n v="0"/>
    <x v="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x v="2"/>
    <s v="hardware"/>
    <n v="1"/>
    <n v="0"/>
    <n v="0"/>
    <n v="0"/>
    <x v="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x v="2"/>
    <s v="hardware"/>
    <n v="1"/>
    <n v="0"/>
    <n v="0"/>
    <n v="0"/>
    <x v="0"/>
    <x v="1956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x v="2"/>
    <s v="hardware"/>
    <n v="1"/>
    <n v="0"/>
    <n v="0"/>
    <n v="0"/>
    <x v="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x v="2"/>
    <s v="hardware"/>
    <n v="1"/>
    <n v="0"/>
    <n v="0"/>
    <n v="0"/>
    <x v="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x v="2"/>
    <s v="hardware"/>
    <n v="1"/>
    <n v="0"/>
    <n v="0"/>
    <n v="0"/>
    <x v="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x v="2"/>
    <s v="hardware"/>
    <n v="1"/>
    <n v="0"/>
    <n v="0"/>
    <n v="0"/>
    <x v="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x v="2"/>
    <s v="hardware"/>
    <n v="1"/>
    <n v="0"/>
    <n v="0"/>
    <n v="0"/>
    <x v="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x v="2"/>
    <s v="hardware"/>
    <n v="1"/>
    <n v="0"/>
    <n v="0"/>
    <n v="0"/>
    <x v="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x v="2"/>
    <s v="hardware"/>
    <n v="1"/>
    <n v="0"/>
    <n v="0"/>
    <n v="0"/>
    <x v="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x v="2"/>
    <s v="hardware"/>
    <n v="1"/>
    <n v="0"/>
    <n v="0"/>
    <n v="0"/>
    <x v="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x v="2"/>
    <s v="hardware"/>
    <n v="1"/>
    <n v="0"/>
    <n v="0"/>
    <n v="0"/>
    <x v="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x v="2"/>
    <s v="hardware"/>
    <n v="1"/>
    <n v="0"/>
    <n v="0"/>
    <n v="0"/>
    <x v="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x v="2"/>
    <s v="hardware"/>
    <n v="1"/>
    <n v="0"/>
    <n v="0"/>
    <n v="0"/>
    <x v="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x v="2"/>
    <s v="hardware"/>
    <n v="1"/>
    <n v="0"/>
    <n v="0"/>
    <n v="0"/>
    <x v="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x v="2"/>
    <s v="hardware"/>
    <n v="1"/>
    <n v="0"/>
    <n v="0"/>
    <n v="0"/>
    <x v="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x v="2"/>
    <s v="hardware"/>
    <n v="1"/>
    <n v="0"/>
    <n v="0"/>
    <n v="0"/>
    <x v="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x v="2"/>
    <s v="hardware"/>
    <n v="1"/>
    <n v="0"/>
    <n v="0"/>
    <n v="0"/>
    <x v="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x v="2"/>
    <s v="hardware"/>
    <n v="1"/>
    <n v="0"/>
    <n v="0"/>
    <n v="0"/>
    <x v="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x v="2"/>
    <s v="hardware"/>
    <n v="1"/>
    <n v="0"/>
    <n v="0"/>
    <n v="0"/>
    <x v="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x v="2"/>
    <s v="hardware"/>
    <n v="1"/>
    <n v="0"/>
    <n v="0"/>
    <n v="0"/>
    <x v="0"/>
    <x v="1974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x v="2"/>
    <s v="hardware"/>
    <n v="1"/>
    <n v="0"/>
    <n v="0"/>
    <n v="0"/>
    <x v="0"/>
    <x v="1975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x v="2"/>
    <s v="hardware"/>
    <n v="1"/>
    <n v="0"/>
    <n v="0"/>
    <n v="0"/>
    <x v="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x v="2"/>
    <s v="hardware"/>
    <n v="1"/>
    <n v="0"/>
    <n v="0"/>
    <n v="0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x v="2"/>
    <s v="hardware"/>
    <n v="1"/>
    <n v="0"/>
    <n v="0"/>
    <n v="0"/>
    <x v="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x v="2"/>
    <s v="hardware"/>
    <n v="1"/>
    <n v="0"/>
    <n v="0"/>
    <n v="0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x v="2"/>
    <s v="hardware"/>
    <n v="1"/>
    <n v="0"/>
    <n v="0"/>
    <n v="0"/>
    <x v="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x v="8"/>
    <s v="people"/>
    <n v="0"/>
    <n v="1"/>
    <n v="0"/>
    <n v="0"/>
    <x v="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n v="0"/>
    <n v="1"/>
    <n v="0"/>
    <n v="0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x v="8"/>
    <s v="people"/>
    <n v="0"/>
    <n v="1"/>
    <n v="0"/>
    <n v="0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x v="8"/>
    <s v="people"/>
    <n v="0"/>
    <n v="1"/>
    <n v="0"/>
    <n v="0"/>
    <x v="2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x v="8"/>
    <s v="people"/>
    <n v="0"/>
    <n v="1"/>
    <n v="0"/>
    <n v="0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x v="8"/>
    <s v="people"/>
    <n v="0"/>
    <n v="1"/>
    <n v="0"/>
    <n v="0"/>
    <x v="2"/>
    <x v="1986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x v="8"/>
    <s v="people"/>
    <n v="0"/>
    <n v="1"/>
    <n v="0"/>
    <n v="0"/>
    <x v="2"/>
    <x v="1987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x v="8"/>
    <s v="people"/>
    <n v="0"/>
    <n v="1"/>
    <n v="0"/>
    <n v="0"/>
    <x v="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x v="8"/>
    <s v="people"/>
    <n v="0"/>
    <n v="1"/>
    <n v="0"/>
    <n v="0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x v="8"/>
    <s v="people"/>
    <n v="0"/>
    <n v="1"/>
    <n v="0"/>
    <n v="0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x v="8"/>
    <s v="people"/>
    <n v="0"/>
    <n v="1"/>
    <n v="0"/>
    <n v="0"/>
    <x v="2"/>
    <x v="1991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x v="8"/>
    <s v="people"/>
    <n v="0"/>
    <n v="1"/>
    <n v="0"/>
    <n v="0"/>
    <x v="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n v="0"/>
    <n v="1"/>
    <n v="0"/>
    <n v="0"/>
    <x v="2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n v="0"/>
    <n v="1"/>
    <n v="0"/>
    <n v="0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x v="8"/>
    <s v="people"/>
    <n v="0"/>
    <n v="1"/>
    <n v="0"/>
    <n v="0"/>
    <x v="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n v="0"/>
    <n v="1"/>
    <n v="0"/>
    <n v="0"/>
    <x v="2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n v="0"/>
    <n v="1"/>
    <n v="0"/>
    <n v="0"/>
    <x v="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x v="8"/>
    <s v="people"/>
    <n v="0"/>
    <n v="1"/>
    <n v="0"/>
    <n v="0"/>
    <x v="2"/>
    <x v="199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x v="8"/>
    <s v="people"/>
    <n v="0"/>
    <n v="1"/>
    <n v="0"/>
    <n v="0"/>
    <x v="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x v="8"/>
    <s v="people"/>
    <n v="0"/>
    <n v="1"/>
    <n v="0"/>
    <n v="0"/>
    <x v="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x v="2"/>
    <s v="hardware"/>
    <n v="1"/>
    <n v="0"/>
    <n v="0"/>
    <n v="0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x v="2"/>
    <s v="hardware"/>
    <n v="1"/>
    <n v="0"/>
    <n v="0"/>
    <n v="0"/>
    <x v="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x v="2"/>
    <s v="hardware"/>
    <n v="1"/>
    <n v="0"/>
    <n v="0"/>
    <n v="0"/>
    <x v="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x v="2"/>
    <s v="hardware"/>
    <n v="1"/>
    <n v="0"/>
    <n v="0"/>
    <n v="0"/>
    <x v="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x v="2"/>
    <s v="hardware"/>
    <n v="1"/>
    <n v="0"/>
    <n v="0"/>
    <n v="0"/>
    <x v="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x v="2"/>
    <s v="hardware"/>
    <n v="1"/>
    <n v="0"/>
    <n v="0"/>
    <n v="0"/>
    <x v="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x v="2"/>
    <s v="hardware"/>
    <n v="1"/>
    <n v="0"/>
    <n v="0"/>
    <n v="0"/>
    <x v="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x v="2"/>
    <s v="hardware"/>
    <n v="1"/>
    <n v="0"/>
    <n v="0"/>
    <n v="0"/>
    <x v="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x v="2"/>
    <s v="hardware"/>
    <n v="1"/>
    <n v="0"/>
    <n v="0"/>
    <n v="0"/>
    <x v="0"/>
    <x v="2009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x v="2"/>
    <s v="hardware"/>
    <n v="1"/>
    <n v="0"/>
    <n v="0"/>
    <n v="0"/>
    <x v="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x v="2"/>
    <s v="hardware"/>
    <n v="1"/>
    <n v="0"/>
    <n v="0"/>
    <n v="0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x v="2"/>
    <s v="hardware"/>
    <n v="1"/>
    <n v="0"/>
    <n v="0"/>
    <n v="0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x v="2"/>
    <s v="hardware"/>
    <n v="1"/>
    <n v="0"/>
    <n v="0"/>
    <n v="0"/>
    <x v="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x v="2"/>
    <s v="hardware"/>
    <n v="1"/>
    <n v="0"/>
    <n v="0"/>
    <n v="0"/>
    <x v="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x v="2"/>
    <s v="hardware"/>
    <n v="1"/>
    <n v="0"/>
    <n v="0"/>
    <n v="0"/>
    <x v="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x v="2"/>
    <s v="hardware"/>
    <n v="1"/>
    <n v="0"/>
    <n v="0"/>
    <n v="0"/>
    <x v="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x v="2"/>
    <s v="hardware"/>
    <n v="1"/>
    <n v="0"/>
    <n v="0"/>
    <n v="0"/>
    <x v="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x v="2"/>
    <s v="hardware"/>
    <n v="1"/>
    <n v="0"/>
    <n v="0"/>
    <n v="0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x v="2"/>
    <s v="hardware"/>
    <n v="1"/>
    <n v="0"/>
    <n v="0"/>
    <n v="0"/>
    <x v="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x v="2"/>
    <s v="hardware"/>
    <n v="1"/>
    <n v="0"/>
    <n v="0"/>
    <n v="0"/>
    <x v="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x v="2"/>
    <s v="hardware"/>
    <n v="1"/>
    <n v="0"/>
    <n v="0"/>
    <n v="0"/>
    <x v="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x v="2"/>
    <s v="hardware"/>
    <n v="1"/>
    <n v="0"/>
    <n v="0"/>
    <n v="0"/>
    <x v="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x v="2"/>
    <s v="hardware"/>
    <n v="1"/>
    <n v="0"/>
    <n v="0"/>
    <n v="0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x v="2"/>
    <s v="hardware"/>
    <n v="1"/>
    <n v="0"/>
    <n v="0"/>
    <n v="0"/>
    <x v="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x v="2"/>
    <s v="hardware"/>
    <n v="1"/>
    <n v="0"/>
    <n v="0"/>
    <n v="0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x v="2"/>
    <s v="hardware"/>
    <n v="1"/>
    <n v="0"/>
    <n v="0"/>
    <n v="0"/>
    <x v="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x v="2"/>
    <s v="hardware"/>
    <n v="1"/>
    <n v="0"/>
    <n v="0"/>
    <n v="0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x v="2"/>
    <s v="hardware"/>
    <n v="1"/>
    <n v="0"/>
    <n v="0"/>
    <n v="0"/>
    <x v="0"/>
    <x v="2028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x v="2"/>
    <s v="hardware"/>
    <n v="1"/>
    <n v="0"/>
    <n v="0"/>
    <n v="0"/>
    <x v="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x v="2"/>
    <s v="hardware"/>
    <n v="1"/>
    <n v="0"/>
    <n v="0"/>
    <n v="0"/>
    <x v="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x v="2"/>
    <s v="hardware"/>
    <n v="1"/>
    <n v="0"/>
    <n v="0"/>
    <n v="0"/>
    <x v="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x v="2"/>
    <s v="hardware"/>
    <n v="1"/>
    <n v="0"/>
    <n v="0"/>
    <n v="0"/>
    <x v="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x v="2"/>
    <s v="hardware"/>
    <n v="1"/>
    <n v="0"/>
    <n v="0"/>
    <n v="0"/>
    <x v="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x v="2"/>
    <s v="hardware"/>
    <n v="1"/>
    <n v="0"/>
    <n v="0"/>
    <n v="0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x v="2"/>
    <s v="hardware"/>
    <n v="1"/>
    <n v="0"/>
    <n v="0"/>
    <n v="0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x v="2"/>
    <s v="hardware"/>
    <n v="1"/>
    <n v="0"/>
    <n v="0"/>
    <n v="0"/>
    <x v="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x v="2"/>
    <s v="hardware"/>
    <n v="1"/>
    <n v="0"/>
    <n v="0"/>
    <n v="0"/>
    <x v="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x v="2"/>
    <s v="hardware"/>
    <n v="1"/>
    <n v="0"/>
    <n v="0"/>
    <n v="0"/>
    <x v="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x v="2"/>
    <s v="hardware"/>
    <n v="1"/>
    <n v="0"/>
    <n v="0"/>
    <n v="0"/>
    <x v="0"/>
    <x v="2039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x v="2"/>
    <s v="hardware"/>
    <n v="1"/>
    <n v="0"/>
    <n v="0"/>
    <n v="0"/>
    <x v="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x v="2"/>
    <s v="hardware"/>
    <n v="1"/>
    <n v="0"/>
    <n v="0"/>
    <n v="0"/>
    <x v="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x v="2"/>
    <s v="hardware"/>
    <n v="1"/>
    <n v="0"/>
    <n v="0"/>
    <n v="0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x v="2"/>
    <s v="hardware"/>
    <n v="1"/>
    <n v="0"/>
    <n v="0"/>
    <n v="0"/>
    <x v="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x v="2"/>
    <s v="hardware"/>
    <n v="1"/>
    <n v="0"/>
    <n v="0"/>
    <n v="0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x v="2"/>
    <s v="hardware"/>
    <n v="1"/>
    <n v="0"/>
    <n v="0"/>
    <n v="0"/>
    <x v="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x v="2"/>
    <s v="hardware"/>
    <n v="1"/>
    <n v="0"/>
    <n v="0"/>
    <n v="0"/>
    <x v="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x v="2"/>
    <s v="hardware"/>
    <n v="1"/>
    <n v="0"/>
    <n v="0"/>
    <n v="0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x v="2"/>
    <s v="hardware"/>
    <n v="1"/>
    <n v="0"/>
    <n v="0"/>
    <n v="0"/>
    <x v="0"/>
    <x v="2048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x v="2"/>
    <s v="hardware"/>
    <n v="1"/>
    <n v="0"/>
    <n v="0"/>
    <n v="0"/>
    <x v="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x v="2"/>
    <s v="hardware"/>
    <n v="1"/>
    <n v="0"/>
    <n v="0"/>
    <n v="0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x v="2"/>
    <s v="hardware"/>
    <n v="1"/>
    <n v="0"/>
    <n v="0"/>
    <n v="0"/>
    <x v="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x v="2"/>
    <s v="hardware"/>
    <n v="1"/>
    <n v="0"/>
    <n v="0"/>
    <n v="0"/>
    <x v="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x v="2"/>
    <s v="hardware"/>
    <n v="1"/>
    <n v="0"/>
    <n v="0"/>
    <n v="0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x v="2"/>
    <s v="hardware"/>
    <n v="1"/>
    <n v="0"/>
    <n v="0"/>
    <n v="0"/>
    <x v="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x v="2"/>
    <s v="hardware"/>
    <n v="1"/>
    <n v="0"/>
    <n v="0"/>
    <n v="0"/>
    <x v="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x v="2"/>
    <s v="hardware"/>
    <n v="1"/>
    <n v="0"/>
    <n v="0"/>
    <n v="0"/>
    <x v="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x v="2"/>
    <s v="hardware"/>
    <n v="1"/>
    <n v="0"/>
    <n v="0"/>
    <n v="0"/>
    <x v="0"/>
    <x v="2057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x v="2"/>
    <s v="hardware"/>
    <n v="1"/>
    <n v="0"/>
    <n v="0"/>
    <n v="0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x v="2"/>
    <s v="hardware"/>
    <n v="1"/>
    <n v="0"/>
    <n v="0"/>
    <n v="0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x v="2"/>
    <s v="hardware"/>
    <n v="1"/>
    <n v="0"/>
    <n v="0"/>
    <n v="0"/>
    <x v="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x v="2"/>
    <s v="hardware"/>
    <n v="1"/>
    <n v="0"/>
    <n v="0"/>
    <n v="0"/>
    <x v="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x v="2"/>
    <s v="hardware"/>
    <n v="1"/>
    <n v="0"/>
    <n v="0"/>
    <n v="0"/>
    <x v="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x v="2"/>
    <s v="hardware"/>
    <n v="1"/>
    <n v="0"/>
    <n v="0"/>
    <n v="0"/>
    <x v="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x v="2"/>
    <s v="hardware"/>
    <n v="1"/>
    <n v="0"/>
    <n v="0"/>
    <n v="0"/>
    <x v="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x v="2"/>
    <s v="hardware"/>
    <n v="1"/>
    <n v="0"/>
    <n v="0"/>
    <n v="0"/>
    <x v="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x v="2"/>
    <s v="hardware"/>
    <n v="1"/>
    <n v="0"/>
    <n v="0"/>
    <n v="0"/>
    <x v="0"/>
    <x v="206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x v="2"/>
    <s v="hardware"/>
    <n v="1"/>
    <n v="0"/>
    <n v="0"/>
    <n v="0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x v="2"/>
    <s v="hardware"/>
    <n v="1"/>
    <n v="0"/>
    <n v="0"/>
    <n v="0"/>
    <x v="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x v="2"/>
    <s v="hardware"/>
    <n v="1"/>
    <n v="0"/>
    <n v="0"/>
    <n v="0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x v="2"/>
    <s v="hardware"/>
    <n v="1"/>
    <n v="0"/>
    <n v="0"/>
    <n v="0"/>
    <x v="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x v="2"/>
    <s v="hardware"/>
    <n v="1"/>
    <n v="0"/>
    <n v="0"/>
    <n v="0"/>
    <x v="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x v="2"/>
    <s v="hardware"/>
    <n v="1"/>
    <n v="0"/>
    <n v="0"/>
    <n v="0"/>
    <x v="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x v="2"/>
    <s v="hardware"/>
    <n v="1"/>
    <n v="0"/>
    <n v="0"/>
    <n v="0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x v="2"/>
    <s v="hardware"/>
    <n v="1"/>
    <n v="0"/>
    <n v="0"/>
    <n v="0"/>
    <x v="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x v="2"/>
    <s v="hardware"/>
    <n v="1"/>
    <n v="0"/>
    <n v="0"/>
    <n v="0"/>
    <x v="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x v="2"/>
    <s v="hardware"/>
    <n v="1"/>
    <n v="0"/>
    <n v="0"/>
    <n v="0"/>
    <x v="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x v="2"/>
    <s v="hardware"/>
    <n v="1"/>
    <n v="0"/>
    <n v="0"/>
    <n v="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x v="2"/>
    <s v="hardware"/>
    <n v="1"/>
    <n v="0"/>
    <n v="0"/>
    <n v="0"/>
    <x v="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x v="2"/>
    <s v="hardware"/>
    <n v="1"/>
    <n v="0"/>
    <n v="0"/>
    <n v="0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x v="2"/>
    <s v="hardware"/>
    <n v="1"/>
    <n v="0"/>
    <n v="0"/>
    <n v="0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x v="4"/>
    <s v="indie rock"/>
    <n v="1"/>
    <n v="0"/>
    <n v="0"/>
    <n v="0"/>
    <x v="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x v="4"/>
    <s v="indie rock"/>
    <n v="1"/>
    <n v="0"/>
    <n v="0"/>
    <n v="0"/>
    <x v="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x v="4"/>
    <s v="indie rock"/>
    <n v="1"/>
    <n v="0"/>
    <n v="0"/>
    <n v="0"/>
    <x v="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x v="4"/>
    <s v="indie rock"/>
    <n v="1"/>
    <n v="0"/>
    <n v="0"/>
    <n v="0"/>
    <x v="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x v="4"/>
    <s v="indie rock"/>
    <n v="1"/>
    <n v="0"/>
    <n v="0"/>
    <n v="0"/>
    <x v="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x v="4"/>
    <s v="indie rock"/>
    <n v="1"/>
    <n v="0"/>
    <n v="0"/>
    <n v="0"/>
    <x v="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x v="4"/>
    <s v="indie rock"/>
    <n v="1"/>
    <n v="0"/>
    <n v="0"/>
    <n v="0"/>
    <x v="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x v="4"/>
    <s v="indie rock"/>
    <n v="1"/>
    <n v="0"/>
    <n v="0"/>
    <n v="0"/>
    <x v="0"/>
    <x v="2088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x v="4"/>
    <s v="indie rock"/>
    <n v="1"/>
    <n v="0"/>
    <n v="0"/>
    <n v="0"/>
    <x v="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x v="4"/>
    <s v="indie rock"/>
    <n v="1"/>
    <n v="0"/>
    <n v="0"/>
    <n v="0"/>
    <x v="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x v="4"/>
    <s v="indie rock"/>
    <n v="1"/>
    <n v="0"/>
    <n v="0"/>
    <n v="0"/>
    <x v="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x v="4"/>
    <s v="indie rock"/>
    <n v="1"/>
    <n v="0"/>
    <n v="0"/>
    <n v="0"/>
    <x v="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x v="4"/>
    <s v="indie rock"/>
    <n v="1"/>
    <n v="0"/>
    <n v="0"/>
    <n v="0"/>
    <x v="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x v="4"/>
    <s v="indie rock"/>
    <n v="1"/>
    <n v="0"/>
    <n v="0"/>
    <n v="0"/>
    <x v="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x v="4"/>
    <s v="indie rock"/>
    <n v="1"/>
    <n v="0"/>
    <n v="0"/>
    <n v="0"/>
    <x v="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x v="4"/>
    <s v="indie rock"/>
    <n v="1"/>
    <n v="0"/>
    <n v="0"/>
    <n v="0"/>
    <x v="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x v="4"/>
    <s v="indie rock"/>
    <n v="1"/>
    <n v="0"/>
    <n v="0"/>
    <n v="0"/>
    <x v="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x v="4"/>
    <s v="indie rock"/>
    <n v="1"/>
    <n v="0"/>
    <n v="0"/>
    <n v="0"/>
    <x v="0"/>
    <x v="2098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x v="4"/>
    <s v="indie rock"/>
    <n v="1"/>
    <n v="0"/>
    <n v="0"/>
    <n v="0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x v="4"/>
    <s v="indie rock"/>
    <n v="1"/>
    <n v="0"/>
    <n v="0"/>
    <n v="0"/>
    <x v="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x v="4"/>
    <s v="indie rock"/>
    <n v="1"/>
    <n v="0"/>
    <n v="0"/>
    <n v="0"/>
    <x v="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x v="4"/>
    <s v="indie rock"/>
    <n v="1"/>
    <n v="0"/>
    <n v="0"/>
    <n v="0"/>
    <x v="0"/>
    <x v="2102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x v="4"/>
    <s v="indie rock"/>
    <n v="1"/>
    <n v="0"/>
    <n v="0"/>
    <n v="0"/>
    <x v="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x v="4"/>
    <s v="indie rock"/>
    <n v="1"/>
    <n v="0"/>
    <n v="0"/>
    <n v="0"/>
    <x v="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x v="4"/>
    <s v="indie rock"/>
    <n v="1"/>
    <n v="0"/>
    <n v="0"/>
    <n v="0"/>
    <x v="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x v="4"/>
    <s v="indie rock"/>
    <n v="1"/>
    <n v="0"/>
    <n v="0"/>
    <n v="0"/>
    <x v="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x v="4"/>
    <s v="indie rock"/>
    <n v="1"/>
    <n v="0"/>
    <n v="0"/>
    <n v="0"/>
    <x v="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x v="4"/>
    <s v="indie rock"/>
    <n v="1"/>
    <n v="0"/>
    <n v="0"/>
    <n v="0"/>
    <x v="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x v="4"/>
    <s v="indie rock"/>
    <n v="1"/>
    <n v="0"/>
    <n v="0"/>
    <n v="0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x v="4"/>
    <s v="indie rock"/>
    <n v="1"/>
    <n v="0"/>
    <n v="0"/>
    <n v="0"/>
    <x v="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x v="4"/>
    <s v="indie rock"/>
    <n v="1"/>
    <n v="0"/>
    <n v="0"/>
    <n v="0"/>
    <x v="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x v="4"/>
    <s v="indie rock"/>
    <n v="1"/>
    <n v="0"/>
    <n v="0"/>
    <n v="0"/>
    <x v="0"/>
    <x v="2112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x v="4"/>
    <s v="indie rock"/>
    <n v="1"/>
    <n v="0"/>
    <n v="0"/>
    <n v="0"/>
    <x v="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x v="4"/>
    <s v="indie rock"/>
    <n v="1"/>
    <n v="0"/>
    <n v="0"/>
    <n v="0"/>
    <x v="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x v="4"/>
    <s v="indie rock"/>
    <n v="1"/>
    <n v="0"/>
    <n v="0"/>
    <n v="0"/>
    <x v="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x v="4"/>
    <s v="indie rock"/>
    <n v="1"/>
    <n v="0"/>
    <n v="0"/>
    <n v="0"/>
    <x v="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x v="4"/>
    <s v="indie rock"/>
    <n v="1"/>
    <n v="0"/>
    <n v="0"/>
    <n v="0"/>
    <x v="0"/>
    <x v="2117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x v="4"/>
    <s v="indie rock"/>
    <n v="1"/>
    <n v="0"/>
    <n v="0"/>
    <n v="0"/>
    <x v="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x v="4"/>
    <s v="indie rock"/>
    <n v="1"/>
    <n v="0"/>
    <n v="0"/>
    <n v="0"/>
    <x v="0"/>
    <x v="2119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x v="4"/>
    <s v="indie rock"/>
    <n v="1"/>
    <n v="0"/>
    <n v="0"/>
    <n v="0"/>
    <x v="0"/>
    <x v="2120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x v="6"/>
    <s v="video games"/>
    <n v="0"/>
    <n v="1"/>
    <n v="0"/>
    <n v="0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x v="6"/>
    <s v="video games"/>
    <n v="0"/>
    <n v="1"/>
    <n v="0"/>
    <n v="0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x v="6"/>
    <s v="video games"/>
    <n v="0"/>
    <n v="1"/>
    <n v="0"/>
    <n v="0"/>
    <x v="2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x v="6"/>
    <s v="video games"/>
    <n v="0"/>
    <n v="1"/>
    <n v="0"/>
    <n v="0"/>
    <x v="2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x v="6"/>
    <s v="video games"/>
    <n v="0"/>
    <n v="1"/>
    <n v="0"/>
    <n v="0"/>
    <x v="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x v="6"/>
    <s v="video games"/>
    <n v="0"/>
    <n v="1"/>
    <n v="0"/>
    <n v="0"/>
    <x v="2"/>
    <x v="2126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x v="6"/>
    <s v="video games"/>
    <n v="0"/>
    <n v="1"/>
    <n v="0"/>
    <n v="0"/>
    <x v="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x v="6"/>
    <s v="video games"/>
    <n v="0"/>
    <n v="1"/>
    <n v="0"/>
    <n v="0"/>
    <x v="2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x v="6"/>
    <s v="video games"/>
    <n v="0"/>
    <n v="1"/>
    <n v="0"/>
    <n v="0"/>
    <x v="2"/>
    <x v="2129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x v="6"/>
    <s v="video games"/>
    <n v="0"/>
    <n v="1"/>
    <n v="0"/>
    <n v="0"/>
    <x v="2"/>
    <x v="2130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x v="6"/>
    <s v="video games"/>
    <n v="0"/>
    <n v="1"/>
    <n v="0"/>
    <n v="0"/>
    <x v="2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x v="6"/>
    <s v="video games"/>
    <n v="0"/>
    <n v="1"/>
    <n v="0"/>
    <n v="0"/>
    <x v="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x v="6"/>
    <s v="video games"/>
    <n v="0"/>
    <n v="1"/>
    <n v="0"/>
    <n v="0"/>
    <x v="2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x v="6"/>
    <s v="video games"/>
    <n v="0"/>
    <n v="1"/>
    <n v="0"/>
    <n v="0"/>
    <x v="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x v="6"/>
    <s v="video games"/>
    <n v="0"/>
    <n v="1"/>
    <n v="0"/>
    <n v="0"/>
    <x v="2"/>
    <x v="2135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x v="6"/>
    <s v="video games"/>
    <n v="0"/>
    <n v="1"/>
    <n v="0"/>
    <n v="0"/>
    <x v="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x v="6"/>
    <s v="video games"/>
    <n v="0"/>
    <n v="1"/>
    <n v="0"/>
    <n v="0"/>
    <x v="2"/>
    <x v="2137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x v="6"/>
    <s v="video games"/>
    <n v="0"/>
    <n v="1"/>
    <n v="0"/>
    <n v="0"/>
    <x v="2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x v="6"/>
    <s v="video games"/>
    <n v="0"/>
    <n v="1"/>
    <n v="0"/>
    <n v="0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x v="6"/>
    <s v="video games"/>
    <n v="0"/>
    <n v="1"/>
    <n v="0"/>
    <n v="0"/>
    <x v="2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n v="0"/>
    <n v="1"/>
    <n v="0"/>
    <n v="0"/>
    <x v="2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x v="6"/>
    <s v="video games"/>
    <n v="0"/>
    <n v="1"/>
    <n v="0"/>
    <n v="0"/>
    <x v="2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x v="6"/>
    <s v="video games"/>
    <n v="0"/>
    <n v="1"/>
    <n v="0"/>
    <n v="0"/>
    <x v="2"/>
    <x v="2143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x v="6"/>
    <s v="video games"/>
    <n v="0"/>
    <n v="1"/>
    <n v="0"/>
    <n v="0"/>
    <x v="2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x v="6"/>
    <s v="video games"/>
    <n v="0"/>
    <n v="1"/>
    <n v="0"/>
    <n v="0"/>
    <x v="2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x v="6"/>
    <s v="video games"/>
    <n v="0"/>
    <n v="1"/>
    <n v="0"/>
    <n v="0"/>
    <x v="2"/>
    <x v="2146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x v="6"/>
    <s v="video games"/>
    <n v="0"/>
    <n v="1"/>
    <n v="0"/>
    <n v="0"/>
    <x v="2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x v="6"/>
    <s v="video games"/>
    <n v="0"/>
    <n v="1"/>
    <n v="0"/>
    <n v="0"/>
    <x v="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n v="0"/>
    <n v="1"/>
    <n v="0"/>
    <n v="0"/>
    <x v="2"/>
    <x v="2149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x v="6"/>
    <s v="video games"/>
    <n v="0"/>
    <n v="1"/>
    <n v="0"/>
    <n v="0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x v="6"/>
    <s v="video games"/>
    <n v="0"/>
    <n v="1"/>
    <n v="0"/>
    <n v="0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x v="6"/>
    <s v="video games"/>
    <n v="0"/>
    <n v="1"/>
    <n v="0"/>
    <n v="0"/>
    <x v="2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x v="6"/>
    <s v="video games"/>
    <n v="0"/>
    <n v="1"/>
    <n v="0"/>
    <n v="0"/>
    <x v="2"/>
    <x v="2153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x v="6"/>
    <s v="video games"/>
    <n v="0"/>
    <n v="1"/>
    <n v="0"/>
    <n v="0"/>
    <x v="2"/>
    <x v="2154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x v="6"/>
    <s v="video games"/>
    <n v="0"/>
    <n v="1"/>
    <n v="0"/>
    <n v="0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x v="6"/>
    <s v="video games"/>
    <n v="0"/>
    <n v="1"/>
    <n v="0"/>
    <n v="0"/>
    <x v="2"/>
    <x v="215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x v="6"/>
    <s v="video games"/>
    <n v="0"/>
    <n v="1"/>
    <n v="0"/>
    <n v="0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x v="6"/>
    <s v="video games"/>
    <n v="0"/>
    <n v="1"/>
    <n v="0"/>
    <n v="0"/>
    <x v="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x v="6"/>
    <s v="video games"/>
    <n v="0"/>
    <n v="1"/>
    <n v="0"/>
    <n v="0"/>
    <x v="2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x v="6"/>
    <s v="video games"/>
    <n v="0"/>
    <n v="1"/>
    <n v="0"/>
    <n v="0"/>
    <x v="2"/>
    <x v="2160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x v="4"/>
    <s v="rock"/>
    <n v="1"/>
    <n v="0"/>
    <n v="0"/>
    <n v="0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x v="4"/>
    <s v="rock"/>
    <n v="1"/>
    <n v="0"/>
    <n v="0"/>
    <n v="0"/>
    <x v="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x v="4"/>
    <s v="rock"/>
    <n v="1"/>
    <n v="0"/>
    <n v="0"/>
    <n v="0"/>
    <x v="0"/>
    <x v="2163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x v="4"/>
    <s v="rock"/>
    <n v="1"/>
    <n v="0"/>
    <n v="0"/>
    <n v="0"/>
    <x v="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x v="4"/>
    <s v="rock"/>
    <n v="1"/>
    <n v="0"/>
    <n v="0"/>
    <n v="0"/>
    <x v="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x v="4"/>
    <s v="rock"/>
    <n v="1"/>
    <n v="0"/>
    <n v="0"/>
    <n v="0"/>
    <x v="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x v="4"/>
    <s v="rock"/>
    <n v="1"/>
    <n v="0"/>
    <n v="0"/>
    <n v="0"/>
    <x v="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x v="4"/>
    <s v="rock"/>
    <n v="1"/>
    <n v="0"/>
    <n v="0"/>
    <n v="0"/>
    <x v="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x v="4"/>
    <s v="rock"/>
    <n v="1"/>
    <n v="0"/>
    <n v="0"/>
    <n v="0"/>
    <x v="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x v="4"/>
    <s v="rock"/>
    <n v="1"/>
    <n v="0"/>
    <n v="0"/>
    <n v="0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x v="4"/>
    <s v="rock"/>
    <n v="1"/>
    <n v="0"/>
    <n v="0"/>
    <n v="0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x v="4"/>
    <s v="rock"/>
    <n v="1"/>
    <n v="0"/>
    <n v="0"/>
    <n v="0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x v="4"/>
    <s v="rock"/>
    <n v="1"/>
    <n v="0"/>
    <n v="0"/>
    <n v="0"/>
    <x v="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x v="4"/>
    <s v="rock"/>
    <n v="1"/>
    <n v="0"/>
    <n v="0"/>
    <n v="0"/>
    <x v="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x v="4"/>
    <s v="rock"/>
    <n v="1"/>
    <n v="0"/>
    <n v="0"/>
    <n v="0"/>
    <x v="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x v="4"/>
    <s v="rock"/>
    <n v="1"/>
    <n v="0"/>
    <n v="0"/>
    <n v="0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x v="4"/>
    <s v="rock"/>
    <n v="1"/>
    <n v="0"/>
    <n v="0"/>
    <n v="0"/>
    <x v="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x v="4"/>
    <s v="rock"/>
    <n v="1"/>
    <n v="0"/>
    <n v="0"/>
    <n v="0"/>
    <x v="0"/>
    <x v="2178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x v="4"/>
    <s v="rock"/>
    <n v="1"/>
    <n v="0"/>
    <n v="0"/>
    <n v="0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x v="4"/>
    <s v="rock"/>
    <n v="1"/>
    <n v="0"/>
    <n v="0"/>
    <n v="0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x v="6"/>
    <s v="tabletop games"/>
    <n v="1"/>
    <n v="0"/>
    <n v="0"/>
    <n v="0"/>
    <x v="0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x v="6"/>
    <s v="tabletop games"/>
    <n v="1"/>
    <n v="0"/>
    <n v="0"/>
    <n v="0"/>
    <x v="0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x v="6"/>
    <s v="tabletop games"/>
    <n v="1"/>
    <n v="0"/>
    <n v="0"/>
    <n v="0"/>
    <x v="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x v="6"/>
    <s v="tabletop games"/>
    <n v="1"/>
    <n v="0"/>
    <n v="0"/>
    <n v="0"/>
    <x v="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x v="6"/>
    <s v="tabletop games"/>
    <n v="1"/>
    <n v="0"/>
    <n v="0"/>
    <n v="0"/>
    <x v="0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x v="6"/>
    <s v="tabletop games"/>
    <n v="1"/>
    <n v="0"/>
    <n v="0"/>
    <n v="0"/>
    <x v="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x v="6"/>
    <s v="tabletop games"/>
    <n v="1"/>
    <n v="0"/>
    <n v="0"/>
    <n v="0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x v="6"/>
    <s v="tabletop games"/>
    <n v="1"/>
    <n v="0"/>
    <n v="0"/>
    <n v="0"/>
    <x v="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x v="6"/>
    <s v="tabletop games"/>
    <n v="1"/>
    <n v="0"/>
    <n v="0"/>
    <n v="0"/>
    <x v="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x v="6"/>
    <s v="tabletop games"/>
    <n v="1"/>
    <n v="0"/>
    <n v="0"/>
    <n v="0"/>
    <x v="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x v="6"/>
    <s v="tabletop games"/>
    <n v="1"/>
    <n v="0"/>
    <n v="0"/>
    <n v="0"/>
    <x v="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x v="6"/>
    <s v="tabletop games"/>
    <n v="1"/>
    <n v="0"/>
    <n v="0"/>
    <n v="0"/>
    <x v="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x v="6"/>
    <s v="tabletop games"/>
    <n v="1"/>
    <n v="0"/>
    <n v="0"/>
    <n v="0"/>
    <x v="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x v="6"/>
    <s v="tabletop games"/>
    <n v="1"/>
    <n v="0"/>
    <n v="0"/>
    <n v="0"/>
    <x v="0"/>
    <x v="2194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x v="6"/>
    <s v="tabletop games"/>
    <n v="1"/>
    <n v="0"/>
    <n v="0"/>
    <n v="0"/>
    <x v="0"/>
    <x v="2195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x v="6"/>
    <s v="tabletop games"/>
    <n v="1"/>
    <n v="0"/>
    <n v="0"/>
    <n v="0"/>
    <x v="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x v="6"/>
    <s v="tabletop games"/>
    <n v="1"/>
    <n v="0"/>
    <n v="0"/>
    <n v="0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x v="6"/>
    <s v="tabletop games"/>
    <n v="1"/>
    <n v="0"/>
    <n v="0"/>
    <n v="0"/>
    <x v="0"/>
    <x v="2198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x v="6"/>
    <s v="tabletop games"/>
    <n v="1"/>
    <n v="0"/>
    <n v="0"/>
    <n v="0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x v="6"/>
    <s v="tabletop games"/>
    <n v="1"/>
    <n v="0"/>
    <n v="0"/>
    <n v="0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n v="1"/>
    <n v="0"/>
    <n v="0"/>
    <n v="0"/>
    <x v="0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n v="1"/>
    <n v="0"/>
    <n v="0"/>
    <n v="0"/>
    <x v="0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x v="4"/>
    <s v="electronic music"/>
    <n v="1"/>
    <n v="0"/>
    <n v="0"/>
    <n v="0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n v="1"/>
    <n v="0"/>
    <n v="0"/>
    <n v="0"/>
    <x v="0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x v="4"/>
    <s v="electronic music"/>
    <n v="1"/>
    <n v="0"/>
    <n v="0"/>
    <n v="0"/>
    <x v="0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n v="1"/>
    <n v="0"/>
    <n v="0"/>
    <n v="0"/>
    <x v="0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x v="4"/>
    <s v="electronic music"/>
    <n v="1"/>
    <n v="0"/>
    <n v="0"/>
    <n v="0"/>
    <x v="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x v="4"/>
    <s v="electronic music"/>
    <n v="1"/>
    <n v="0"/>
    <n v="0"/>
    <n v="0"/>
    <x v="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x v="4"/>
    <s v="electronic music"/>
    <n v="1"/>
    <n v="0"/>
    <n v="0"/>
    <n v="0"/>
    <x v="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x v="4"/>
    <s v="electronic music"/>
    <n v="1"/>
    <n v="0"/>
    <n v="0"/>
    <n v="0"/>
    <x v="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x v="4"/>
    <s v="electronic music"/>
    <n v="1"/>
    <n v="0"/>
    <n v="0"/>
    <n v="0"/>
    <x v="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n v="1"/>
    <n v="0"/>
    <n v="0"/>
    <n v="0"/>
    <x v="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x v="4"/>
    <s v="electronic music"/>
    <n v="1"/>
    <n v="0"/>
    <n v="0"/>
    <n v="0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n v="1"/>
    <n v="0"/>
    <n v="0"/>
    <n v="0"/>
    <x v="0"/>
    <x v="2214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n v="1"/>
    <n v="0"/>
    <n v="0"/>
    <n v="0"/>
    <x v="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n v="1"/>
    <n v="0"/>
    <n v="0"/>
    <n v="0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n v="1"/>
    <n v="0"/>
    <n v="0"/>
    <n v="0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n v="1"/>
    <n v="0"/>
    <n v="0"/>
    <n v="0"/>
    <x v="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n v="1"/>
    <n v="0"/>
    <n v="0"/>
    <n v="0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n v="1"/>
    <n v="0"/>
    <n v="0"/>
    <n v="0"/>
    <x v="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x v="6"/>
    <s v="tabletop games"/>
    <n v="1"/>
    <n v="0"/>
    <n v="0"/>
    <n v="0"/>
    <x v="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x v="6"/>
    <s v="tabletop games"/>
    <n v="1"/>
    <n v="0"/>
    <n v="0"/>
    <n v="0"/>
    <x v="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x v="6"/>
    <s v="tabletop games"/>
    <n v="1"/>
    <n v="0"/>
    <n v="0"/>
    <n v="0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x v="6"/>
    <s v="tabletop games"/>
    <n v="1"/>
    <n v="0"/>
    <n v="0"/>
    <n v="0"/>
    <x v="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x v="6"/>
    <s v="tabletop games"/>
    <n v="1"/>
    <n v="0"/>
    <n v="0"/>
    <n v="0"/>
    <x v="0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x v="6"/>
    <s v="tabletop games"/>
    <n v="1"/>
    <n v="0"/>
    <n v="0"/>
    <n v="0"/>
    <x v="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x v="6"/>
    <s v="tabletop games"/>
    <n v="1"/>
    <n v="0"/>
    <n v="0"/>
    <n v="0"/>
    <x v="0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x v="6"/>
    <s v="tabletop games"/>
    <n v="1"/>
    <n v="0"/>
    <n v="0"/>
    <n v="0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x v="6"/>
    <s v="tabletop games"/>
    <n v="1"/>
    <n v="0"/>
    <n v="0"/>
    <n v="0"/>
    <x v="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x v="6"/>
    <s v="tabletop games"/>
    <n v="1"/>
    <n v="0"/>
    <n v="0"/>
    <n v="0"/>
    <x v="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x v="6"/>
    <s v="tabletop games"/>
    <n v="1"/>
    <n v="0"/>
    <n v="0"/>
    <n v="0"/>
    <x v="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x v="6"/>
    <s v="tabletop games"/>
    <n v="1"/>
    <n v="0"/>
    <n v="0"/>
    <n v="0"/>
    <x v="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x v="6"/>
    <s v="tabletop games"/>
    <n v="1"/>
    <n v="0"/>
    <n v="0"/>
    <n v="0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x v="6"/>
    <s v="tabletop games"/>
    <n v="1"/>
    <n v="0"/>
    <n v="0"/>
    <n v="0"/>
    <x v="0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x v="6"/>
    <s v="tabletop games"/>
    <n v="1"/>
    <n v="0"/>
    <n v="0"/>
    <n v="0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x v="6"/>
    <s v="tabletop games"/>
    <n v="1"/>
    <n v="0"/>
    <n v="0"/>
    <n v="0"/>
    <x v="0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x v="6"/>
    <s v="tabletop games"/>
    <n v="1"/>
    <n v="0"/>
    <n v="0"/>
    <n v="0"/>
    <x v="0"/>
    <x v="2237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x v="6"/>
    <s v="tabletop games"/>
    <n v="1"/>
    <n v="0"/>
    <n v="0"/>
    <n v="0"/>
    <x v="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x v="6"/>
    <s v="tabletop games"/>
    <n v="1"/>
    <n v="0"/>
    <n v="0"/>
    <n v="0"/>
    <x v="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x v="6"/>
    <s v="tabletop games"/>
    <n v="1"/>
    <n v="0"/>
    <n v="0"/>
    <n v="0"/>
    <x v="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x v="6"/>
    <s v="tabletop games"/>
    <n v="1"/>
    <n v="0"/>
    <n v="0"/>
    <n v="0"/>
    <x v="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x v="6"/>
    <s v="tabletop games"/>
    <n v="1"/>
    <n v="0"/>
    <n v="0"/>
    <n v="0"/>
    <x v="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x v="6"/>
    <s v="tabletop games"/>
    <n v="1"/>
    <n v="0"/>
    <n v="0"/>
    <n v="0"/>
    <x v="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x v="6"/>
    <s v="tabletop games"/>
    <n v="1"/>
    <n v="0"/>
    <n v="0"/>
    <n v="0"/>
    <x v="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x v="6"/>
    <s v="tabletop games"/>
    <n v="1"/>
    <n v="0"/>
    <n v="0"/>
    <n v="0"/>
    <x v="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x v="6"/>
    <s v="tabletop games"/>
    <n v="1"/>
    <n v="0"/>
    <n v="0"/>
    <n v="0"/>
    <x v="0"/>
    <x v="2246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x v="6"/>
    <s v="tabletop games"/>
    <n v="1"/>
    <n v="0"/>
    <n v="0"/>
    <n v="0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x v="6"/>
    <s v="tabletop games"/>
    <n v="1"/>
    <n v="0"/>
    <n v="0"/>
    <n v="0"/>
    <x v="0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x v="6"/>
    <s v="tabletop games"/>
    <n v="1"/>
    <n v="0"/>
    <n v="0"/>
    <n v="0"/>
    <x v="0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x v="6"/>
    <s v="tabletop games"/>
    <n v="1"/>
    <n v="0"/>
    <n v="0"/>
    <n v="0"/>
    <x v="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x v="6"/>
    <s v="tabletop games"/>
    <n v="1"/>
    <n v="0"/>
    <n v="0"/>
    <n v="0"/>
    <x v="0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x v="6"/>
    <s v="tabletop games"/>
    <n v="1"/>
    <n v="0"/>
    <n v="0"/>
    <n v="0"/>
    <x v="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x v="6"/>
    <s v="tabletop games"/>
    <n v="1"/>
    <n v="0"/>
    <n v="0"/>
    <n v="0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x v="6"/>
    <s v="tabletop games"/>
    <n v="1"/>
    <n v="0"/>
    <n v="0"/>
    <n v="0"/>
    <x v="0"/>
    <x v="2254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x v="6"/>
    <s v="tabletop games"/>
    <n v="1"/>
    <n v="0"/>
    <n v="0"/>
    <n v="0"/>
    <x v="0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x v="6"/>
    <s v="tabletop games"/>
    <n v="1"/>
    <n v="0"/>
    <n v="0"/>
    <n v="0"/>
    <x v="0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x v="6"/>
    <s v="tabletop games"/>
    <n v="1"/>
    <n v="0"/>
    <n v="0"/>
    <n v="0"/>
    <x v="0"/>
    <x v="2257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x v="6"/>
    <s v="tabletop games"/>
    <n v="1"/>
    <n v="0"/>
    <n v="0"/>
    <n v="0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x v="6"/>
    <s v="tabletop games"/>
    <n v="1"/>
    <n v="0"/>
    <n v="0"/>
    <n v="0"/>
    <x v="0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x v="6"/>
    <s v="tabletop games"/>
    <n v="1"/>
    <n v="0"/>
    <n v="0"/>
    <n v="0"/>
    <x v="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x v="6"/>
    <s v="tabletop games"/>
    <n v="1"/>
    <n v="0"/>
    <n v="0"/>
    <n v="0"/>
    <x v="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x v="6"/>
    <s v="tabletop games"/>
    <n v="1"/>
    <n v="0"/>
    <n v="0"/>
    <n v="0"/>
    <x v="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x v="6"/>
    <s v="tabletop games"/>
    <n v="1"/>
    <n v="0"/>
    <n v="0"/>
    <n v="0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x v="6"/>
    <s v="tabletop games"/>
    <n v="1"/>
    <n v="0"/>
    <n v="0"/>
    <n v="0"/>
    <x v="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x v="6"/>
    <s v="tabletop games"/>
    <n v="1"/>
    <n v="0"/>
    <n v="0"/>
    <n v="0"/>
    <x v="0"/>
    <x v="2265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x v="6"/>
    <s v="tabletop games"/>
    <n v="1"/>
    <n v="0"/>
    <n v="0"/>
    <n v="0"/>
    <x v="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x v="6"/>
    <s v="tabletop games"/>
    <n v="1"/>
    <n v="0"/>
    <n v="0"/>
    <n v="0"/>
    <x v="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x v="6"/>
    <s v="tabletop games"/>
    <n v="1"/>
    <n v="0"/>
    <n v="0"/>
    <n v="0"/>
    <x v="0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x v="6"/>
    <s v="tabletop games"/>
    <n v="1"/>
    <n v="0"/>
    <n v="0"/>
    <n v="0"/>
    <x v="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x v="6"/>
    <s v="tabletop games"/>
    <n v="1"/>
    <n v="0"/>
    <n v="0"/>
    <n v="0"/>
    <x v="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x v="6"/>
    <s v="tabletop games"/>
    <n v="1"/>
    <n v="0"/>
    <n v="0"/>
    <n v="0"/>
    <x v="0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x v="6"/>
    <s v="tabletop games"/>
    <n v="1"/>
    <n v="0"/>
    <n v="0"/>
    <n v="0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x v="6"/>
    <s v="tabletop games"/>
    <n v="1"/>
    <n v="0"/>
    <n v="0"/>
    <n v="0"/>
    <x v="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x v="6"/>
    <s v="tabletop games"/>
    <n v="1"/>
    <n v="0"/>
    <n v="0"/>
    <n v="0"/>
    <x v="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x v="6"/>
    <s v="tabletop games"/>
    <n v="1"/>
    <n v="0"/>
    <n v="0"/>
    <n v="0"/>
    <x v="0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x v="6"/>
    <s v="tabletop games"/>
    <n v="1"/>
    <n v="0"/>
    <n v="0"/>
    <n v="0"/>
    <x v="0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x v="6"/>
    <s v="tabletop games"/>
    <n v="1"/>
    <n v="0"/>
    <n v="0"/>
    <n v="0"/>
    <x v="0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x v="6"/>
    <s v="tabletop games"/>
    <n v="1"/>
    <n v="0"/>
    <n v="0"/>
    <n v="0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x v="6"/>
    <s v="tabletop games"/>
    <n v="1"/>
    <n v="0"/>
    <n v="0"/>
    <n v="0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x v="6"/>
    <s v="tabletop games"/>
    <n v="1"/>
    <n v="0"/>
    <n v="0"/>
    <n v="0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x v="4"/>
    <s v="rock"/>
    <n v="1"/>
    <n v="0"/>
    <n v="0"/>
    <n v="0"/>
    <x v="0"/>
    <x v="2281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x v="4"/>
    <s v="rock"/>
    <n v="1"/>
    <n v="0"/>
    <n v="0"/>
    <n v="0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x v="4"/>
    <s v="rock"/>
    <n v="1"/>
    <n v="0"/>
    <n v="0"/>
    <n v="0"/>
    <x v="0"/>
    <x v="2283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x v="4"/>
    <s v="rock"/>
    <n v="1"/>
    <n v="0"/>
    <n v="0"/>
    <n v="0"/>
    <x v="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x v="4"/>
    <s v="rock"/>
    <n v="1"/>
    <n v="0"/>
    <n v="0"/>
    <n v="0"/>
    <x v="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x v="4"/>
    <s v="rock"/>
    <n v="1"/>
    <n v="0"/>
    <n v="0"/>
    <n v="0"/>
    <x v="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x v="4"/>
    <s v="rock"/>
    <n v="1"/>
    <n v="0"/>
    <n v="0"/>
    <n v="0"/>
    <x v="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x v="4"/>
    <s v="rock"/>
    <n v="1"/>
    <n v="0"/>
    <n v="0"/>
    <n v="0"/>
    <x v="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x v="4"/>
    <s v="rock"/>
    <n v="1"/>
    <n v="0"/>
    <n v="0"/>
    <n v="0"/>
    <x v="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x v="4"/>
    <s v="rock"/>
    <n v="1"/>
    <n v="0"/>
    <n v="0"/>
    <n v="0"/>
    <x v="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x v="4"/>
    <s v="rock"/>
    <n v="1"/>
    <n v="0"/>
    <n v="0"/>
    <n v="0"/>
    <x v="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x v="4"/>
    <s v="rock"/>
    <n v="1"/>
    <n v="0"/>
    <n v="0"/>
    <n v="0"/>
    <x v="0"/>
    <x v="2292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x v="4"/>
    <s v="rock"/>
    <n v="1"/>
    <n v="0"/>
    <n v="0"/>
    <n v="0"/>
    <x v="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x v="4"/>
    <s v="rock"/>
    <n v="1"/>
    <n v="0"/>
    <n v="0"/>
    <n v="0"/>
    <x v="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x v="4"/>
    <s v="rock"/>
    <n v="1"/>
    <n v="0"/>
    <n v="0"/>
    <n v="0"/>
    <x v="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x v="4"/>
    <s v="rock"/>
    <n v="1"/>
    <n v="0"/>
    <n v="0"/>
    <n v="0"/>
    <x v="0"/>
    <x v="229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x v="4"/>
    <s v="rock"/>
    <n v="1"/>
    <n v="0"/>
    <n v="0"/>
    <n v="0"/>
    <x v="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x v="4"/>
    <s v="rock"/>
    <n v="1"/>
    <n v="0"/>
    <n v="0"/>
    <n v="0"/>
    <x v="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x v="4"/>
    <s v="rock"/>
    <n v="1"/>
    <n v="0"/>
    <n v="0"/>
    <n v="0"/>
    <x v="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x v="4"/>
    <s v="rock"/>
    <n v="1"/>
    <n v="0"/>
    <n v="0"/>
    <n v="0"/>
    <x v="0"/>
    <x v="2300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x v="4"/>
    <s v="indie rock"/>
    <n v="1"/>
    <n v="0"/>
    <n v="0"/>
    <n v="0"/>
    <x v="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x v="4"/>
    <s v="indie rock"/>
    <n v="1"/>
    <n v="0"/>
    <n v="0"/>
    <n v="0"/>
    <x v="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x v="4"/>
    <s v="indie rock"/>
    <n v="1"/>
    <n v="0"/>
    <n v="0"/>
    <n v="0"/>
    <x v="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x v="4"/>
    <s v="indie rock"/>
    <n v="1"/>
    <n v="0"/>
    <n v="0"/>
    <n v="0"/>
    <x v="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x v="4"/>
    <s v="indie rock"/>
    <n v="1"/>
    <n v="0"/>
    <n v="0"/>
    <n v="0"/>
    <x v="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x v="4"/>
    <s v="indie rock"/>
    <n v="1"/>
    <n v="0"/>
    <n v="0"/>
    <n v="0"/>
    <x v="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x v="4"/>
    <s v="indie rock"/>
    <n v="1"/>
    <n v="0"/>
    <n v="0"/>
    <n v="0"/>
    <x v="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x v="4"/>
    <s v="indie rock"/>
    <n v="1"/>
    <n v="0"/>
    <n v="0"/>
    <n v="0"/>
    <x v="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x v="4"/>
    <s v="indie rock"/>
    <n v="1"/>
    <n v="0"/>
    <n v="0"/>
    <n v="0"/>
    <x v="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x v="4"/>
    <s v="indie rock"/>
    <n v="1"/>
    <n v="0"/>
    <n v="0"/>
    <n v="0"/>
    <x v="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x v="4"/>
    <s v="indie rock"/>
    <n v="1"/>
    <n v="0"/>
    <n v="0"/>
    <n v="0"/>
    <x v="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x v="4"/>
    <s v="indie rock"/>
    <n v="1"/>
    <n v="0"/>
    <n v="0"/>
    <n v="0"/>
    <x v="0"/>
    <x v="2312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x v="4"/>
    <s v="indie rock"/>
    <n v="1"/>
    <n v="0"/>
    <n v="0"/>
    <n v="0"/>
    <x v="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x v="4"/>
    <s v="indie rock"/>
    <n v="1"/>
    <n v="0"/>
    <n v="0"/>
    <n v="0"/>
    <x v="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x v="4"/>
    <s v="indie rock"/>
    <n v="1"/>
    <n v="0"/>
    <n v="0"/>
    <n v="0"/>
    <x v="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x v="4"/>
    <s v="indie rock"/>
    <n v="1"/>
    <n v="0"/>
    <n v="0"/>
    <n v="0"/>
    <x v="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x v="4"/>
    <s v="indie rock"/>
    <n v="1"/>
    <n v="0"/>
    <n v="0"/>
    <n v="0"/>
    <x v="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x v="4"/>
    <s v="indie rock"/>
    <n v="1"/>
    <n v="0"/>
    <n v="0"/>
    <n v="0"/>
    <x v="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x v="4"/>
    <s v="indie rock"/>
    <n v="1"/>
    <n v="0"/>
    <n v="0"/>
    <n v="0"/>
    <x v="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x v="4"/>
    <s v="indie rock"/>
    <n v="1"/>
    <n v="0"/>
    <n v="0"/>
    <n v="0"/>
    <x v="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x v="7"/>
    <s v="small batch"/>
    <n v="0"/>
    <n v="0"/>
    <n v="0"/>
    <n v="1"/>
    <x v="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x v="7"/>
    <s v="small batch"/>
    <n v="0"/>
    <n v="0"/>
    <n v="0"/>
    <n v="1"/>
    <x v="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x v="7"/>
    <s v="small batch"/>
    <n v="0"/>
    <n v="0"/>
    <n v="0"/>
    <n v="1"/>
    <x v="3"/>
    <x v="2323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x v="7"/>
    <s v="small batch"/>
    <n v="0"/>
    <n v="0"/>
    <n v="0"/>
    <n v="1"/>
    <x v="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x v="7"/>
    <s v="small batch"/>
    <n v="0"/>
    <n v="0"/>
    <n v="0"/>
    <n v="1"/>
    <x v="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x v="7"/>
    <s v="small batch"/>
    <n v="0"/>
    <n v="0"/>
    <n v="0"/>
    <n v="1"/>
    <x v="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x v="7"/>
    <s v="small batch"/>
    <n v="1"/>
    <n v="0"/>
    <n v="0"/>
    <n v="0"/>
    <x v="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x v="7"/>
    <s v="small batch"/>
    <n v="1"/>
    <n v="0"/>
    <n v="0"/>
    <n v="0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x v="7"/>
    <s v="small batch"/>
    <n v="1"/>
    <n v="0"/>
    <n v="0"/>
    <n v="0"/>
    <x v="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x v="7"/>
    <s v="small batch"/>
    <n v="1"/>
    <n v="0"/>
    <n v="0"/>
    <n v="0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x v="7"/>
    <s v="small batch"/>
    <n v="1"/>
    <n v="0"/>
    <n v="0"/>
    <n v="0"/>
    <x v="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x v="7"/>
    <s v="small batch"/>
    <n v="1"/>
    <n v="0"/>
    <n v="0"/>
    <n v="0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x v="7"/>
    <s v="small batch"/>
    <n v="1"/>
    <n v="0"/>
    <n v="0"/>
    <n v="0"/>
    <x v="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x v="7"/>
    <s v="small batch"/>
    <n v="1"/>
    <n v="0"/>
    <n v="0"/>
    <n v="0"/>
    <x v="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x v="7"/>
    <s v="small batch"/>
    <n v="1"/>
    <n v="0"/>
    <n v="0"/>
    <n v="0"/>
    <x v="0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x v="7"/>
    <s v="small batch"/>
    <n v="1"/>
    <n v="0"/>
    <n v="0"/>
    <n v="0"/>
    <x v="0"/>
    <x v="2336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x v="7"/>
    <s v="small batch"/>
    <n v="1"/>
    <n v="0"/>
    <n v="0"/>
    <n v="0"/>
    <x v="0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x v="7"/>
    <s v="small batch"/>
    <n v="1"/>
    <n v="0"/>
    <n v="0"/>
    <n v="0"/>
    <x v="0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x v="7"/>
    <s v="small batch"/>
    <n v="1"/>
    <n v="0"/>
    <n v="0"/>
    <n v="0"/>
    <x v="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x v="7"/>
    <s v="small batch"/>
    <n v="1"/>
    <n v="0"/>
    <n v="0"/>
    <n v="0"/>
    <x v="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n v="0"/>
    <n v="0"/>
    <n v="1"/>
    <n v="0"/>
    <x v="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n v="0"/>
    <n v="0"/>
    <n v="1"/>
    <n v="0"/>
    <x v="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x v="2"/>
    <s v="web"/>
    <n v="0"/>
    <n v="0"/>
    <n v="1"/>
    <n v="0"/>
    <x v="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x v="2"/>
    <s v="web"/>
    <n v="0"/>
    <n v="0"/>
    <n v="1"/>
    <n v="0"/>
    <x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n v="0"/>
    <n v="0"/>
    <n v="1"/>
    <n v="0"/>
    <x v="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x v="2"/>
    <s v="web"/>
    <n v="0"/>
    <n v="0"/>
    <n v="1"/>
    <n v="0"/>
    <x v="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x v="2"/>
    <s v="web"/>
    <n v="0"/>
    <n v="0"/>
    <n v="1"/>
    <n v="0"/>
    <x v="1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x v="2"/>
    <s v="web"/>
    <n v="0"/>
    <n v="0"/>
    <n v="1"/>
    <n v="0"/>
    <x v="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n v="0"/>
    <n v="0"/>
    <n v="1"/>
    <n v="0"/>
    <x v="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n v="0"/>
    <n v="0"/>
    <n v="1"/>
    <n v="0"/>
    <x v="1"/>
    <x v="23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x v="2"/>
    <s v="web"/>
    <n v="0"/>
    <n v="0"/>
    <n v="1"/>
    <n v="0"/>
    <x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n v="0"/>
    <n v="0"/>
    <n v="1"/>
    <n v="0"/>
    <x v="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n v="0"/>
    <n v="0"/>
    <n v="1"/>
    <n v="0"/>
    <x v="1"/>
    <x v="2353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x v="2"/>
    <s v="web"/>
    <n v="0"/>
    <n v="0"/>
    <n v="1"/>
    <n v="0"/>
    <x v="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x v="2"/>
    <s v="web"/>
    <n v="0"/>
    <n v="0"/>
    <n v="1"/>
    <n v="0"/>
    <x v="1"/>
    <x v="2355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n v="0"/>
    <n v="0"/>
    <n v="1"/>
    <n v="0"/>
    <x v="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n v="0"/>
    <n v="0"/>
    <n v="1"/>
    <n v="0"/>
    <x v="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n v="0"/>
    <n v="0"/>
    <n v="1"/>
    <n v="0"/>
    <x v="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x v="2"/>
    <s v="web"/>
    <n v="0"/>
    <n v="0"/>
    <n v="1"/>
    <n v="0"/>
    <x v="1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x v="2"/>
    <s v="web"/>
    <n v="0"/>
    <n v="0"/>
    <n v="1"/>
    <n v="0"/>
    <x v="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n v="0"/>
    <n v="0"/>
    <n v="1"/>
    <n v="0"/>
    <x v="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x v="2"/>
    <s v="web"/>
    <n v="0"/>
    <n v="0"/>
    <n v="1"/>
    <n v="0"/>
    <x v="1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n v="0"/>
    <n v="0"/>
    <n v="1"/>
    <n v="0"/>
    <x v="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n v="0"/>
    <n v="0"/>
    <n v="1"/>
    <n v="0"/>
    <x v="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n v="0"/>
    <n v="0"/>
    <n v="1"/>
    <n v="0"/>
    <x v="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x v="2"/>
    <s v="web"/>
    <n v="0"/>
    <n v="0"/>
    <n v="1"/>
    <n v="0"/>
    <x v="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x v="2"/>
    <s v="web"/>
    <n v="0"/>
    <n v="0"/>
    <n v="1"/>
    <n v="0"/>
    <x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x v="2"/>
    <s v="web"/>
    <n v="0"/>
    <n v="0"/>
    <n v="1"/>
    <n v="0"/>
    <x v="1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n v="0"/>
    <n v="0"/>
    <n v="1"/>
    <n v="0"/>
    <x v="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x v="2"/>
    <s v="web"/>
    <n v="0"/>
    <n v="0"/>
    <n v="1"/>
    <n v="0"/>
    <x v="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n v="0"/>
    <n v="0"/>
    <n v="1"/>
    <n v="0"/>
    <x v="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x v="2"/>
    <s v="web"/>
    <n v="0"/>
    <n v="0"/>
    <n v="1"/>
    <n v="0"/>
    <x v="1"/>
    <x v="2372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x v="2"/>
    <s v="web"/>
    <n v="0"/>
    <n v="0"/>
    <n v="1"/>
    <n v="0"/>
    <x v="1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x v="2"/>
    <s v="web"/>
    <n v="0"/>
    <n v="0"/>
    <n v="1"/>
    <n v="0"/>
    <x v="1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n v="0"/>
    <n v="0"/>
    <n v="1"/>
    <n v="0"/>
    <x v="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x v="2"/>
    <s v="web"/>
    <n v="0"/>
    <n v="0"/>
    <n v="1"/>
    <n v="0"/>
    <x v="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n v="0"/>
    <n v="0"/>
    <n v="1"/>
    <n v="0"/>
    <x v="1"/>
    <x v="2377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n v="0"/>
    <n v="0"/>
    <n v="1"/>
    <n v="0"/>
    <x v="1"/>
    <x v="2378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n v="0"/>
    <n v="0"/>
    <n v="1"/>
    <n v="0"/>
    <x v="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x v="2"/>
    <s v="web"/>
    <n v="0"/>
    <n v="0"/>
    <n v="1"/>
    <n v="0"/>
    <x v="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x v="2"/>
    <s v="web"/>
    <n v="0"/>
    <n v="0"/>
    <n v="1"/>
    <n v="0"/>
    <x v="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x v="2"/>
    <s v="web"/>
    <n v="0"/>
    <n v="0"/>
    <n v="1"/>
    <n v="0"/>
    <x v="1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x v="2"/>
    <s v="web"/>
    <n v="0"/>
    <n v="0"/>
    <n v="1"/>
    <n v="0"/>
    <x v="1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x v="2"/>
    <s v="web"/>
    <n v="0"/>
    <n v="0"/>
    <n v="1"/>
    <n v="0"/>
    <x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x v="2"/>
    <s v="web"/>
    <n v="0"/>
    <n v="0"/>
    <n v="1"/>
    <n v="0"/>
    <x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n v="0"/>
    <n v="0"/>
    <n v="1"/>
    <n v="0"/>
    <x v="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x v="2"/>
    <s v="web"/>
    <n v="0"/>
    <n v="0"/>
    <n v="1"/>
    <n v="0"/>
    <x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x v="2"/>
    <s v="web"/>
    <n v="0"/>
    <n v="0"/>
    <n v="1"/>
    <n v="0"/>
    <x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x v="2"/>
    <s v="web"/>
    <n v="0"/>
    <n v="0"/>
    <n v="1"/>
    <n v="0"/>
    <x v="1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n v="0"/>
    <n v="0"/>
    <n v="1"/>
    <n v="0"/>
    <x v="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x v="2"/>
    <s v="web"/>
    <n v="0"/>
    <n v="0"/>
    <n v="1"/>
    <n v="0"/>
    <x v="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n v="0"/>
    <n v="0"/>
    <n v="1"/>
    <n v="0"/>
    <x v="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x v="2"/>
    <s v="web"/>
    <n v="0"/>
    <n v="0"/>
    <n v="1"/>
    <n v="0"/>
    <x v="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x v="2"/>
    <s v="web"/>
    <n v="0"/>
    <n v="0"/>
    <n v="1"/>
    <n v="0"/>
    <x v="1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n v="0"/>
    <n v="0"/>
    <n v="1"/>
    <n v="0"/>
    <x v="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x v="2"/>
    <s v="web"/>
    <n v="0"/>
    <n v="0"/>
    <n v="1"/>
    <n v="0"/>
    <x v="1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n v="0"/>
    <n v="0"/>
    <n v="1"/>
    <n v="0"/>
    <x v="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n v="0"/>
    <n v="0"/>
    <n v="1"/>
    <n v="0"/>
    <x v="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n v="0"/>
    <n v="0"/>
    <n v="1"/>
    <n v="0"/>
    <x v="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n v="0"/>
    <n v="0"/>
    <n v="1"/>
    <n v="0"/>
    <x v="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x v="7"/>
    <s v="food trucks"/>
    <n v="0"/>
    <n v="1"/>
    <n v="0"/>
    <n v="0"/>
    <x v="2"/>
    <x v="2401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x v="7"/>
    <s v="food trucks"/>
    <n v="0"/>
    <n v="1"/>
    <n v="0"/>
    <n v="0"/>
    <x v="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x v="7"/>
    <s v="food trucks"/>
    <n v="0"/>
    <n v="1"/>
    <n v="0"/>
    <n v="0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n v="0"/>
    <n v="1"/>
    <n v="0"/>
    <n v="0"/>
    <x v="2"/>
    <x v="2404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x v="7"/>
    <s v="food trucks"/>
    <n v="0"/>
    <n v="1"/>
    <n v="0"/>
    <n v="0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x v="7"/>
    <s v="food trucks"/>
    <n v="0"/>
    <n v="1"/>
    <n v="0"/>
    <n v="0"/>
    <x v="2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x v="7"/>
    <s v="food trucks"/>
    <n v="0"/>
    <n v="1"/>
    <n v="0"/>
    <n v="0"/>
    <x v="2"/>
    <x v="2407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x v="7"/>
    <s v="food trucks"/>
    <n v="0"/>
    <n v="1"/>
    <n v="0"/>
    <n v="0"/>
    <x v="2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x v="7"/>
    <s v="food trucks"/>
    <n v="0"/>
    <n v="1"/>
    <n v="0"/>
    <n v="0"/>
    <x v="2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n v="0"/>
    <n v="1"/>
    <n v="0"/>
    <n v="0"/>
    <x v="2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x v="7"/>
    <s v="food trucks"/>
    <n v="0"/>
    <n v="1"/>
    <n v="0"/>
    <n v="0"/>
    <x v="2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n v="0"/>
    <n v="1"/>
    <n v="0"/>
    <n v="0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x v="7"/>
    <s v="food trucks"/>
    <n v="0"/>
    <n v="1"/>
    <n v="0"/>
    <n v="0"/>
    <x v="2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x v="7"/>
    <s v="food trucks"/>
    <n v="0"/>
    <n v="1"/>
    <n v="0"/>
    <n v="0"/>
    <x v="2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x v="7"/>
    <s v="food trucks"/>
    <n v="0"/>
    <n v="1"/>
    <n v="0"/>
    <n v="0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x v="7"/>
    <s v="food trucks"/>
    <n v="0"/>
    <n v="1"/>
    <n v="0"/>
    <n v="0"/>
    <x v="2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n v="0"/>
    <n v="1"/>
    <n v="0"/>
    <n v="0"/>
    <x v="2"/>
    <x v="241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x v="7"/>
    <s v="food trucks"/>
    <n v="0"/>
    <n v="1"/>
    <n v="0"/>
    <n v="0"/>
    <x v="2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n v="0"/>
    <n v="1"/>
    <n v="0"/>
    <n v="0"/>
    <x v="2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x v="7"/>
    <s v="food trucks"/>
    <n v="0"/>
    <n v="1"/>
    <n v="0"/>
    <n v="0"/>
    <x v="2"/>
    <x v="2420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x v="7"/>
    <s v="food trucks"/>
    <n v="0"/>
    <n v="1"/>
    <n v="0"/>
    <n v="0"/>
    <x v="2"/>
    <x v="2421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x v="7"/>
    <s v="food trucks"/>
    <n v="0"/>
    <n v="1"/>
    <n v="0"/>
    <n v="0"/>
    <x v="2"/>
    <x v="2422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x v="7"/>
    <s v="food trucks"/>
    <n v="0"/>
    <n v="1"/>
    <n v="0"/>
    <n v="0"/>
    <x v="2"/>
    <x v="2423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x v="7"/>
    <s v="food trucks"/>
    <n v="0"/>
    <n v="1"/>
    <n v="0"/>
    <n v="0"/>
    <x v="2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x v="7"/>
    <s v="food trucks"/>
    <n v="0"/>
    <n v="1"/>
    <n v="0"/>
    <n v="0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n v="0"/>
    <n v="1"/>
    <n v="0"/>
    <n v="0"/>
    <x v="2"/>
    <x v="2426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x v="7"/>
    <s v="food trucks"/>
    <n v="0"/>
    <n v="1"/>
    <n v="0"/>
    <n v="0"/>
    <x v="2"/>
    <x v="2427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x v="7"/>
    <s v="food trucks"/>
    <n v="0"/>
    <n v="1"/>
    <n v="0"/>
    <n v="0"/>
    <x v="2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x v="7"/>
    <s v="food trucks"/>
    <n v="0"/>
    <n v="1"/>
    <n v="0"/>
    <n v="0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x v="7"/>
    <s v="food trucks"/>
    <n v="0"/>
    <n v="1"/>
    <n v="0"/>
    <n v="0"/>
    <x v="2"/>
    <x v="2430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x v="7"/>
    <s v="food trucks"/>
    <n v="0"/>
    <n v="1"/>
    <n v="0"/>
    <n v="0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x v="7"/>
    <s v="food trucks"/>
    <n v="0"/>
    <n v="1"/>
    <n v="0"/>
    <n v="0"/>
    <x v="2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n v="0"/>
    <n v="1"/>
    <n v="0"/>
    <n v="0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x v="7"/>
    <s v="food trucks"/>
    <n v="0"/>
    <n v="1"/>
    <n v="0"/>
    <n v="0"/>
    <x v="2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x v="7"/>
    <s v="food trucks"/>
    <n v="0"/>
    <n v="1"/>
    <n v="0"/>
    <n v="0"/>
    <x v="2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x v="7"/>
    <s v="food trucks"/>
    <n v="0"/>
    <n v="1"/>
    <n v="0"/>
    <n v="0"/>
    <x v="2"/>
    <x v="2436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n v="0"/>
    <n v="1"/>
    <n v="0"/>
    <n v="0"/>
    <x v="2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x v="7"/>
    <s v="food trucks"/>
    <n v="0"/>
    <n v="1"/>
    <n v="0"/>
    <n v="0"/>
    <x v="2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n v="0"/>
    <n v="1"/>
    <n v="0"/>
    <n v="0"/>
    <x v="2"/>
    <x v="243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x v="7"/>
    <s v="food trucks"/>
    <n v="0"/>
    <n v="1"/>
    <n v="0"/>
    <n v="0"/>
    <x v="2"/>
    <x v="2440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x v="7"/>
    <s v="small batch"/>
    <n v="1"/>
    <n v="0"/>
    <n v="0"/>
    <n v="0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x v="7"/>
    <s v="small batch"/>
    <n v="1"/>
    <n v="0"/>
    <n v="0"/>
    <n v="0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x v="7"/>
    <s v="small batch"/>
    <n v="1"/>
    <n v="0"/>
    <n v="0"/>
    <n v="0"/>
    <x v="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x v="7"/>
    <s v="small batch"/>
    <n v="1"/>
    <n v="0"/>
    <n v="0"/>
    <n v="0"/>
    <x v="0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x v="7"/>
    <s v="small batch"/>
    <n v="1"/>
    <n v="0"/>
    <n v="0"/>
    <n v="0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x v="7"/>
    <s v="small batch"/>
    <n v="1"/>
    <n v="0"/>
    <n v="0"/>
    <n v="0"/>
    <x v="0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x v="7"/>
    <s v="small batch"/>
    <n v="1"/>
    <n v="0"/>
    <n v="0"/>
    <n v="0"/>
    <x v="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x v="7"/>
    <s v="small batch"/>
    <n v="1"/>
    <n v="0"/>
    <n v="0"/>
    <n v="0"/>
    <x v="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x v="7"/>
    <s v="small batch"/>
    <n v="1"/>
    <n v="0"/>
    <n v="0"/>
    <n v="0"/>
    <x v="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x v="7"/>
    <s v="small batch"/>
    <n v="1"/>
    <n v="0"/>
    <n v="0"/>
    <n v="0"/>
    <x v="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x v="7"/>
    <s v="small batch"/>
    <n v="1"/>
    <n v="0"/>
    <n v="0"/>
    <n v="0"/>
    <x v="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x v="7"/>
    <s v="small batch"/>
    <n v="1"/>
    <n v="0"/>
    <n v="0"/>
    <n v="0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x v="7"/>
    <s v="small batch"/>
    <n v="1"/>
    <n v="0"/>
    <n v="0"/>
    <n v="0"/>
    <x v="0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x v="7"/>
    <s v="small batch"/>
    <n v="1"/>
    <n v="0"/>
    <n v="0"/>
    <n v="0"/>
    <x v="0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x v="7"/>
    <s v="small batch"/>
    <n v="1"/>
    <n v="0"/>
    <n v="0"/>
    <n v="0"/>
    <x v="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x v="7"/>
    <s v="small batch"/>
    <n v="1"/>
    <n v="0"/>
    <n v="0"/>
    <n v="0"/>
    <x v="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x v="7"/>
    <s v="small batch"/>
    <n v="1"/>
    <n v="0"/>
    <n v="0"/>
    <n v="0"/>
    <x v="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x v="7"/>
    <s v="small batch"/>
    <n v="1"/>
    <n v="0"/>
    <n v="0"/>
    <n v="0"/>
    <x v="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x v="7"/>
    <s v="small batch"/>
    <n v="1"/>
    <n v="0"/>
    <n v="0"/>
    <n v="0"/>
    <x v="0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x v="7"/>
    <s v="small batch"/>
    <n v="1"/>
    <n v="0"/>
    <n v="0"/>
    <n v="0"/>
    <x v="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x v="4"/>
    <s v="indie rock"/>
    <n v="1"/>
    <n v="0"/>
    <n v="0"/>
    <n v="0"/>
    <x v="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x v="4"/>
    <s v="indie rock"/>
    <n v="1"/>
    <n v="0"/>
    <n v="0"/>
    <n v="0"/>
    <x v="0"/>
    <x v="2462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x v="4"/>
    <s v="indie rock"/>
    <n v="1"/>
    <n v="0"/>
    <n v="0"/>
    <n v="0"/>
    <x v="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x v="4"/>
    <s v="indie rock"/>
    <n v="1"/>
    <n v="0"/>
    <n v="0"/>
    <n v="0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x v="4"/>
    <s v="indie rock"/>
    <n v="1"/>
    <n v="0"/>
    <n v="0"/>
    <n v="0"/>
    <x v="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x v="4"/>
    <s v="indie rock"/>
    <n v="1"/>
    <n v="0"/>
    <n v="0"/>
    <n v="0"/>
    <x v="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x v="4"/>
    <s v="indie rock"/>
    <n v="1"/>
    <n v="0"/>
    <n v="0"/>
    <n v="0"/>
    <x v="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x v="4"/>
    <s v="indie rock"/>
    <n v="1"/>
    <n v="0"/>
    <n v="0"/>
    <n v="0"/>
    <x v="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x v="4"/>
    <s v="indie rock"/>
    <n v="1"/>
    <n v="0"/>
    <n v="0"/>
    <n v="0"/>
    <x v="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x v="4"/>
    <s v="indie rock"/>
    <n v="1"/>
    <n v="0"/>
    <n v="0"/>
    <n v="0"/>
    <x v="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x v="4"/>
    <s v="indie rock"/>
    <n v="1"/>
    <n v="0"/>
    <n v="0"/>
    <n v="0"/>
    <x v="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x v="4"/>
    <s v="indie rock"/>
    <n v="1"/>
    <n v="0"/>
    <n v="0"/>
    <n v="0"/>
    <x v="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x v="4"/>
    <s v="indie rock"/>
    <n v="1"/>
    <n v="0"/>
    <n v="0"/>
    <n v="0"/>
    <x v="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x v="4"/>
    <s v="indie rock"/>
    <n v="1"/>
    <n v="0"/>
    <n v="0"/>
    <n v="0"/>
    <x v="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x v="4"/>
    <s v="indie rock"/>
    <n v="1"/>
    <n v="0"/>
    <n v="0"/>
    <n v="0"/>
    <x v="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x v="4"/>
    <s v="indie rock"/>
    <n v="1"/>
    <n v="0"/>
    <n v="0"/>
    <n v="0"/>
    <x v="0"/>
    <x v="2476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x v="4"/>
    <s v="indie rock"/>
    <n v="1"/>
    <n v="0"/>
    <n v="0"/>
    <n v="0"/>
    <x v="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x v="4"/>
    <s v="indie rock"/>
    <n v="1"/>
    <n v="0"/>
    <n v="0"/>
    <n v="0"/>
    <x v="0"/>
    <x v="2478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x v="4"/>
    <s v="indie rock"/>
    <n v="1"/>
    <n v="0"/>
    <n v="0"/>
    <n v="0"/>
    <x v="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x v="4"/>
    <s v="indie rock"/>
    <n v="1"/>
    <n v="0"/>
    <n v="0"/>
    <n v="0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x v="4"/>
    <s v="indie rock"/>
    <n v="1"/>
    <n v="0"/>
    <n v="0"/>
    <n v="0"/>
    <x v="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x v="4"/>
    <s v="indie rock"/>
    <n v="1"/>
    <n v="0"/>
    <n v="0"/>
    <n v="0"/>
    <x v="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x v="4"/>
    <s v="indie rock"/>
    <n v="1"/>
    <n v="0"/>
    <n v="0"/>
    <n v="0"/>
    <x v="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x v="4"/>
    <s v="indie rock"/>
    <n v="1"/>
    <n v="0"/>
    <n v="0"/>
    <n v="0"/>
    <x v="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x v="4"/>
    <s v="indie rock"/>
    <n v="1"/>
    <n v="0"/>
    <n v="0"/>
    <n v="0"/>
    <x v="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x v="4"/>
    <s v="indie rock"/>
    <n v="1"/>
    <n v="0"/>
    <n v="0"/>
    <n v="0"/>
    <x v="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x v="4"/>
    <s v="indie rock"/>
    <n v="1"/>
    <n v="0"/>
    <n v="0"/>
    <n v="0"/>
    <x v="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x v="4"/>
    <s v="indie rock"/>
    <n v="1"/>
    <n v="0"/>
    <n v="0"/>
    <n v="0"/>
    <x v="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x v="4"/>
    <s v="indie rock"/>
    <n v="1"/>
    <n v="0"/>
    <n v="0"/>
    <n v="0"/>
    <x v="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x v="4"/>
    <s v="indie rock"/>
    <n v="1"/>
    <n v="0"/>
    <n v="0"/>
    <n v="0"/>
    <x v="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x v="4"/>
    <s v="indie rock"/>
    <n v="1"/>
    <n v="0"/>
    <n v="0"/>
    <n v="0"/>
    <x v="0"/>
    <x v="2491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x v="4"/>
    <s v="indie rock"/>
    <n v="1"/>
    <n v="0"/>
    <n v="0"/>
    <n v="0"/>
    <x v="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x v="4"/>
    <s v="indie rock"/>
    <n v="1"/>
    <n v="0"/>
    <n v="0"/>
    <n v="0"/>
    <x v="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x v="4"/>
    <s v="indie rock"/>
    <n v="1"/>
    <n v="0"/>
    <n v="0"/>
    <n v="0"/>
    <x v="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x v="4"/>
    <s v="indie rock"/>
    <n v="1"/>
    <n v="0"/>
    <n v="0"/>
    <n v="0"/>
    <x v="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x v="4"/>
    <s v="indie rock"/>
    <n v="1"/>
    <n v="0"/>
    <n v="0"/>
    <n v="0"/>
    <x v="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x v="4"/>
    <s v="indie rock"/>
    <n v="1"/>
    <n v="0"/>
    <n v="0"/>
    <n v="0"/>
    <x v="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x v="4"/>
    <s v="indie rock"/>
    <n v="1"/>
    <n v="0"/>
    <n v="0"/>
    <n v="0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x v="4"/>
    <s v="indie rock"/>
    <n v="1"/>
    <n v="0"/>
    <n v="0"/>
    <n v="0"/>
    <x v="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x v="4"/>
    <s v="indie rock"/>
    <n v="1"/>
    <n v="0"/>
    <n v="0"/>
    <n v="0"/>
    <x v="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x v="7"/>
    <s v="restaurants"/>
    <n v="0"/>
    <n v="1"/>
    <n v="0"/>
    <n v="0"/>
    <x v="2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x v="7"/>
    <s v="restaurants"/>
    <n v="0"/>
    <n v="1"/>
    <n v="0"/>
    <n v="0"/>
    <x v="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n v="0"/>
    <n v="1"/>
    <n v="0"/>
    <n v="0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n v="0"/>
    <n v="1"/>
    <n v="0"/>
    <n v="0"/>
    <x v="2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n v="0"/>
    <n v="1"/>
    <n v="0"/>
    <n v="0"/>
    <x v="2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x v="7"/>
    <s v="restaurants"/>
    <n v="0"/>
    <n v="1"/>
    <n v="0"/>
    <n v="0"/>
    <x v="2"/>
    <x v="2506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n v="0"/>
    <n v="1"/>
    <n v="0"/>
    <n v="0"/>
    <x v="2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n v="0"/>
    <n v="1"/>
    <n v="0"/>
    <n v="0"/>
    <x v="2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x v="7"/>
    <s v="restaurants"/>
    <n v="0"/>
    <n v="1"/>
    <n v="0"/>
    <n v="0"/>
    <x v="2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x v="7"/>
    <s v="restaurants"/>
    <n v="0"/>
    <n v="1"/>
    <n v="0"/>
    <n v="0"/>
    <x v="2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n v="0"/>
    <n v="1"/>
    <n v="0"/>
    <n v="0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n v="0"/>
    <n v="1"/>
    <n v="0"/>
    <n v="0"/>
    <x v="2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n v="0"/>
    <n v="1"/>
    <n v="0"/>
    <n v="0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x v="7"/>
    <s v="restaurants"/>
    <n v="0"/>
    <n v="1"/>
    <n v="0"/>
    <n v="0"/>
    <x v="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x v="7"/>
    <s v="restaurants"/>
    <n v="0"/>
    <n v="1"/>
    <n v="0"/>
    <n v="0"/>
    <x v="2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n v="0"/>
    <n v="1"/>
    <n v="0"/>
    <n v="0"/>
    <x v="2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x v="7"/>
    <s v="restaurants"/>
    <n v="0"/>
    <n v="1"/>
    <n v="0"/>
    <n v="0"/>
    <x v="2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n v="0"/>
    <n v="1"/>
    <n v="0"/>
    <n v="0"/>
    <x v="2"/>
    <x v="251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x v="7"/>
    <s v="restaurants"/>
    <n v="0"/>
    <n v="1"/>
    <n v="0"/>
    <n v="0"/>
    <x v="2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n v="0"/>
    <n v="1"/>
    <n v="0"/>
    <n v="0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n v="1"/>
    <n v="0"/>
    <n v="0"/>
    <n v="0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x v="4"/>
    <s v="classical music"/>
    <n v="1"/>
    <n v="0"/>
    <n v="0"/>
    <n v="0"/>
    <x v="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x v="4"/>
    <s v="classical music"/>
    <n v="1"/>
    <n v="0"/>
    <n v="0"/>
    <n v="0"/>
    <x v="0"/>
    <x v="2523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x v="4"/>
    <s v="classical music"/>
    <n v="1"/>
    <n v="0"/>
    <n v="0"/>
    <n v="0"/>
    <x v="0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x v="4"/>
    <s v="classical music"/>
    <n v="1"/>
    <n v="0"/>
    <n v="0"/>
    <n v="0"/>
    <x v="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x v="4"/>
    <s v="classical music"/>
    <n v="1"/>
    <n v="0"/>
    <n v="0"/>
    <n v="0"/>
    <x v="0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x v="4"/>
    <s v="classical music"/>
    <n v="1"/>
    <n v="0"/>
    <n v="0"/>
    <n v="0"/>
    <x v="0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x v="4"/>
    <s v="classical music"/>
    <n v="1"/>
    <n v="0"/>
    <n v="0"/>
    <n v="0"/>
    <x v="0"/>
    <x v="2528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x v="4"/>
    <s v="classical music"/>
    <n v="1"/>
    <n v="0"/>
    <n v="0"/>
    <n v="0"/>
    <x v="0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x v="4"/>
    <s v="classical music"/>
    <n v="1"/>
    <n v="0"/>
    <n v="0"/>
    <n v="0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x v="4"/>
    <s v="classical music"/>
    <n v="1"/>
    <n v="0"/>
    <n v="0"/>
    <n v="0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x v="4"/>
    <s v="classical music"/>
    <n v="1"/>
    <n v="0"/>
    <n v="0"/>
    <n v="0"/>
    <x v="0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n v="1"/>
    <n v="0"/>
    <n v="0"/>
    <n v="0"/>
    <x v="0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x v="4"/>
    <s v="classical music"/>
    <n v="1"/>
    <n v="0"/>
    <n v="0"/>
    <n v="0"/>
    <x v="0"/>
    <x v="2534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x v="4"/>
    <s v="classical music"/>
    <n v="1"/>
    <n v="0"/>
    <n v="0"/>
    <n v="0"/>
    <x v="0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x v="4"/>
    <s v="classical music"/>
    <n v="1"/>
    <n v="0"/>
    <n v="0"/>
    <n v="0"/>
    <x v="0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x v="4"/>
    <s v="classical music"/>
    <n v="1"/>
    <n v="0"/>
    <n v="0"/>
    <n v="0"/>
    <x v="0"/>
    <x v="2537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x v="4"/>
    <s v="classical music"/>
    <n v="1"/>
    <n v="0"/>
    <n v="0"/>
    <n v="0"/>
    <x v="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x v="4"/>
    <s v="classical music"/>
    <n v="1"/>
    <n v="0"/>
    <n v="0"/>
    <n v="0"/>
    <x v="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x v="4"/>
    <s v="classical music"/>
    <n v="1"/>
    <n v="0"/>
    <n v="0"/>
    <n v="0"/>
    <x v="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x v="4"/>
    <s v="classical music"/>
    <n v="1"/>
    <n v="0"/>
    <n v="0"/>
    <n v="0"/>
    <x v="0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x v="4"/>
    <s v="classical music"/>
    <n v="1"/>
    <n v="0"/>
    <n v="0"/>
    <n v="0"/>
    <x v="0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x v="4"/>
    <s v="classical music"/>
    <n v="1"/>
    <n v="0"/>
    <n v="0"/>
    <n v="0"/>
    <x v="0"/>
    <x v="2543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x v="4"/>
    <s v="classical music"/>
    <n v="1"/>
    <n v="0"/>
    <n v="0"/>
    <n v="0"/>
    <x v="0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x v="4"/>
    <s v="classical music"/>
    <n v="1"/>
    <n v="0"/>
    <n v="0"/>
    <n v="0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x v="4"/>
    <s v="classical music"/>
    <n v="1"/>
    <n v="0"/>
    <n v="0"/>
    <n v="0"/>
    <x v="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n v="1"/>
    <n v="0"/>
    <n v="0"/>
    <n v="0"/>
    <x v="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x v="4"/>
    <s v="classical music"/>
    <n v="1"/>
    <n v="0"/>
    <n v="0"/>
    <n v="0"/>
    <x v="0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x v="4"/>
    <s v="classical music"/>
    <n v="1"/>
    <n v="0"/>
    <n v="0"/>
    <n v="0"/>
    <x v="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x v="4"/>
    <s v="classical music"/>
    <n v="1"/>
    <n v="0"/>
    <n v="0"/>
    <n v="0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x v="4"/>
    <s v="classical music"/>
    <n v="1"/>
    <n v="0"/>
    <n v="0"/>
    <n v="0"/>
    <x v="0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x v="4"/>
    <s v="classical music"/>
    <n v="1"/>
    <n v="0"/>
    <n v="0"/>
    <n v="0"/>
    <x v="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x v="4"/>
    <s v="classical music"/>
    <n v="1"/>
    <n v="0"/>
    <n v="0"/>
    <n v="0"/>
    <x v="0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x v="4"/>
    <s v="classical music"/>
    <n v="1"/>
    <n v="0"/>
    <n v="0"/>
    <n v="0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x v="4"/>
    <s v="classical music"/>
    <n v="1"/>
    <n v="0"/>
    <n v="0"/>
    <n v="0"/>
    <x v="0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x v="4"/>
    <s v="classical music"/>
    <n v="1"/>
    <n v="0"/>
    <n v="0"/>
    <n v="0"/>
    <x v="0"/>
    <x v="2556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x v="4"/>
    <s v="classical music"/>
    <n v="1"/>
    <n v="0"/>
    <n v="0"/>
    <n v="0"/>
    <x v="0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x v="4"/>
    <s v="classical music"/>
    <n v="1"/>
    <n v="0"/>
    <n v="0"/>
    <n v="0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x v="4"/>
    <s v="classical music"/>
    <n v="1"/>
    <n v="0"/>
    <n v="0"/>
    <n v="0"/>
    <x v="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x v="4"/>
    <s v="classical music"/>
    <n v="1"/>
    <n v="0"/>
    <n v="0"/>
    <n v="0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n v="0"/>
    <n v="0"/>
    <n v="1"/>
    <n v="0"/>
    <x v="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x v="7"/>
    <s v="food trucks"/>
    <n v="0"/>
    <n v="0"/>
    <n v="1"/>
    <n v="0"/>
    <x v="1"/>
    <x v="2562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n v="0"/>
    <n v="0"/>
    <n v="1"/>
    <n v="0"/>
    <x v="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n v="0"/>
    <n v="0"/>
    <n v="1"/>
    <n v="0"/>
    <x v="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x v="7"/>
    <s v="food trucks"/>
    <n v="0"/>
    <n v="0"/>
    <n v="1"/>
    <n v="0"/>
    <x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n v="0"/>
    <n v="0"/>
    <n v="1"/>
    <n v="0"/>
    <x v="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x v="7"/>
    <s v="food trucks"/>
    <n v="0"/>
    <n v="0"/>
    <n v="1"/>
    <n v="0"/>
    <x v="1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x v="7"/>
    <s v="food trucks"/>
    <n v="0"/>
    <n v="0"/>
    <n v="1"/>
    <n v="0"/>
    <x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x v="7"/>
    <s v="food trucks"/>
    <n v="0"/>
    <n v="0"/>
    <n v="1"/>
    <n v="0"/>
    <x v="1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x v="7"/>
    <s v="food trucks"/>
    <n v="0"/>
    <n v="0"/>
    <n v="1"/>
    <n v="0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x v="7"/>
    <s v="food trucks"/>
    <n v="0"/>
    <n v="0"/>
    <n v="1"/>
    <n v="0"/>
    <x v="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n v="0"/>
    <n v="0"/>
    <n v="1"/>
    <n v="0"/>
    <x v="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n v="0"/>
    <n v="0"/>
    <n v="1"/>
    <n v="0"/>
    <x v="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n v="0"/>
    <n v="0"/>
    <n v="1"/>
    <n v="0"/>
    <x v="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n v="0"/>
    <n v="0"/>
    <n v="1"/>
    <n v="0"/>
    <x v="1"/>
    <x v="2575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n v="0"/>
    <n v="0"/>
    <n v="1"/>
    <n v="0"/>
    <x v="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n v="0"/>
    <n v="0"/>
    <n v="1"/>
    <n v="0"/>
    <x v="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n v="0"/>
    <n v="0"/>
    <n v="1"/>
    <n v="0"/>
    <x v="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x v="7"/>
    <s v="food trucks"/>
    <n v="0"/>
    <n v="0"/>
    <n v="1"/>
    <n v="0"/>
    <x v="1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x v="7"/>
    <s v="food trucks"/>
    <n v="0"/>
    <n v="0"/>
    <n v="1"/>
    <n v="0"/>
    <x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x v="7"/>
    <s v="food trucks"/>
    <n v="0"/>
    <n v="1"/>
    <n v="0"/>
    <n v="0"/>
    <x v="2"/>
    <x v="2581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x v="7"/>
    <s v="food trucks"/>
    <n v="0"/>
    <n v="1"/>
    <n v="0"/>
    <n v="0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x v="7"/>
    <s v="food trucks"/>
    <n v="0"/>
    <n v="1"/>
    <n v="0"/>
    <n v="0"/>
    <x v="2"/>
    <x v="2583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n v="0"/>
    <n v="1"/>
    <n v="0"/>
    <n v="0"/>
    <x v="2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x v="7"/>
    <s v="food trucks"/>
    <n v="0"/>
    <n v="1"/>
    <n v="0"/>
    <n v="0"/>
    <x v="2"/>
    <x v="2585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x v="7"/>
    <s v="food trucks"/>
    <n v="0"/>
    <n v="1"/>
    <n v="0"/>
    <n v="0"/>
    <x v="2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x v="7"/>
    <s v="food trucks"/>
    <n v="0"/>
    <n v="1"/>
    <n v="0"/>
    <n v="0"/>
    <x v="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x v="7"/>
    <s v="food trucks"/>
    <n v="0"/>
    <n v="1"/>
    <n v="0"/>
    <n v="0"/>
    <x v="2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x v="7"/>
    <s v="food trucks"/>
    <n v="0"/>
    <n v="1"/>
    <n v="0"/>
    <n v="0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n v="0"/>
    <n v="1"/>
    <n v="0"/>
    <n v="0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x v="7"/>
    <s v="food trucks"/>
    <n v="0"/>
    <n v="1"/>
    <n v="0"/>
    <n v="0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x v="7"/>
    <s v="food trucks"/>
    <n v="0"/>
    <n v="1"/>
    <n v="0"/>
    <n v="0"/>
    <x v="2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n v="0"/>
    <n v="1"/>
    <n v="0"/>
    <n v="0"/>
    <x v="2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x v="7"/>
    <s v="food trucks"/>
    <n v="0"/>
    <n v="1"/>
    <n v="0"/>
    <n v="0"/>
    <x v="2"/>
    <x v="2594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x v="7"/>
    <s v="food trucks"/>
    <n v="0"/>
    <n v="1"/>
    <n v="0"/>
    <n v="0"/>
    <x v="2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x v="7"/>
    <s v="food trucks"/>
    <n v="0"/>
    <n v="1"/>
    <n v="0"/>
    <n v="0"/>
    <x v="2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x v="7"/>
    <s v="food trucks"/>
    <n v="0"/>
    <n v="1"/>
    <n v="0"/>
    <n v="0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x v="7"/>
    <s v="food trucks"/>
    <n v="0"/>
    <n v="1"/>
    <n v="0"/>
    <n v="0"/>
    <x v="2"/>
    <x v="2598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x v="7"/>
    <s v="food trucks"/>
    <n v="0"/>
    <n v="1"/>
    <n v="0"/>
    <n v="0"/>
    <x v="2"/>
    <x v="2599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x v="7"/>
    <s v="food trucks"/>
    <n v="0"/>
    <n v="1"/>
    <n v="0"/>
    <n v="0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n v="1"/>
    <n v="0"/>
    <n v="0"/>
    <n v="0"/>
    <x v="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n v="1"/>
    <n v="0"/>
    <n v="0"/>
    <n v="0"/>
    <x v="0"/>
    <x v="2602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n v="1"/>
    <n v="0"/>
    <n v="0"/>
    <n v="0"/>
    <x v="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n v="1"/>
    <n v="0"/>
    <n v="0"/>
    <n v="0"/>
    <x v="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n v="1"/>
    <n v="0"/>
    <n v="0"/>
    <n v="0"/>
    <x v="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n v="1"/>
    <n v="0"/>
    <n v="0"/>
    <n v="0"/>
    <x v="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x v="2"/>
    <s v="space exploration"/>
    <n v="1"/>
    <n v="0"/>
    <n v="0"/>
    <n v="0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n v="1"/>
    <n v="0"/>
    <n v="0"/>
    <n v="0"/>
    <x v="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n v="1"/>
    <n v="0"/>
    <n v="0"/>
    <n v="0"/>
    <x v="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n v="1"/>
    <n v="0"/>
    <n v="0"/>
    <n v="0"/>
    <x v="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n v="1"/>
    <n v="0"/>
    <n v="0"/>
    <n v="0"/>
    <x v="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n v="1"/>
    <n v="0"/>
    <n v="0"/>
    <n v="0"/>
    <x v="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n v="1"/>
    <n v="0"/>
    <n v="0"/>
    <n v="0"/>
    <x v="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x v="2"/>
    <s v="space exploration"/>
    <n v="1"/>
    <n v="0"/>
    <n v="0"/>
    <n v="0"/>
    <x v="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n v="1"/>
    <n v="0"/>
    <n v="0"/>
    <n v="0"/>
    <x v="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x v="2"/>
    <s v="space exploration"/>
    <n v="1"/>
    <n v="0"/>
    <n v="0"/>
    <n v="0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n v="1"/>
    <n v="0"/>
    <n v="0"/>
    <n v="0"/>
    <x v="0"/>
    <x v="2617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n v="1"/>
    <n v="0"/>
    <n v="0"/>
    <n v="0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n v="1"/>
    <n v="0"/>
    <n v="0"/>
    <n v="0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n v="1"/>
    <n v="0"/>
    <n v="0"/>
    <n v="0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n v="1"/>
    <n v="0"/>
    <n v="0"/>
    <n v="0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n v="1"/>
    <n v="0"/>
    <n v="0"/>
    <n v="0"/>
    <x v="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n v="1"/>
    <n v="0"/>
    <n v="0"/>
    <n v="0"/>
    <x v="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n v="1"/>
    <n v="0"/>
    <n v="0"/>
    <n v="0"/>
    <x v="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x v="2"/>
    <s v="space exploration"/>
    <n v="1"/>
    <n v="0"/>
    <n v="0"/>
    <n v="0"/>
    <x v="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x v="2"/>
    <s v="space exploration"/>
    <n v="1"/>
    <n v="0"/>
    <n v="0"/>
    <n v="0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n v="1"/>
    <n v="0"/>
    <n v="0"/>
    <n v="0"/>
    <x v="0"/>
    <x v="2627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n v="1"/>
    <n v="0"/>
    <n v="0"/>
    <n v="0"/>
    <x v="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x v="2"/>
    <s v="space exploration"/>
    <n v="1"/>
    <n v="0"/>
    <n v="0"/>
    <n v="0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x v="2"/>
    <s v="space exploration"/>
    <n v="1"/>
    <n v="0"/>
    <n v="0"/>
    <n v="0"/>
    <x v="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n v="1"/>
    <n v="0"/>
    <n v="0"/>
    <n v="0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n v="1"/>
    <n v="0"/>
    <n v="0"/>
    <n v="0"/>
    <x v="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n v="1"/>
    <n v="0"/>
    <n v="0"/>
    <n v="0"/>
    <x v="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x v="2"/>
    <s v="space exploration"/>
    <n v="1"/>
    <n v="0"/>
    <n v="0"/>
    <n v="0"/>
    <x v="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x v="2"/>
    <s v="space exploration"/>
    <n v="1"/>
    <n v="0"/>
    <n v="0"/>
    <n v="0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x v="2"/>
    <s v="space exploration"/>
    <n v="1"/>
    <n v="0"/>
    <n v="0"/>
    <n v="0"/>
    <x v="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n v="1"/>
    <n v="0"/>
    <n v="0"/>
    <n v="0"/>
    <x v="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n v="1"/>
    <n v="0"/>
    <n v="0"/>
    <n v="0"/>
    <x v="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x v="2"/>
    <s v="space exploration"/>
    <n v="1"/>
    <n v="0"/>
    <n v="0"/>
    <n v="0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n v="1"/>
    <n v="0"/>
    <n v="0"/>
    <n v="0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x v="2"/>
    <s v="space exploration"/>
    <n v="0"/>
    <n v="1"/>
    <n v="0"/>
    <n v="0"/>
    <x v="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n v="0"/>
    <n v="1"/>
    <n v="0"/>
    <n v="0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0"/>
    <n v="0"/>
    <n v="1"/>
    <n v="0"/>
    <x v="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x v="2"/>
    <s v="space exploration"/>
    <n v="0"/>
    <n v="0"/>
    <n v="1"/>
    <n v="0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x v="2"/>
    <s v="space exploration"/>
    <n v="0"/>
    <n v="0"/>
    <n v="1"/>
    <n v="0"/>
    <x v="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0"/>
    <n v="0"/>
    <n v="1"/>
    <n v="0"/>
    <x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x v="2"/>
    <s v="space exploration"/>
    <n v="0"/>
    <n v="0"/>
    <n v="1"/>
    <n v="0"/>
    <x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n v="0"/>
    <n v="0"/>
    <n v="1"/>
    <n v="0"/>
    <x v="1"/>
    <x v="2648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n v="0"/>
    <n v="0"/>
    <n v="1"/>
    <n v="0"/>
    <x v="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n v="0"/>
    <n v="0"/>
    <n v="1"/>
    <n v="0"/>
    <x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n v="0"/>
    <n v="0"/>
    <n v="1"/>
    <n v="0"/>
    <x v="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0"/>
    <n v="0"/>
    <n v="1"/>
    <n v="0"/>
    <x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n v="0"/>
    <n v="0"/>
    <n v="1"/>
    <n v="0"/>
    <x v="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x v="2"/>
    <s v="space exploration"/>
    <n v="0"/>
    <n v="0"/>
    <n v="1"/>
    <n v="0"/>
    <x v="1"/>
    <x v="2654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n v="0"/>
    <n v="0"/>
    <n v="1"/>
    <n v="0"/>
    <x v="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n v="0"/>
    <n v="0"/>
    <n v="1"/>
    <n v="0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n v="0"/>
    <n v="0"/>
    <n v="1"/>
    <n v="0"/>
    <x v="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x v="2"/>
    <s v="space exploration"/>
    <n v="0"/>
    <n v="0"/>
    <n v="1"/>
    <n v="0"/>
    <x v="1"/>
    <x v="2658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n v="0"/>
    <n v="0"/>
    <n v="1"/>
    <n v="0"/>
    <x v="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x v="2"/>
    <s v="space exploration"/>
    <n v="0"/>
    <n v="0"/>
    <n v="1"/>
    <n v="0"/>
    <x v="1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x v="2"/>
    <s v="makerspaces"/>
    <n v="1"/>
    <n v="0"/>
    <n v="0"/>
    <n v="0"/>
    <x v="0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x v="2"/>
    <s v="makerspaces"/>
    <n v="1"/>
    <n v="0"/>
    <n v="0"/>
    <n v="0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x v="2"/>
    <s v="makerspaces"/>
    <n v="1"/>
    <n v="0"/>
    <n v="0"/>
    <n v="0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x v="2"/>
    <s v="makerspaces"/>
    <n v="1"/>
    <n v="0"/>
    <n v="0"/>
    <n v="0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x v="2"/>
    <s v="makerspaces"/>
    <n v="1"/>
    <n v="0"/>
    <n v="0"/>
    <n v="0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x v="2"/>
    <s v="makerspaces"/>
    <n v="1"/>
    <n v="0"/>
    <n v="0"/>
    <n v="0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x v="2"/>
    <s v="makerspaces"/>
    <n v="1"/>
    <n v="0"/>
    <n v="0"/>
    <n v="0"/>
    <x v="0"/>
    <x v="2667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x v="2"/>
    <s v="makerspaces"/>
    <n v="1"/>
    <n v="0"/>
    <n v="0"/>
    <n v="0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x v="2"/>
    <s v="makerspaces"/>
    <n v="1"/>
    <n v="0"/>
    <n v="0"/>
    <n v="0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x v="2"/>
    <s v="makerspaces"/>
    <n v="0"/>
    <n v="1"/>
    <n v="0"/>
    <n v="0"/>
    <x v="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x v="2"/>
    <s v="makerspaces"/>
    <n v="0"/>
    <n v="1"/>
    <n v="0"/>
    <n v="0"/>
    <x v="2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x v="2"/>
    <s v="makerspaces"/>
    <n v="0"/>
    <n v="1"/>
    <n v="0"/>
    <n v="0"/>
    <x v="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x v="2"/>
    <s v="makerspaces"/>
    <n v="0"/>
    <n v="1"/>
    <n v="0"/>
    <n v="0"/>
    <x v="2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x v="2"/>
    <s v="makerspaces"/>
    <n v="0"/>
    <n v="1"/>
    <n v="0"/>
    <n v="0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x v="2"/>
    <s v="makerspaces"/>
    <n v="0"/>
    <n v="1"/>
    <n v="0"/>
    <n v="0"/>
    <x v="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x v="2"/>
    <s v="makerspaces"/>
    <n v="0"/>
    <n v="1"/>
    <n v="0"/>
    <n v="0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x v="2"/>
    <s v="makerspaces"/>
    <n v="0"/>
    <n v="1"/>
    <n v="0"/>
    <n v="0"/>
    <x v="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x v="2"/>
    <s v="makerspaces"/>
    <n v="0"/>
    <n v="1"/>
    <n v="0"/>
    <n v="0"/>
    <x v="2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x v="2"/>
    <s v="makerspaces"/>
    <n v="0"/>
    <n v="1"/>
    <n v="0"/>
    <n v="0"/>
    <x v="2"/>
    <x v="2679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x v="2"/>
    <s v="makerspaces"/>
    <n v="0"/>
    <n v="1"/>
    <n v="0"/>
    <n v="0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x v="7"/>
    <s v="food trucks"/>
    <n v="0"/>
    <n v="1"/>
    <n v="0"/>
    <n v="0"/>
    <x v="2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x v="7"/>
    <s v="food trucks"/>
    <n v="0"/>
    <n v="1"/>
    <n v="0"/>
    <n v="0"/>
    <x v="2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x v="7"/>
    <s v="food trucks"/>
    <n v="0"/>
    <n v="1"/>
    <n v="0"/>
    <n v="0"/>
    <x v="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x v="7"/>
    <s v="food trucks"/>
    <n v="0"/>
    <n v="1"/>
    <n v="0"/>
    <n v="0"/>
    <x v="2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x v="7"/>
    <s v="food trucks"/>
    <n v="0"/>
    <n v="1"/>
    <n v="0"/>
    <n v="0"/>
    <x v="2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n v="0"/>
    <n v="1"/>
    <n v="0"/>
    <n v="0"/>
    <x v="2"/>
    <x v="268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n v="0"/>
    <n v="1"/>
    <n v="0"/>
    <n v="0"/>
    <x v="2"/>
    <x v="2687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x v="7"/>
    <s v="food trucks"/>
    <n v="0"/>
    <n v="1"/>
    <n v="0"/>
    <n v="0"/>
    <x v="2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x v="7"/>
    <s v="food trucks"/>
    <n v="0"/>
    <n v="1"/>
    <n v="0"/>
    <n v="0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x v="7"/>
    <s v="food trucks"/>
    <n v="0"/>
    <n v="1"/>
    <n v="0"/>
    <n v="0"/>
    <x v="2"/>
    <x v="2690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x v="7"/>
    <s v="food trucks"/>
    <n v="0"/>
    <n v="1"/>
    <n v="0"/>
    <n v="0"/>
    <x v="2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x v="7"/>
    <s v="food trucks"/>
    <n v="0"/>
    <n v="1"/>
    <n v="0"/>
    <n v="0"/>
    <x v="2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x v="7"/>
    <s v="food trucks"/>
    <n v="0"/>
    <n v="1"/>
    <n v="0"/>
    <n v="0"/>
    <x v="2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x v="7"/>
    <s v="food trucks"/>
    <n v="0"/>
    <n v="1"/>
    <n v="0"/>
    <n v="0"/>
    <x v="2"/>
    <x v="2694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x v="7"/>
    <s v="food trucks"/>
    <n v="0"/>
    <n v="1"/>
    <n v="0"/>
    <n v="0"/>
    <x v="2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x v="7"/>
    <s v="food trucks"/>
    <n v="0"/>
    <n v="1"/>
    <n v="0"/>
    <n v="0"/>
    <x v="2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x v="7"/>
    <s v="food trucks"/>
    <n v="0"/>
    <n v="1"/>
    <n v="0"/>
    <n v="0"/>
    <x v="2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x v="7"/>
    <s v="food trucks"/>
    <n v="0"/>
    <n v="1"/>
    <n v="0"/>
    <n v="0"/>
    <x v="2"/>
    <x v="269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n v="0"/>
    <n v="1"/>
    <n v="0"/>
    <n v="0"/>
    <x v="2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x v="7"/>
    <s v="food trucks"/>
    <n v="0"/>
    <n v="1"/>
    <n v="0"/>
    <n v="0"/>
    <x v="2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x v="1"/>
    <s v="spaces"/>
    <n v="0"/>
    <n v="0"/>
    <n v="0"/>
    <n v="1"/>
    <x v="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x v="1"/>
    <s v="spaces"/>
    <n v="0"/>
    <n v="0"/>
    <n v="0"/>
    <n v="1"/>
    <x v="3"/>
    <x v="2702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x v="1"/>
    <s v="spaces"/>
    <n v="0"/>
    <n v="0"/>
    <n v="0"/>
    <n v="1"/>
    <x v="3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x v="1"/>
    <s v="spaces"/>
    <n v="0"/>
    <n v="0"/>
    <n v="0"/>
    <n v="1"/>
    <x v="3"/>
    <x v="270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x v="1"/>
    <s v="spaces"/>
    <n v="0"/>
    <n v="0"/>
    <n v="0"/>
    <n v="1"/>
    <x v="3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x v="1"/>
    <s v="spaces"/>
    <n v="1"/>
    <n v="0"/>
    <n v="0"/>
    <n v="0"/>
    <x v="0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x v="1"/>
    <s v="spaces"/>
    <n v="1"/>
    <n v="0"/>
    <n v="0"/>
    <n v="0"/>
    <x v="0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x v="1"/>
    <s v="spaces"/>
    <n v="1"/>
    <n v="0"/>
    <n v="0"/>
    <n v="0"/>
    <x v="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x v="1"/>
    <s v="spaces"/>
    <n v="1"/>
    <n v="0"/>
    <n v="0"/>
    <n v="0"/>
    <x v="0"/>
    <x v="2709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x v="1"/>
    <s v="spaces"/>
    <n v="1"/>
    <n v="0"/>
    <n v="0"/>
    <n v="0"/>
    <x v="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x v="1"/>
    <s v="spaces"/>
    <n v="1"/>
    <n v="0"/>
    <n v="0"/>
    <n v="0"/>
    <x v="0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x v="1"/>
    <s v="spaces"/>
    <n v="1"/>
    <n v="0"/>
    <n v="0"/>
    <n v="0"/>
    <x v="0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x v="1"/>
    <s v="spaces"/>
    <n v="1"/>
    <n v="0"/>
    <n v="0"/>
    <n v="0"/>
    <x v="0"/>
    <x v="2713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x v="1"/>
    <s v="spaces"/>
    <n v="1"/>
    <n v="0"/>
    <n v="0"/>
    <n v="0"/>
    <x v="0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x v="1"/>
    <s v="spaces"/>
    <n v="1"/>
    <n v="0"/>
    <n v="0"/>
    <n v="0"/>
    <x v="0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x v="1"/>
    <s v="spaces"/>
    <n v="1"/>
    <n v="0"/>
    <n v="0"/>
    <n v="0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x v="1"/>
    <s v="spaces"/>
    <n v="1"/>
    <n v="0"/>
    <n v="0"/>
    <n v="0"/>
    <x v="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x v="1"/>
    <s v="spaces"/>
    <n v="1"/>
    <n v="0"/>
    <n v="0"/>
    <n v="0"/>
    <x v="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x v="1"/>
    <s v="spaces"/>
    <n v="1"/>
    <n v="0"/>
    <n v="0"/>
    <n v="0"/>
    <x v="0"/>
    <x v="2719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x v="1"/>
    <s v="spaces"/>
    <n v="1"/>
    <n v="0"/>
    <n v="0"/>
    <n v="0"/>
    <x v="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x v="2"/>
    <s v="hardware"/>
    <n v="1"/>
    <n v="0"/>
    <n v="0"/>
    <n v="0"/>
    <x v="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x v="2"/>
    <s v="hardware"/>
    <n v="1"/>
    <n v="0"/>
    <n v="0"/>
    <n v="0"/>
    <x v="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x v="2"/>
    <s v="hardware"/>
    <n v="1"/>
    <n v="0"/>
    <n v="0"/>
    <n v="0"/>
    <x v="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x v="2"/>
    <s v="hardware"/>
    <n v="1"/>
    <n v="0"/>
    <n v="0"/>
    <n v="0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x v="2"/>
    <s v="hardware"/>
    <n v="1"/>
    <n v="0"/>
    <n v="0"/>
    <n v="0"/>
    <x v="0"/>
    <x v="272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x v="2"/>
    <s v="hardware"/>
    <n v="1"/>
    <n v="0"/>
    <n v="0"/>
    <n v="0"/>
    <x v="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x v="2"/>
    <s v="hardware"/>
    <n v="1"/>
    <n v="0"/>
    <n v="0"/>
    <n v="0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x v="2"/>
    <s v="hardware"/>
    <n v="1"/>
    <n v="0"/>
    <n v="0"/>
    <n v="0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x v="2"/>
    <s v="hardware"/>
    <n v="1"/>
    <n v="0"/>
    <n v="0"/>
    <n v="0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x v="2"/>
    <s v="hardware"/>
    <n v="1"/>
    <n v="0"/>
    <n v="0"/>
    <n v="0"/>
    <x v="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x v="2"/>
    <s v="hardware"/>
    <n v="1"/>
    <n v="0"/>
    <n v="0"/>
    <n v="0"/>
    <x v="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x v="2"/>
    <s v="hardware"/>
    <n v="1"/>
    <n v="0"/>
    <n v="0"/>
    <n v="0"/>
    <x v="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x v="2"/>
    <s v="hardware"/>
    <n v="1"/>
    <n v="0"/>
    <n v="0"/>
    <n v="0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x v="2"/>
    <s v="hardware"/>
    <n v="1"/>
    <n v="0"/>
    <n v="0"/>
    <n v="0"/>
    <x v="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x v="2"/>
    <s v="hardware"/>
    <n v="1"/>
    <n v="0"/>
    <n v="0"/>
    <n v="0"/>
    <x v="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x v="2"/>
    <s v="hardware"/>
    <n v="1"/>
    <n v="0"/>
    <n v="0"/>
    <n v="0"/>
    <x v="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x v="2"/>
    <s v="hardware"/>
    <n v="1"/>
    <n v="0"/>
    <n v="0"/>
    <n v="0"/>
    <x v="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x v="2"/>
    <s v="hardware"/>
    <n v="1"/>
    <n v="0"/>
    <n v="0"/>
    <n v="0"/>
    <x v="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x v="2"/>
    <s v="hardware"/>
    <n v="1"/>
    <n v="0"/>
    <n v="0"/>
    <n v="0"/>
    <x v="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x v="2"/>
    <s v="hardware"/>
    <n v="1"/>
    <n v="0"/>
    <n v="0"/>
    <n v="0"/>
    <x v="0"/>
    <x v="2740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x v="3"/>
    <s v="children's books"/>
    <n v="0"/>
    <n v="1"/>
    <n v="0"/>
    <n v="0"/>
    <x v="2"/>
    <x v="2741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n v="0"/>
    <n v="1"/>
    <n v="0"/>
    <n v="0"/>
    <x v="2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n v="0"/>
    <n v="1"/>
    <n v="0"/>
    <n v="0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n v="0"/>
    <n v="1"/>
    <n v="0"/>
    <n v="0"/>
    <x v="2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n v="0"/>
    <n v="1"/>
    <n v="0"/>
    <n v="0"/>
    <x v="2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n v="0"/>
    <n v="1"/>
    <n v="0"/>
    <n v="0"/>
    <x v="2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x v="3"/>
    <s v="children's books"/>
    <n v="0"/>
    <n v="1"/>
    <n v="0"/>
    <n v="0"/>
    <x v="2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x v="3"/>
    <s v="children's books"/>
    <n v="0"/>
    <n v="1"/>
    <n v="0"/>
    <n v="0"/>
    <x v="2"/>
    <x v="2748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x v="3"/>
    <s v="children's books"/>
    <n v="0"/>
    <n v="1"/>
    <n v="0"/>
    <n v="0"/>
    <x v="2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n v="0"/>
    <n v="1"/>
    <n v="0"/>
    <n v="0"/>
    <x v="2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n v="0"/>
    <n v="1"/>
    <n v="0"/>
    <n v="0"/>
    <x v="2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n v="0"/>
    <n v="1"/>
    <n v="0"/>
    <n v="0"/>
    <x v="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x v="3"/>
    <s v="children's books"/>
    <n v="0"/>
    <n v="1"/>
    <n v="0"/>
    <n v="0"/>
    <x v="2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n v="0"/>
    <n v="1"/>
    <n v="0"/>
    <n v="0"/>
    <x v="2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x v="3"/>
    <s v="children's books"/>
    <n v="0"/>
    <n v="1"/>
    <n v="0"/>
    <n v="0"/>
    <x v="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x v="3"/>
    <s v="children's books"/>
    <n v="0"/>
    <n v="1"/>
    <n v="0"/>
    <n v="0"/>
    <x v="2"/>
    <x v="2756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x v="3"/>
    <s v="children's books"/>
    <n v="0"/>
    <n v="1"/>
    <n v="0"/>
    <n v="0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x v="3"/>
    <s v="children's books"/>
    <n v="0"/>
    <n v="1"/>
    <n v="0"/>
    <n v="0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x v="3"/>
    <s v="children's books"/>
    <n v="0"/>
    <n v="1"/>
    <n v="0"/>
    <n v="0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n v="0"/>
    <n v="1"/>
    <n v="0"/>
    <n v="0"/>
    <x v="2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x v="3"/>
    <s v="children's books"/>
    <n v="0"/>
    <n v="1"/>
    <n v="0"/>
    <n v="0"/>
    <x v="2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x v="3"/>
    <s v="children's books"/>
    <n v="0"/>
    <n v="1"/>
    <n v="0"/>
    <n v="0"/>
    <x v="2"/>
    <x v="2762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x v="3"/>
    <s v="children's books"/>
    <n v="0"/>
    <n v="1"/>
    <n v="0"/>
    <n v="0"/>
    <x v="2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x v="3"/>
    <s v="children's books"/>
    <n v="0"/>
    <n v="1"/>
    <n v="0"/>
    <n v="0"/>
    <x v="2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n v="0"/>
    <n v="1"/>
    <n v="0"/>
    <n v="0"/>
    <x v="2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x v="3"/>
    <s v="children's books"/>
    <n v="0"/>
    <n v="1"/>
    <n v="0"/>
    <n v="0"/>
    <x v="2"/>
    <x v="2766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n v="0"/>
    <n v="1"/>
    <n v="0"/>
    <n v="0"/>
    <x v="2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n v="0"/>
    <n v="1"/>
    <n v="0"/>
    <n v="0"/>
    <x v="2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x v="3"/>
    <s v="children's books"/>
    <n v="0"/>
    <n v="1"/>
    <n v="0"/>
    <n v="0"/>
    <x v="2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x v="3"/>
    <s v="children's books"/>
    <n v="0"/>
    <n v="1"/>
    <n v="0"/>
    <n v="0"/>
    <x v="2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n v="0"/>
    <n v="1"/>
    <n v="0"/>
    <n v="0"/>
    <x v="2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n v="0"/>
    <n v="1"/>
    <n v="0"/>
    <n v="0"/>
    <x v="2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x v="3"/>
    <s v="children's books"/>
    <n v="0"/>
    <n v="1"/>
    <n v="0"/>
    <n v="0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n v="0"/>
    <n v="1"/>
    <n v="0"/>
    <n v="0"/>
    <x v="2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x v="3"/>
    <s v="children's books"/>
    <n v="0"/>
    <n v="1"/>
    <n v="0"/>
    <n v="0"/>
    <x v="2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n v="0"/>
    <n v="1"/>
    <n v="0"/>
    <n v="0"/>
    <x v="2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x v="3"/>
    <s v="children's books"/>
    <n v="0"/>
    <n v="1"/>
    <n v="0"/>
    <n v="0"/>
    <x v="2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n v="0"/>
    <n v="1"/>
    <n v="0"/>
    <n v="0"/>
    <x v="2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x v="3"/>
    <s v="children's books"/>
    <n v="0"/>
    <n v="1"/>
    <n v="0"/>
    <n v="0"/>
    <x v="2"/>
    <x v="2779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n v="0"/>
    <n v="1"/>
    <n v="0"/>
    <n v="0"/>
    <x v="2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x v="1"/>
    <s v="plays"/>
    <n v="1"/>
    <n v="0"/>
    <n v="0"/>
    <n v="0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x v="1"/>
    <s v="plays"/>
    <n v="1"/>
    <n v="0"/>
    <n v="0"/>
    <n v="0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x v="1"/>
    <s v="plays"/>
    <n v="1"/>
    <n v="0"/>
    <n v="0"/>
    <n v="0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x v="1"/>
    <s v="plays"/>
    <n v="1"/>
    <n v="0"/>
    <n v="0"/>
    <n v="0"/>
    <x v="0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x v="1"/>
    <s v="plays"/>
    <n v="1"/>
    <n v="0"/>
    <n v="0"/>
    <n v="0"/>
    <x v="0"/>
    <x v="2785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x v="1"/>
    <s v="plays"/>
    <n v="1"/>
    <n v="0"/>
    <n v="0"/>
    <n v="0"/>
    <x v="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x v="1"/>
    <s v="plays"/>
    <n v="1"/>
    <n v="0"/>
    <n v="0"/>
    <n v="0"/>
    <x v="0"/>
    <x v="2787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x v="1"/>
    <s v="plays"/>
    <n v="1"/>
    <n v="0"/>
    <n v="0"/>
    <n v="0"/>
    <x v="0"/>
    <x v="2788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x v="1"/>
    <s v="plays"/>
    <n v="1"/>
    <n v="0"/>
    <n v="0"/>
    <n v="0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x v="1"/>
    <s v="plays"/>
    <n v="1"/>
    <n v="0"/>
    <n v="0"/>
    <n v="0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x v="1"/>
    <s v="plays"/>
    <n v="1"/>
    <n v="0"/>
    <n v="0"/>
    <n v="0"/>
    <x v="0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x v="1"/>
    <s v="plays"/>
    <n v="1"/>
    <n v="0"/>
    <n v="0"/>
    <n v="0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x v="1"/>
    <s v="plays"/>
    <n v="1"/>
    <n v="0"/>
    <n v="0"/>
    <n v="0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x v="1"/>
    <s v="plays"/>
    <n v="1"/>
    <n v="0"/>
    <n v="0"/>
    <n v="0"/>
    <x v="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x v="1"/>
    <s v="plays"/>
    <n v="1"/>
    <n v="0"/>
    <n v="0"/>
    <n v="0"/>
    <x v="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x v="1"/>
    <s v="plays"/>
    <n v="1"/>
    <n v="0"/>
    <n v="0"/>
    <n v="0"/>
    <x v="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x v="1"/>
    <s v="plays"/>
    <n v="1"/>
    <n v="0"/>
    <n v="0"/>
    <n v="0"/>
    <x v="0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x v="1"/>
    <s v="plays"/>
    <n v="1"/>
    <n v="0"/>
    <n v="0"/>
    <n v="0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x v="1"/>
    <s v="plays"/>
    <n v="1"/>
    <n v="0"/>
    <n v="0"/>
    <n v="0"/>
    <x v="0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x v="1"/>
    <s v="plays"/>
    <n v="1"/>
    <n v="0"/>
    <n v="0"/>
    <n v="0"/>
    <x v="0"/>
    <x v="2800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x v="1"/>
    <s v="plays"/>
    <n v="1"/>
    <n v="0"/>
    <n v="0"/>
    <n v="0"/>
    <x v="0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x v="1"/>
    <s v="plays"/>
    <n v="1"/>
    <n v="0"/>
    <n v="0"/>
    <n v="0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x v="1"/>
    <s v="plays"/>
    <n v="1"/>
    <n v="0"/>
    <n v="0"/>
    <n v="0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x v="1"/>
    <s v="plays"/>
    <n v="1"/>
    <n v="0"/>
    <n v="0"/>
    <n v="0"/>
    <x v="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x v="1"/>
    <s v="plays"/>
    <n v="1"/>
    <n v="0"/>
    <n v="0"/>
    <n v="0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x v="1"/>
    <s v="plays"/>
    <n v="1"/>
    <n v="0"/>
    <n v="0"/>
    <n v="0"/>
    <x v="0"/>
    <x v="2806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x v="1"/>
    <s v="plays"/>
    <n v="1"/>
    <n v="0"/>
    <n v="0"/>
    <n v="0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x v="1"/>
    <s v="plays"/>
    <n v="1"/>
    <n v="0"/>
    <n v="0"/>
    <n v="0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x v="1"/>
    <s v="plays"/>
    <n v="1"/>
    <n v="0"/>
    <n v="0"/>
    <n v="0"/>
    <x v="0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x v="1"/>
    <s v="plays"/>
    <n v="1"/>
    <n v="0"/>
    <n v="0"/>
    <n v="0"/>
    <x v="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x v="1"/>
    <s v="plays"/>
    <n v="1"/>
    <n v="0"/>
    <n v="0"/>
    <n v="0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x v="1"/>
    <s v="plays"/>
    <n v="1"/>
    <n v="0"/>
    <n v="0"/>
    <n v="0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x v="1"/>
    <s v="plays"/>
    <n v="1"/>
    <n v="0"/>
    <n v="0"/>
    <n v="0"/>
    <x v="0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x v="1"/>
    <s v="plays"/>
    <n v="1"/>
    <n v="0"/>
    <n v="0"/>
    <n v="0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x v="1"/>
    <s v="plays"/>
    <n v="1"/>
    <n v="0"/>
    <n v="0"/>
    <n v="0"/>
    <x v="0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x v="1"/>
    <s v="plays"/>
    <n v="1"/>
    <n v="0"/>
    <n v="0"/>
    <n v="0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x v="1"/>
    <s v="plays"/>
    <n v="1"/>
    <n v="0"/>
    <n v="0"/>
    <n v="0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x v="1"/>
    <s v="plays"/>
    <n v="1"/>
    <n v="0"/>
    <n v="0"/>
    <n v="0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x v="1"/>
    <s v="plays"/>
    <n v="1"/>
    <n v="0"/>
    <n v="0"/>
    <n v="0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x v="1"/>
    <s v="plays"/>
    <n v="1"/>
    <n v="0"/>
    <n v="0"/>
    <n v="0"/>
    <x v="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x v="1"/>
    <s v="plays"/>
    <n v="1"/>
    <n v="0"/>
    <n v="0"/>
    <n v="0"/>
    <x v="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x v="1"/>
    <s v="plays"/>
    <n v="1"/>
    <n v="0"/>
    <n v="0"/>
    <n v="0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x v="1"/>
    <s v="plays"/>
    <n v="1"/>
    <n v="0"/>
    <n v="0"/>
    <n v="0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x v="1"/>
    <s v="plays"/>
    <n v="1"/>
    <n v="0"/>
    <n v="0"/>
    <n v="0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x v="1"/>
    <s v="plays"/>
    <n v="1"/>
    <n v="0"/>
    <n v="0"/>
    <n v="0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x v="1"/>
    <s v="plays"/>
    <n v="1"/>
    <n v="0"/>
    <n v="0"/>
    <n v="0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x v="1"/>
    <s v="plays"/>
    <n v="1"/>
    <n v="0"/>
    <n v="0"/>
    <n v="0"/>
    <x v="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x v="1"/>
    <s v="plays"/>
    <n v="1"/>
    <n v="0"/>
    <n v="0"/>
    <n v="0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x v="1"/>
    <s v="plays"/>
    <n v="1"/>
    <n v="0"/>
    <n v="0"/>
    <n v="0"/>
    <x v="0"/>
    <x v="2829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x v="1"/>
    <s v="plays"/>
    <n v="1"/>
    <n v="0"/>
    <n v="0"/>
    <n v="0"/>
    <x v="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x v="1"/>
    <s v="plays"/>
    <n v="1"/>
    <n v="0"/>
    <n v="0"/>
    <n v="0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x v="1"/>
    <s v="plays"/>
    <n v="1"/>
    <n v="0"/>
    <n v="0"/>
    <n v="0"/>
    <x v="0"/>
    <x v="2832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x v="1"/>
    <s v="plays"/>
    <n v="1"/>
    <n v="0"/>
    <n v="0"/>
    <n v="0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x v="1"/>
    <s v="plays"/>
    <n v="1"/>
    <n v="0"/>
    <n v="0"/>
    <n v="0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x v="1"/>
    <s v="plays"/>
    <n v="1"/>
    <n v="0"/>
    <n v="0"/>
    <n v="0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x v="1"/>
    <s v="plays"/>
    <n v="1"/>
    <n v="0"/>
    <n v="0"/>
    <n v="0"/>
    <x v="0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x v="1"/>
    <s v="plays"/>
    <n v="1"/>
    <n v="0"/>
    <n v="0"/>
    <n v="0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x v="1"/>
    <s v="plays"/>
    <n v="1"/>
    <n v="0"/>
    <n v="0"/>
    <n v="0"/>
    <x v="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x v="1"/>
    <s v="plays"/>
    <n v="1"/>
    <n v="0"/>
    <n v="0"/>
    <n v="0"/>
    <x v="0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x v="1"/>
    <s v="plays"/>
    <n v="1"/>
    <n v="0"/>
    <n v="0"/>
    <n v="0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x v="1"/>
    <s v="plays"/>
    <n v="0"/>
    <n v="1"/>
    <n v="0"/>
    <n v="0"/>
    <x v="2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n v="0"/>
    <n v="1"/>
    <n v="0"/>
    <n v="0"/>
    <x v="2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n v="0"/>
    <n v="1"/>
    <n v="0"/>
    <n v="0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x v="1"/>
    <s v="plays"/>
    <n v="0"/>
    <n v="1"/>
    <n v="0"/>
    <n v="0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x v="1"/>
    <s v="plays"/>
    <n v="0"/>
    <n v="1"/>
    <n v="0"/>
    <n v="0"/>
    <x v="2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n v="0"/>
    <n v="1"/>
    <n v="0"/>
    <n v="0"/>
    <x v="2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n v="0"/>
    <n v="1"/>
    <n v="0"/>
    <n v="0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x v="1"/>
    <s v="plays"/>
    <n v="0"/>
    <n v="1"/>
    <n v="0"/>
    <n v="0"/>
    <x v="2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x v="1"/>
    <s v="plays"/>
    <n v="0"/>
    <n v="1"/>
    <n v="0"/>
    <n v="0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x v="1"/>
    <s v="plays"/>
    <n v="0"/>
    <n v="1"/>
    <n v="0"/>
    <n v="0"/>
    <x v="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n v="0"/>
    <n v="1"/>
    <n v="0"/>
    <n v="0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x v="1"/>
    <s v="plays"/>
    <n v="0"/>
    <n v="1"/>
    <n v="0"/>
    <n v="0"/>
    <x v="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n v="0"/>
    <n v="1"/>
    <n v="0"/>
    <n v="0"/>
    <x v="2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x v="1"/>
    <s v="plays"/>
    <n v="0"/>
    <n v="1"/>
    <n v="0"/>
    <n v="0"/>
    <x v="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x v="1"/>
    <s v="plays"/>
    <n v="0"/>
    <n v="1"/>
    <n v="0"/>
    <n v="0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x v="1"/>
    <s v="plays"/>
    <n v="0"/>
    <n v="1"/>
    <n v="0"/>
    <n v="0"/>
    <x v="2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x v="1"/>
    <s v="plays"/>
    <n v="0"/>
    <n v="1"/>
    <n v="0"/>
    <n v="0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n v="0"/>
    <n v="1"/>
    <n v="0"/>
    <n v="0"/>
    <x v="2"/>
    <x v="2858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x v="1"/>
    <s v="plays"/>
    <n v="0"/>
    <n v="1"/>
    <n v="0"/>
    <n v="0"/>
    <x v="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x v="1"/>
    <s v="plays"/>
    <n v="0"/>
    <n v="1"/>
    <n v="0"/>
    <n v="0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x v="1"/>
    <s v="plays"/>
    <n v="0"/>
    <n v="1"/>
    <n v="0"/>
    <n v="0"/>
    <x v="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x v="1"/>
    <s v="plays"/>
    <n v="0"/>
    <n v="1"/>
    <n v="0"/>
    <n v="0"/>
    <x v="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x v="1"/>
    <s v="plays"/>
    <n v="0"/>
    <n v="1"/>
    <n v="0"/>
    <n v="0"/>
    <x v="2"/>
    <x v="286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x v="1"/>
    <s v="plays"/>
    <n v="0"/>
    <n v="1"/>
    <n v="0"/>
    <n v="0"/>
    <x v="2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n v="0"/>
    <n v="1"/>
    <n v="0"/>
    <n v="0"/>
    <x v="2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x v="1"/>
    <s v="plays"/>
    <n v="0"/>
    <n v="1"/>
    <n v="0"/>
    <n v="0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x v="1"/>
    <s v="plays"/>
    <n v="0"/>
    <n v="1"/>
    <n v="0"/>
    <n v="0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x v="1"/>
    <s v="plays"/>
    <n v="0"/>
    <n v="1"/>
    <n v="0"/>
    <n v="0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x v="1"/>
    <s v="plays"/>
    <n v="0"/>
    <n v="1"/>
    <n v="0"/>
    <n v="0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x v="1"/>
    <s v="plays"/>
    <n v="0"/>
    <n v="1"/>
    <n v="0"/>
    <n v="0"/>
    <x v="2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x v="1"/>
    <s v="plays"/>
    <n v="0"/>
    <n v="1"/>
    <n v="0"/>
    <n v="0"/>
    <x v="2"/>
    <x v="2871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n v="0"/>
    <n v="1"/>
    <n v="0"/>
    <n v="0"/>
    <x v="2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x v="1"/>
    <s v="plays"/>
    <n v="0"/>
    <n v="1"/>
    <n v="0"/>
    <n v="0"/>
    <x v="2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x v="1"/>
    <s v="plays"/>
    <n v="0"/>
    <n v="1"/>
    <n v="0"/>
    <n v="0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x v="1"/>
    <s v="plays"/>
    <n v="0"/>
    <n v="1"/>
    <n v="0"/>
    <n v="0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n v="0"/>
    <n v="1"/>
    <n v="0"/>
    <n v="0"/>
    <x v="2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x v="1"/>
    <s v="plays"/>
    <n v="0"/>
    <n v="1"/>
    <n v="0"/>
    <n v="0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x v="1"/>
    <s v="plays"/>
    <n v="0"/>
    <n v="1"/>
    <n v="0"/>
    <n v="0"/>
    <x v="2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x v="1"/>
    <s v="plays"/>
    <n v="0"/>
    <n v="1"/>
    <n v="0"/>
    <n v="0"/>
    <x v="2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x v="1"/>
    <s v="plays"/>
    <n v="0"/>
    <n v="1"/>
    <n v="0"/>
    <n v="0"/>
    <x v="2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n v="0"/>
    <n v="1"/>
    <n v="0"/>
    <n v="0"/>
    <x v="2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x v="1"/>
    <s v="plays"/>
    <n v="0"/>
    <n v="1"/>
    <n v="0"/>
    <n v="0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x v="1"/>
    <s v="plays"/>
    <n v="0"/>
    <n v="1"/>
    <n v="0"/>
    <n v="0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x v="1"/>
    <s v="plays"/>
    <n v="0"/>
    <n v="1"/>
    <n v="0"/>
    <n v="0"/>
    <x v="2"/>
    <x v="2884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x v="1"/>
    <s v="plays"/>
    <n v="0"/>
    <n v="1"/>
    <n v="0"/>
    <n v="0"/>
    <x v="2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x v="1"/>
    <s v="plays"/>
    <n v="0"/>
    <n v="1"/>
    <n v="0"/>
    <n v="0"/>
    <x v="2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x v="1"/>
    <s v="plays"/>
    <n v="0"/>
    <n v="1"/>
    <n v="0"/>
    <n v="0"/>
    <x v="2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n v="0"/>
    <n v="1"/>
    <n v="0"/>
    <n v="0"/>
    <x v="2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x v="1"/>
    <s v="plays"/>
    <n v="0"/>
    <n v="1"/>
    <n v="0"/>
    <n v="0"/>
    <x v="2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x v="1"/>
    <s v="plays"/>
    <n v="0"/>
    <n v="1"/>
    <n v="0"/>
    <n v="0"/>
    <x v="2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x v="1"/>
    <s v="plays"/>
    <n v="0"/>
    <n v="1"/>
    <n v="0"/>
    <n v="0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x v="1"/>
    <s v="plays"/>
    <n v="0"/>
    <n v="1"/>
    <n v="0"/>
    <n v="0"/>
    <x v="2"/>
    <x v="2892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x v="1"/>
    <s v="plays"/>
    <n v="0"/>
    <n v="1"/>
    <n v="0"/>
    <n v="0"/>
    <x v="2"/>
    <x v="2893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n v="0"/>
    <n v="1"/>
    <n v="0"/>
    <n v="0"/>
    <x v="2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x v="1"/>
    <s v="plays"/>
    <n v="0"/>
    <n v="1"/>
    <n v="0"/>
    <n v="0"/>
    <x v="2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x v="1"/>
    <s v="plays"/>
    <n v="0"/>
    <n v="1"/>
    <n v="0"/>
    <n v="0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x v="1"/>
    <s v="plays"/>
    <n v="0"/>
    <n v="1"/>
    <n v="0"/>
    <n v="0"/>
    <x v="2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x v="1"/>
    <s v="plays"/>
    <n v="0"/>
    <n v="1"/>
    <n v="0"/>
    <n v="0"/>
    <x v="2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n v="0"/>
    <n v="1"/>
    <n v="0"/>
    <n v="0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x v="1"/>
    <s v="plays"/>
    <n v="0"/>
    <n v="1"/>
    <n v="0"/>
    <n v="0"/>
    <x v="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x v="1"/>
    <s v="plays"/>
    <n v="0"/>
    <n v="1"/>
    <n v="0"/>
    <n v="0"/>
    <x v="2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x v="1"/>
    <s v="plays"/>
    <n v="0"/>
    <n v="1"/>
    <n v="0"/>
    <n v="0"/>
    <x v="2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x v="1"/>
    <s v="plays"/>
    <n v="0"/>
    <n v="1"/>
    <n v="0"/>
    <n v="0"/>
    <x v="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x v="1"/>
    <s v="plays"/>
    <n v="0"/>
    <n v="1"/>
    <n v="0"/>
    <n v="0"/>
    <x v="2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x v="1"/>
    <s v="plays"/>
    <n v="0"/>
    <n v="1"/>
    <n v="0"/>
    <n v="0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x v="1"/>
    <s v="plays"/>
    <n v="0"/>
    <n v="1"/>
    <n v="0"/>
    <n v="0"/>
    <x v="2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x v="1"/>
    <s v="plays"/>
    <n v="0"/>
    <n v="1"/>
    <n v="0"/>
    <n v="0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x v="1"/>
    <s v="plays"/>
    <n v="0"/>
    <n v="1"/>
    <n v="0"/>
    <n v="0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x v="1"/>
    <s v="plays"/>
    <n v="0"/>
    <n v="1"/>
    <n v="0"/>
    <n v="0"/>
    <x v="2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x v="1"/>
    <s v="plays"/>
    <n v="0"/>
    <n v="1"/>
    <n v="0"/>
    <n v="0"/>
    <x v="2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x v="1"/>
    <s v="plays"/>
    <n v="0"/>
    <n v="1"/>
    <n v="0"/>
    <n v="0"/>
    <x v="2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x v="1"/>
    <s v="plays"/>
    <n v="0"/>
    <n v="1"/>
    <n v="0"/>
    <n v="0"/>
    <x v="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x v="1"/>
    <s v="plays"/>
    <n v="0"/>
    <n v="1"/>
    <n v="0"/>
    <n v="0"/>
    <x v="2"/>
    <x v="2913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x v="1"/>
    <s v="plays"/>
    <n v="0"/>
    <n v="1"/>
    <n v="0"/>
    <n v="0"/>
    <x v="2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x v="1"/>
    <s v="plays"/>
    <n v="0"/>
    <n v="1"/>
    <n v="0"/>
    <n v="0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x v="1"/>
    <s v="plays"/>
    <n v="0"/>
    <n v="1"/>
    <n v="0"/>
    <n v="0"/>
    <x v="2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x v="1"/>
    <s v="plays"/>
    <n v="0"/>
    <n v="1"/>
    <n v="0"/>
    <n v="0"/>
    <x v="2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x v="1"/>
    <s v="plays"/>
    <n v="0"/>
    <n v="1"/>
    <n v="0"/>
    <n v="0"/>
    <x v="2"/>
    <x v="2918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x v="1"/>
    <s v="plays"/>
    <n v="0"/>
    <n v="1"/>
    <n v="0"/>
    <n v="0"/>
    <x v="2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x v="1"/>
    <s v="plays"/>
    <n v="0"/>
    <n v="1"/>
    <n v="0"/>
    <n v="0"/>
    <x v="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x v="1"/>
    <s v="musical"/>
    <n v="1"/>
    <n v="0"/>
    <n v="0"/>
    <n v="0"/>
    <x v="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x v="1"/>
    <s v="musical"/>
    <n v="1"/>
    <n v="0"/>
    <n v="0"/>
    <n v="0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x v="1"/>
    <s v="musical"/>
    <n v="1"/>
    <n v="0"/>
    <n v="0"/>
    <n v="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x v="1"/>
    <s v="musical"/>
    <n v="1"/>
    <n v="0"/>
    <n v="0"/>
    <n v="0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x v="1"/>
    <s v="musical"/>
    <n v="1"/>
    <n v="0"/>
    <n v="0"/>
    <n v="0"/>
    <x v="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x v="1"/>
    <s v="musical"/>
    <n v="1"/>
    <n v="0"/>
    <n v="0"/>
    <n v="0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x v="1"/>
    <s v="musical"/>
    <n v="1"/>
    <n v="0"/>
    <n v="0"/>
    <n v="0"/>
    <x v="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x v="1"/>
    <s v="musical"/>
    <n v="1"/>
    <n v="0"/>
    <n v="0"/>
    <n v="0"/>
    <x v="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x v="1"/>
    <s v="musical"/>
    <n v="1"/>
    <n v="0"/>
    <n v="0"/>
    <n v="0"/>
    <x v="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x v="1"/>
    <s v="musical"/>
    <n v="1"/>
    <n v="0"/>
    <n v="0"/>
    <n v="0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x v="1"/>
    <s v="musical"/>
    <n v="1"/>
    <n v="0"/>
    <n v="0"/>
    <n v="0"/>
    <x v="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x v="1"/>
    <s v="musical"/>
    <n v="1"/>
    <n v="0"/>
    <n v="0"/>
    <n v="0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x v="1"/>
    <s v="musical"/>
    <n v="1"/>
    <n v="0"/>
    <n v="0"/>
    <n v="0"/>
    <x v="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x v="1"/>
    <s v="musical"/>
    <n v="1"/>
    <n v="0"/>
    <n v="0"/>
    <n v="0"/>
    <x v="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x v="1"/>
    <s v="musical"/>
    <n v="1"/>
    <n v="0"/>
    <n v="0"/>
    <n v="0"/>
    <x v="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x v="1"/>
    <s v="musical"/>
    <n v="1"/>
    <n v="0"/>
    <n v="0"/>
    <n v="0"/>
    <x v="0"/>
    <x v="2936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x v="1"/>
    <s v="musical"/>
    <n v="1"/>
    <n v="0"/>
    <n v="0"/>
    <n v="0"/>
    <x v="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x v="1"/>
    <s v="musical"/>
    <n v="1"/>
    <n v="0"/>
    <n v="0"/>
    <n v="0"/>
    <x v="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x v="1"/>
    <s v="musical"/>
    <n v="1"/>
    <n v="0"/>
    <n v="0"/>
    <n v="0"/>
    <x v="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x v="1"/>
    <s v="musical"/>
    <n v="1"/>
    <n v="0"/>
    <n v="0"/>
    <n v="0"/>
    <x v="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x v="1"/>
    <s v="spaces"/>
    <n v="0"/>
    <n v="1"/>
    <n v="0"/>
    <n v="0"/>
    <x v="2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x v="1"/>
    <s v="spaces"/>
    <n v="0"/>
    <n v="1"/>
    <n v="0"/>
    <n v="0"/>
    <x v="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n v="0"/>
    <n v="1"/>
    <n v="0"/>
    <n v="0"/>
    <x v="2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x v="1"/>
    <s v="spaces"/>
    <n v="0"/>
    <n v="1"/>
    <n v="0"/>
    <n v="0"/>
    <x v="2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n v="0"/>
    <n v="1"/>
    <n v="0"/>
    <n v="0"/>
    <x v="2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x v="1"/>
    <s v="spaces"/>
    <n v="0"/>
    <n v="1"/>
    <n v="0"/>
    <n v="0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x v="1"/>
    <s v="spaces"/>
    <n v="0"/>
    <n v="1"/>
    <n v="0"/>
    <n v="0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x v="1"/>
    <s v="spaces"/>
    <n v="0"/>
    <n v="1"/>
    <n v="0"/>
    <n v="0"/>
    <x v="2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x v="1"/>
    <s v="spaces"/>
    <n v="0"/>
    <n v="1"/>
    <n v="0"/>
    <n v="0"/>
    <x v="2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n v="0"/>
    <n v="1"/>
    <n v="0"/>
    <n v="0"/>
    <x v="2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x v="1"/>
    <s v="spaces"/>
    <n v="0"/>
    <n v="0"/>
    <n v="1"/>
    <n v="0"/>
    <x v="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x v="1"/>
    <s v="spaces"/>
    <n v="0"/>
    <n v="0"/>
    <n v="1"/>
    <n v="0"/>
    <x v="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x v="1"/>
    <s v="spaces"/>
    <n v="0"/>
    <n v="0"/>
    <n v="1"/>
    <n v="0"/>
    <x v="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n v="0"/>
    <n v="0"/>
    <n v="1"/>
    <n v="0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x v="1"/>
    <s v="spaces"/>
    <n v="0"/>
    <n v="0"/>
    <n v="1"/>
    <n v="0"/>
    <x v="1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x v="1"/>
    <s v="spaces"/>
    <n v="0"/>
    <n v="0"/>
    <n v="1"/>
    <n v="0"/>
    <x v="1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x v="1"/>
    <s v="spaces"/>
    <n v="0"/>
    <n v="0"/>
    <n v="1"/>
    <n v="0"/>
    <x v="1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n v="0"/>
    <n v="0"/>
    <n v="1"/>
    <n v="0"/>
    <x v="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n v="0"/>
    <n v="0"/>
    <n v="1"/>
    <n v="0"/>
    <x v="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n v="0"/>
    <n v="0"/>
    <n v="1"/>
    <n v="0"/>
    <x v="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x v="1"/>
    <s v="plays"/>
    <n v="1"/>
    <n v="0"/>
    <n v="0"/>
    <n v="0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x v="1"/>
    <s v="plays"/>
    <n v="1"/>
    <n v="0"/>
    <n v="0"/>
    <n v="0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x v="1"/>
    <s v="plays"/>
    <n v="1"/>
    <n v="0"/>
    <n v="0"/>
    <n v="0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x v="1"/>
    <s v="plays"/>
    <n v="1"/>
    <n v="0"/>
    <n v="0"/>
    <n v="0"/>
    <x v="0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x v="1"/>
    <s v="plays"/>
    <n v="1"/>
    <n v="0"/>
    <n v="0"/>
    <n v="0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x v="1"/>
    <s v="plays"/>
    <n v="1"/>
    <n v="0"/>
    <n v="0"/>
    <n v="0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x v="1"/>
    <s v="plays"/>
    <n v="1"/>
    <n v="0"/>
    <n v="0"/>
    <n v="0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x v="1"/>
    <s v="plays"/>
    <n v="1"/>
    <n v="0"/>
    <n v="0"/>
    <n v="0"/>
    <x v="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x v="1"/>
    <s v="plays"/>
    <n v="1"/>
    <n v="0"/>
    <n v="0"/>
    <n v="0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x v="1"/>
    <s v="plays"/>
    <n v="1"/>
    <n v="0"/>
    <n v="0"/>
    <n v="0"/>
    <x v="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x v="1"/>
    <s v="plays"/>
    <n v="1"/>
    <n v="0"/>
    <n v="0"/>
    <n v="0"/>
    <x v="0"/>
    <x v="2971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x v="1"/>
    <s v="plays"/>
    <n v="1"/>
    <n v="0"/>
    <n v="0"/>
    <n v="0"/>
    <x v="0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x v="1"/>
    <s v="plays"/>
    <n v="1"/>
    <n v="0"/>
    <n v="0"/>
    <n v="0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x v="1"/>
    <s v="plays"/>
    <n v="1"/>
    <n v="0"/>
    <n v="0"/>
    <n v="0"/>
    <x v="0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x v="1"/>
    <s v="plays"/>
    <n v="1"/>
    <n v="0"/>
    <n v="0"/>
    <n v="0"/>
    <x v="0"/>
    <x v="2975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x v="1"/>
    <s v="plays"/>
    <n v="1"/>
    <n v="0"/>
    <n v="0"/>
    <n v="0"/>
    <x v="0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x v="1"/>
    <s v="plays"/>
    <n v="1"/>
    <n v="0"/>
    <n v="0"/>
    <n v="0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x v="1"/>
    <s v="plays"/>
    <n v="1"/>
    <n v="0"/>
    <n v="0"/>
    <n v="0"/>
    <x v="0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x v="1"/>
    <s v="plays"/>
    <n v="1"/>
    <n v="0"/>
    <n v="0"/>
    <n v="0"/>
    <x v="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x v="1"/>
    <s v="plays"/>
    <n v="1"/>
    <n v="0"/>
    <n v="0"/>
    <n v="0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x v="1"/>
    <s v="spaces"/>
    <n v="1"/>
    <n v="0"/>
    <n v="0"/>
    <n v="0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x v="1"/>
    <s v="spaces"/>
    <n v="1"/>
    <n v="0"/>
    <n v="0"/>
    <n v="0"/>
    <x v="0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x v="1"/>
    <s v="spaces"/>
    <n v="1"/>
    <n v="0"/>
    <n v="0"/>
    <n v="0"/>
    <x v="0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x v="1"/>
    <s v="spaces"/>
    <n v="1"/>
    <n v="0"/>
    <n v="0"/>
    <n v="0"/>
    <x v="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x v="1"/>
    <s v="spaces"/>
    <n v="1"/>
    <n v="0"/>
    <n v="0"/>
    <n v="0"/>
    <x v="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x v="1"/>
    <s v="spaces"/>
    <n v="1"/>
    <n v="0"/>
    <n v="0"/>
    <n v="0"/>
    <x v="0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x v="1"/>
    <s v="spaces"/>
    <n v="1"/>
    <n v="0"/>
    <n v="0"/>
    <n v="0"/>
    <x v="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x v="1"/>
    <s v="spaces"/>
    <n v="1"/>
    <n v="0"/>
    <n v="0"/>
    <n v="0"/>
    <x v="0"/>
    <x v="2988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x v="1"/>
    <s v="spaces"/>
    <n v="1"/>
    <n v="0"/>
    <n v="0"/>
    <n v="0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x v="1"/>
    <s v="spaces"/>
    <n v="1"/>
    <n v="0"/>
    <n v="0"/>
    <n v="0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x v="1"/>
    <s v="spaces"/>
    <n v="1"/>
    <n v="0"/>
    <n v="0"/>
    <n v="0"/>
    <x v="0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x v="1"/>
    <s v="spaces"/>
    <n v="1"/>
    <n v="0"/>
    <n v="0"/>
    <n v="0"/>
    <x v="0"/>
    <x v="2992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x v="1"/>
    <s v="spaces"/>
    <n v="1"/>
    <n v="0"/>
    <n v="0"/>
    <n v="0"/>
    <x v="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x v="1"/>
    <s v="spaces"/>
    <n v="1"/>
    <n v="0"/>
    <n v="0"/>
    <n v="0"/>
    <x v="0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x v="1"/>
    <s v="spaces"/>
    <n v="1"/>
    <n v="0"/>
    <n v="0"/>
    <n v="0"/>
    <x v="0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x v="1"/>
    <s v="spaces"/>
    <n v="1"/>
    <n v="0"/>
    <n v="0"/>
    <n v="0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x v="1"/>
    <s v="spaces"/>
    <n v="1"/>
    <n v="0"/>
    <n v="0"/>
    <n v="0"/>
    <x v="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x v="1"/>
    <s v="spaces"/>
    <n v="1"/>
    <n v="0"/>
    <n v="0"/>
    <n v="0"/>
    <x v="0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x v="1"/>
    <s v="spaces"/>
    <n v="1"/>
    <n v="0"/>
    <n v="0"/>
    <n v="0"/>
    <x v="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x v="1"/>
    <s v="spaces"/>
    <n v="1"/>
    <n v="0"/>
    <n v="0"/>
    <n v="0"/>
    <x v="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x v="1"/>
    <s v="spaces"/>
    <n v="1"/>
    <n v="0"/>
    <n v="0"/>
    <n v="0"/>
    <x v="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x v="1"/>
    <s v="spaces"/>
    <n v="1"/>
    <n v="0"/>
    <n v="0"/>
    <n v="0"/>
    <x v="0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x v="1"/>
    <s v="spaces"/>
    <n v="1"/>
    <n v="0"/>
    <n v="0"/>
    <n v="0"/>
    <x v="0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x v="1"/>
    <s v="spaces"/>
    <n v="1"/>
    <n v="0"/>
    <n v="0"/>
    <n v="0"/>
    <x v="0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x v="1"/>
    <s v="spaces"/>
    <n v="1"/>
    <n v="0"/>
    <n v="0"/>
    <n v="0"/>
    <x v="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x v="1"/>
    <s v="spaces"/>
    <n v="1"/>
    <n v="0"/>
    <n v="0"/>
    <n v="0"/>
    <x v="0"/>
    <x v="3006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x v="1"/>
    <s v="spaces"/>
    <n v="1"/>
    <n v="0"/>
    <n v="0"/>
    <n v="0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x v="1"/>
    <s v="spaces"/>
    <n v="1"/>
    <n v="0"/>
    <n v="0"/>
    <n v="0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x v="1"/>
    <s v="spaces"/>
    <n v="1"/>
    <n v="0"/>
    <n v="0"/>
    <n v="0"/>
    <x v="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x v="1"/>
    <s v="spaces"/>
    <n v="1"/>
    <n v="0"/>
    <n v="0"/>
    <n v="0"/>
    <x v="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x v="1"/>
    <s v="spaces"/>
    <n v="1"/>
    <n v="0"/>
    <n v="0"/>
    <n v="0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x v="1"/>
    <s v="spaces"/>
    <n v="1"/>
    <n v="0"/>
    <n v="0"/>
    <n v="0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x v="1"/>
    <s v="spaces"/>
    <n v="1"/>
    <n v="0"/>
    <n v="0"/>
    <n v="0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x v="1"/>
    <s v="spaces"/>
    <n v="1"/>
    <n v="0"/>
    <n v="0"/>
    <n v="0"/>
    <x v="0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x v="1"/>
    <s v="spaces"/>
    <n v="1"/>
    <n v="0"/>
    <n v="0"/>
    <n v="0"/>
    <x v="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x v="1"/>
    <s v="spaces"/>
    <n v="1"/>
    <n v="0"/>
    <n v="0"/>
    <n v="0"/>
    <x v="0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x v="1"/>
    <s v="spaces"/>
    <n v="1"/>
    <n v="0"/>
    <n v="0"/>
    <n v="0"/>
    <x v="0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x v="1"/>
    <s v="spaces"/>
    <n v="1"/>
    <n v="0"/>
    <n v="0"/>
    <n v="0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x v="1"/>
    <s v="spaces"/>
    <n v="1"/>
    <n v="0"/>
    <n v="0"/>
    <n v="0"/>
    <x v="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x v="1"/>
    <s v="spaces"/>
    <n v="1"/>
    <n v="0"/>
    <n v="0"/>
    <n v="0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x v="1"/>
    <s v="spaces"/>
    <n v="1"/>
    <n v="0"/>
    <n v="0"/>
    <n v="0"/>
    <x v="0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x v="1"/>
    <s v="spaces"/>
    <n v="1"/>
    <n v="0"/>
    <n v="0"/>
    <n v="0"/>
    <x v="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x v="1"/>
    <s v="spaces"/>
    <n v="1"/>
    <n v="0"/>
    <n v="0"/>
    <n v="0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x v="1"/>
    <s v="spaces"/>
    <n v="1"/>
    <n v="0"/>
    <n v="0"/>
    <n v="0"/>
    <x v="0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x v="1"/>
    <s v="spaces"/>
    <n v="1"/>
    <n v="0"/>
    <n v="0"/>
    <n v="0"/>
    <x v="0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x v="1"/>
    <s v="spaces"/>
    <n v="1"/>
    <n v="0"/>
    <n v="0"/>
    <n v="0"/>
    <x v="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x v="1"/>
    <s v="spaces"/>
    <n v="1"/>
    <n v="0"/>
    <n v="0"/>
    <n v="0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x v="1"/>
    <s v="spaces"/>
    <n v="1"/>
    <n v="0"/>
    <n v="0"/>
    <n v="0"/>
    <x v="0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x v="1"/>
    <s v="spaces"/>
    <n v="1"/>
    <n v="0"/>
    <n v="0"/>
    <n v="0"/>
    <x v="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x v="1"/>
    <s v="spaces"/>
    <n v="1"/>
    <n v="0"/>
    <n v="0"/>
    <n v="0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x v="1"/>
    <s v="spaces"/>
    <n v="1"/>
    <n v="0"/>
    <n v="0"/>
    <n v="0"/>
    <x v="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x v="1"/>
    <s v="spaces"/>
    <n v="1"/>
    <n v="0"/>
    <n v="0"/>
    <n v="0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x v="1"/>
    <s v="spaces"/>
    <n v="1"/>
    <n v="0"/>
    <n v="0"/>
    <n v="0"/>
    <x v="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x v="1"/>
    <s v="spaces"/>
    <n v="1"/>
    <n v="0"/>
    <n v="0"/>
    <n v="0"/>
    <x v="0"/>
    <x v="3034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x v="1"/>
    <s v="spaces"/>
    <n v="1"/>
    <n v="0"/>
    <n v="0"/>
    <n v="0"/>
    <x v="0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x v="1"/>
    <s v="spaces"/>
    <n v="1"/>
    <n v="0"/>
    <n v="0"/>
    <n v="0"/>
    <x v="0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x v="1"/>
    <s v="spaces"/>
    <n v="1"/>
    <n v="0"/>
    <n v="0"/>
    <n v="0"/>
    <x v="0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x v="1"/>
    <s v="spaces"/>
    <n v="1"/>
    <n v="0"/>
    <n v="0"/>
    <n v="0"/>
    <x v="0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x v="1"/>
    <s v="spaces"/>
    <n v="1"/>
    <n v="0"/>
    <n v="0"/>
    <n v="0"/>
    <x v="0"/>
    <x v="3039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x v="1"/>
    <s v="spaces"/>
    <n v="1"/>
    <n v="0"/>
    <n v="0"/>
    <n v="0"/>
    <x v="0"/>
    <x v="3040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x v="1"/>
    <s v="spaces"/>
    <n v="1"/>
    <n v="0"/>
    <n v="0"/>
    <n v="0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x v="1"/>
    <s v="spaces"/>
    <n v="1"/>
    <n v="0"/>
    <n v="0"/>
    <n v="0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x v="1"/>
    <s v="spaces"/>
    <n v="1"/>
    <n v="0"/>
    <n v="0"/>
    <n v="0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x v="1"/>
    <s v="spaces"/>
    <n v="1"/>
    <n v="0"/>
    <n v="0"/>
    <n v="0"/>
    <x v="0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x v="1"/>
    <s v="spaces"/>
    <n v="1"/>
    <n v="0"/>
    <n v="0"/>
    <n v="0"/>
    <x v="0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x v="1"/>
    <s v="spaces"/>
    <n v="1"/>
    <n v="0"/>
    <n v="0"/>
    <n v="0"/>
    <x v="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x v="1"/>
    <s v="spaces"/>
    <n v="1"/>
    <n v="0"/>
    <n v="0"/>
    <n v="0"/>
    <x v="0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x v="1"/>
    <s v="spaces"/>
    <n v="1"/>
    <n v="0"/>
    <n v="0"/>
    <n v="0"/>
    <x v="0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x v="1"/>
    <s v="spaces"/>
    <n v="1"/>
    <n v="0"/>
    <n v="0"/>
    <n v="0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x v="1"/>
    <s v="spaces"/>
    <n v="1"/>
    <n v="0"/>
    <n v="0"/>
    <n v="0"/>
    <x v="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x v="1"/>
    <s v="spaces"/>
    <n v="0"/>
    <n v="1"/>
    <n v="0"/>
    <n v="0"/>
    <x v="2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x v="1"/>
    <s v="spaces"/>
    <n v="0"/>
    <n v="1"/>
    <n v="0"/>
    <n v="0"/>
    <x v="2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x v="1"/>
    <s v="spaces"/>
    <n v="0"/>
    <n v="1"/>
    <n v="0"/>
    <n v="0"/>
    <x v="2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n v="0"/>
    <n v="1"/>
    <n v="0"/>
    <n v="0"/>
    <x v="2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x v="1"/>
    <s v="spaces"/>
    <n v="0"/>
    <n v="1"/>
    <n v="0"/>
    <n v="0"/>
    <x v="2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n v="0"/>
    <n v="1"/>
    <n v="0"/>
    <n v="0"/>
    <x v="2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n v="0"/>
    <n v="1"/>
    <n v="0"/>
    <n v="0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x v="1"/>
    <s v="spaces"/>
    <n v="0"/>
    <n v="1"/>
    <n v="0"/>
    <n v="0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x v="1"/>
    <s v="spaces"/>
    <n v="0"/>
    <n v="1"/>
    <n v="0"/>
    <n v="0"/>
    <x v="2"/>
    <x v="3059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x v="1"/>
    <s v="spaces"/>
    <n v="0"/>
    <n v="1"/>
    <n v="0"/>
    <n v="0"/>
    <x v="2"/>
    <x v="3060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n v="0"/>
    <n v="1"/>
    <n v="0"/>
    <n v="0"/>
    <x v="2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x v="1"/>
    <s v="spaces"/>
    <n v="0"/>
    <n v="1"/>
    <n v="0"/>
    <n v="0"/>
    <x v="2"/>
    <x v="306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x v="1"/>
    <s v="spaces"/>
    <n v="0"/>
    <n v="1"/>
    <n v="0"/>
    <n v="0"/>
    <x v="2"/>
    <x v="3063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x v="1"/>
    <s v="spaces"/>
    <n v="0"/>
    <n v="1"/>
    <n v="0"/>
    <n v="0"/>
    <x v="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x v="1"/>
    <s v="spaces"/>
    <n v="0"/>
    <n v="1"/>
    <n v="0"/>
    <n v="0"/>
    <x v="2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x v="1"/>
    <s v="spaces"/>
    <n v="0"/>
    <n v="1"/>
    <n v="0"/>
    <n v="0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x v="1"/>
    <s v="spaces"/>
    <n v="0"/>
    <n v="1"/>
    <n v="0"/>
    <n v="0"/>
    <x v="2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x v="1"/>
    <s v="spaces"/>
    <n v="0"/>
    <n v="1"/>
    <n v="0"/>
    <n v="0"/>
    <x v="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x v="1"/>
    <s v="spaces"/>
    <n v="0"/>
    <n v="1"/>
    <n v="0"/>
    <n v="0"/>
    <x v="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x v="1"/>
    <s v="spaces"/>
    <n v="0"/>
    <n v="1"/>
    <n v="0"/>
    <n v="0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x v="1"/>
    <s v="spaces"/>
    <n v="0"/>
    <n v="1"/>
    <n v="0"/>
    <n v="0"/>
    <x v="2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x v="1"/>
    <s v="spaces"/>
    <n v="0"/>
    <n v="1"/>
    <n v="0"/>
    <n v="0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x v="1"/>
    <s v="spaces"/>
    <n v="0"/>
    <n v="1"/>
    <n v="0"/>
    <n v="0"/>
    <x v="2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x v="1"/>
    <s v="spaces"/>
    <n v="0"/>
    <n v="1"/>
    <n v="0"/>
    <n v="0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x v="1"/>
    <s v="spaces"/>
    <n v="0"/>
    <n v="1"/>
    <n v="0"/>
    <n v="0"/>
    <x v="2"/>
    <x v="3075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x v="1"/>
    <s v="spaces"/>
    <n v="0"/>
    <n v="1"/>
    <n v="0"/>
    <n v="0"/>
    <x v="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x v="1"/>
    <s v="spaces"/>
    <n v="0"/>
    <n v="1"/>
    <n v="0"/>
    <n v="0"/>
    <x v="2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x v="1"/>
    <s v="spaces"/>
    <n v="0"/>
    <n v="1"/>
    <n v="0"/>
    <n v="0"/>
    <x v="2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x v="1"/>
    <s v="spaces"/>
    <n v="0"/>
    <n v="1"/>
    <n v="0"/>
    <n v="0"/>
    <x v="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x v="1"/>
    <s v="spaces"/>
    <n v="0"/>
    <n v="1"/>
    <n v="0"/>
    <n v="0"/>
    <x v="2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x v="1"/>
    <s v="spaces"/>
    <n v="0"/>
    <n v="1"/>
    <n v="0"/>
    <n v="0"/>
    <x v="2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n v="0"/>
    <n v="1"/>
    <n v="0"/>
    <n v="0"/>
    <x v="2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x v="1"/>
    <s v="spaces"/>
    <n v="0"/>
    <n v="1"/>
    <n v="0"/>
    <n v="0"/>
    <x v="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x v="1"/>
    <s v="spaces"/>
    <n v="0"/>
    <n v="1"/>
    <n v="0"/>
    <n v="0"/>
    <x v="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x v="1"/>
    <s v="spaces"/>
    <n v="0"/>
    <n v="1"/>
    <n v="0"/>
    <n v="0"/>
    <x v="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x v="1"/>
    <s v="spaces"/>
    <n v="0"/>
    <n v="1"/>
    <n v="0"/>
    <n v="0"/>
    <x v="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x v="1"/>
    <s v="spaces"/>
    <n v="0"/>
    <n v="1"/>
    <n v="0"/>
    <n v="0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x v="1"/>
    <s v="spaces"/>
    <n v="0"/>
    <n v="1"/>
    <n v="0"/>
    <n v="0"/>
    <x v="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x v="1"/>
    <s v="spaces"/>
    <n v="0"/>
    <n v="1"/>
    <n v="0"/>
    <n v="0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x v="1"/>
    <s v="spaces"/>
    <n v="0"/>
    <n v="1"/>
    <n v="0"/>
    <n v="0"/>
    <x v="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x v="1"/>
    <s v="spaces"/>
    <n v="0"/>
    <n v="1"/>
    <n v="0"/>
    <n v="0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x v="1"/>
    <s v="spaces"/>
    <n v="0"/>
    <n v="1"/>
    <n v="0"/>
    <n v="0"/>
    <x v="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x v="1"/>
    <s v="spaces"/>
    <n v="0"/>
    <n v="1"/>
    <n v="0"/>
    <n v="0"/>
    <x v="2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x v="1"/>
    <s v="spaces"/>
    <n v="0"/>
    <n v="1"/>
    <n v="0"/>
    <n v="0"/>
    <x v="2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x v="1"/>
    <s v="spaces"/>
    <n v="0"/>
    <n v="1"/>
    <n v="0"/>
    <n v="0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x v="1"/>
    <s v="spaces"/>
    <n v="0"/>
    <n v="1"/>
    <n v="0"/>
    <n v="0"/>
    <x v="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x v="1"/>
    <s v="spaces"/>
    <n v="0"/>
    <n v="1"/>
    <n v="0"/>
    <n v="0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x v="1"/>
    <s v="spaces"/>
    <n v="0"/>
    <n v="1"/>
    <n v="0"/>
    <n v="0"/>
    <x v="2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x v="1"/>
    <s v="spaces"/>
    <n v="0"/>
    <n v="1"/>
    <n v="0"/>
    <n v="0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x v="1"/>
    <s v="spaces"/>
    <n v="0"/>
    <n v="1"/>
    <n v="0"/>
    <n v="0"/>
    <x v="2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x v="1"/>
    <s v="spaces"/>
    <n v="0"/>
    <n v="1"/>
    <n v="0"/>
    <n v="0"/>
    <x v="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x v="1"/>
    <s v="spaces"/>
    <n v="0"/>
    <n v="1"/>
    <n v="0"/>
    <n v="0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x v="1"/>
    <s v="spaces"/>
    <n v="0"/>
    <n v="1"/>
    <n v="0"/>
    <n v="0"/>
    <x v="2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x v="1"/>
    <s v="spaces"/>
    <n v="0"/>
    <n v="1"/>
    <n v="0"/>
    <n v="0"/>
    <x v="2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x v="1"/>
    <s v="spaces"/>
    <n v="0"/>
    <n v="1"/>
    <n v="0"/>
    <n v="0"/>
    <x v="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x v="1"/>
    <s v="spaces"/>
    <n v="0"/>
    <n v="1"/>
    <n v="0"/>
    <n v="0"/>
    <x v="2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x v="1"/>
    <s v="spaces"/>
    <n v="0"/>
    <n v="1"/>
    <n v="0"/>
    <n v="0"/>
    <x v="2"/>
    <x v="3107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x v="1"/>
    <s v="spaces"/>
    <n v="0"/>
    <n v="1"/>
    <n v="0"/>
    <n v="0"/>
    <x v="2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x v="1"/>
    <s v="spaces"/>
    <n v="0"/>
    <n v="1"/>
    <n v="0"/>
    <n v="0"/>
    <x v="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x v="1"/>
    <s v="spaces"/>
    <n v="0"/>
    <n v="1"/>
    <n v="0"/>
    <n v="0"/>
    <x v="2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x v="1"/>
    <s v="spaces"/>
    <n v="0"/>
    <n v="1"/>
    <n v="0"/>
    <n v="0"/>
    <x v="2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x v="1"/>
    <s v="spaces"/>
    <n v="0"/>
    <n v="1"/>
    <n v="0"/>
    <n v="0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x v="1"/>
    <s v="spaces"/>
    <n v="0"/>
    <n v="1"/>
    <n v="0"/>
    <n v="0"/>
    <x v="2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n v="0"/>
    <n v="1"/>
    <n v="0"/>
    <n v="0"/>
    <x v="2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x v="1"/>
    <s v="spaces"/>
    <n v="0"/>
    <n v="1"/>
    <n v="0"/>
    <n v="0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x v="1"/>
    <s v="spaces"/>
    <n v="0"/>
    <n v="1"/>
    <n v="0"/>
    <n v="0"/>
    <x v="2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x v="1"/>
    <s v="spaces"/>
    <n v="0"/>
    <n v="1"/>
    <n v="0"/>
    <n v="0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x v="1"/>
    <s v="spaces"/>
    <n v="0"/>
    <n v="1"/>
    <n v="0"/>
    <n v="0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x v="1"/>
    <s v="spaces"/>
    <n v="0"/>
    <n v="1"/>
    <n v="0"/>
    <n v="0"/>
    <x v="2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x v="1"/>
    <s v="spaces"/>
    <n v="0"/>
    <n v="1"/>
    <n v="0"/>
    <n v="0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x v="1"/>
    <s v="spaces"/>
    <n v="0"/>
    <n v="0"/>
    <n v="1"/>
    <n v="0"/>
    <x v="1"/>
    <x v="3121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x v="1"/>
    <s v="spaces"/>
    <n v="0"/>
    <n v="0"/>
    <n v="1"/>
    <n v="0"/>
    <x v="1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x v="1"/>
    <s v="spaces"/>
    <n v="0"/>
    <n v="0"/>
    <n v="1"/>
    <n v="0"/>
    <x v="1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x v="1"/>
    <s v="spaces"/>
    <n v="0"/>
    <n v="0"/>
    <n v="1"/>
    <n v="0"/>
    <x v="1"/>
    <x v="3124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n v="0"/>
    <n v="0"/>
    <n v="1"/>
    <n v="0"/>
    <x v="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x v="1"/>
    <s v="spaces"/>
    <n v="0"/>
    <n v="0"/>
    <n v="1"/>
    <n v="0"/>
    <x v="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n v="0"/>
    <n v="0"/>
    <n v="1"/>
    <n v="0"/>
    <x v="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x v="1"/>
    <s v="plays"/>
    <n v="0"/>
    <n v="0"/>
    <n v="0"/>
    <n v="1"/>
    <x v="3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x v="1"/>
    <s v="plays"/>
    <n v="0"/>
    <n v="0"/>
    <n v="0"/>
    <n v="1"/>
    <x v="3"/>
    <x v="312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x v="1"/>
    <s v="plays"/>
    <n v="0"/>
    <n v="0"/>
    <n v="0"/>
    <n v="1"/>
    <x v="3"/>
    <x v="3130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x v="1"/>
    <s v="plays"/>
    <n v="0"/>
    <n v="0"/>
    <n v="0"/>
    <n v="1"/>
    <x v="3"/>
    <x v="3131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x v="1"/>
    <s v="plays"/>
    <n v="0"/>
    <n v="0"/>
    <n v="0"/>
    <n v="1"/>
    <x v="3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x v="1"/>
    <s v="plays"/>
    <n v="0"/>
    <n v="0"/>
    <n v="0"/>
    <n v="1"/>
    <x v="3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x v="1"/>
    <s v="plays"/>
    <n v="0"/>
    <n v="0"/>
    <n v="0"/>
    <n v="1"/>
    <x v="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x v="1"/>
    <s v="plays"/>
    <n v="0"/>
    <n v="0"/>
    <n v="0"/>
    <n v="1"/>
    <x v="3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x v="1"/>
    <s v="plays"/>
    <n v="0"/>
    <n v="0"/>
    <n v="0"/>
    <n v="1"/>
    <x v="3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x v="1"/>
    <s v="plays"/>
    <n v="0"/>
    <n v="0"/>
    <n v="0"/>
    <n v="1"/>
    <x v="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n v="0"/>
    <n v="0"/>
    <n v="0"/>
    <n v="1"/>
    <x v="3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x v="1"/>
    <s v="plays"/>
    <n v="0"/>
    <n v="0"/>
    <n v="0"/>
    <n v="1"/>
    <x v="3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x v="1"/>
    <s v="plays"/>
    <n v="0"/>
    <n v="0"/>
    <n v="0"/>
    <n v="1"/>
    <x v="3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x v="1"/>
    <s v="plays"/>
    <n v="0"/>
    <n v="0"/>
    <n v="0"/>
    <n v="1"/>
    <x v="3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x v="1"/>
    <s v="plays"/>
    <n v="0"/>
    <n v="0"/>
    <n v="0"/>
    <n v="1"/>
    <x v="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n v="0"/>
    <n v="0"/>
    <n v="0"/>
    <n v="1"/>
    <x v="3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x v="1"/>
    <s v="plays"/>
    <n v="0"/>
    <n v="0"/>
    <n v="0"/>
    <n v="1"/>
    <x v="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n v="0"/>
    <n v="0"/>
    <n v="0"/>
    <n v="1"/>
    <x v="3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x v="1"/>
    <s v="plays"/>
    <n v="0"/>
    <n v="0"/>
    <n v="0"/>
    <n v="1"/>
    <x v="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x v="1"/>
    <s v="plays"/>
    <n v="1"/>
    <n v="0"/>
    <n v="0"/>
    <n v="0"/>
    <x v="0"/>
    <x v="3147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x v="1"/>
    <s v="plays"/>
    <n v="1"/>
    <n v="0"/>
    <n v="0"/>
    <n v="0"/>
    <x v="0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x v="1"/>
    <s v="plays"/>
    <n v="1"/>
    <n v="0"/>
    <n v="0"/>
    <n v="0"/>
    <x v="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x v="1"/>
    <s v="plays"/>
    <n v="1"/>
    <n v="0"/>
    <n v="0"/>
    <n v="0"/>
    <x v="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x v="1"/>
    <s v="plays"/>
    <n v="1"/>
    <n v="0"/>
    <n v="0"/>
    <n v="0"/>
    <x v="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x v="1"/>
    <s v="plays"/>
    <n v="1"/>
    <n v="0"/>
    <n v="0"/>
    <n v="0"/>
    <x v="0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x v="1"/>
    <s v="plays"/>
    <n v="1"/>
    <n v="0"/>
    <n v="0"/>
    <n v="0"/>
    <x v="0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x v="1"/>
    <s v="plays"/>
    <n v="1"/>
    <n v="0"/>
    <n v="0"/>
    <n v="0"/>
    <x v="0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x v="1"/>
    <s v="plays"/>
    <n v="1"/>
    <n v="0"/>
    <n v="0"/>
    <n v="0"/>
    <x v="0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x v="1"/>
    <s v="plays"/>
    <n v="1"/>
    <n v="0"/>
    <n v="0"/>
    <n v="0"/>
    <x v="0"/>
    <x v="3156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x v="1"/>
    <s v="plays"/>
    <n v="1"/>
    <n v="0"/>
    <n v="0"/>
    <n v="0"/>
    <x v="0"/>
    <x v="3157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x v="1"/>
    <s v="plays"/>
    <n v="1"/>
    <n v="0"/>
    <n v="0"/>
    <n v="0"/>
    <x v="0"/>
    <x v="3158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x v="1"/>
    <s v="plays"/>
    <n v="1"/>
    <n v="0"/>
    <n v="0"/>
    <n v="0"/>
    <x v="0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x v="1"/>
    <s v="plays"/>
    <n v="1"/>
    <n v="0"/>
    <n v="0"/>
    <n v="0"/>
    <x v="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x v="1"/>
    <s v="plays"/>
    <n v="1"/>
    <n v="0"/>
    <n v="0"/>
    <n v="0"/>
    <x v="0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x v="1"/>
    <s v="plays"/>
    <n v="1"/>
    <n v="0"/>
    <n v="0"/>
    <n v="0"/>
    <x v="0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x v="1"/>
    <s v="plays"/>
    <n v="1"/>
    <n v="0"/>
    <n v="0"/>
    <n v="0"/>
    <x v="0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x v="1"/>
    <s v="plays"/>
    <n v="1"/>
    <n v="0"/>
    <n v="0"/>
    <n v="0"/>
    <x v="0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x v="1"/>
    <s v="plays"/>
    <n v="1"/>
    <n v="0"/>
    <n v="0"/>
    <n v="0"/>
    <x v="0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x v="1"/>
    <s v="plays"/>
    <n v="1"/>
    <n v="0"/>
    <n v="0"/>
    <n v="0"/>
    <x v="0"/>
    <x v="3166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x v="1"/>
    <s v="plays"/>
    <n v="1"/>
    <n v="0"/>
    <n v="0"/>
    <n v="0"/>
    <x v="0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x v="1"/>
    <s v="plays"/>
    <n v="1"/>
    <n v="0"/>
    <n v="0"/>
    <n v="0"/>
    <x v="0"/>
    <x v="3168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x v="1"/>
    <s v="plays"/>
    <n v="1"/>
    <n v="0"/>
    <n v="0"/>
    <n v="0"/>
    <x v="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x v="1"/>
    <s v="plays"/>
    <n v="1"/>
    <n v="0"/>
    <n v="0"/>
    <n v="0"/>
    <x v="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x v="1"/>
    <s v="plays"/>
    <n v="1"/>
    <n v="0"/>
    <n v="0"/>
    <n v="0"/>
    <x v="0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x v="1"/>
    <s v="plays"/>
    <n v="1"/>
    <n v="0"/>
    <n v="0"/>
    <n v="0"/>
    <x v="0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x v="1"/>
    <s v="plays"/>
    <n v="1"/>
    <n v="0"/>
    <n v="0"/>
    <n v="0"/>
    <x v="0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x v="1"/>
    <s v="plays"/>
    <n v="1"/>
    <n v="0"/>
    <n v="0"/>
    <n v="0"/>
    <x v="0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x v="1"/>
    <s v="plays"/>
    <n v="1"/>
    <n v="0"/>
    <n v="0"/>
    <n v="0"/>
    <x v="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x v="1"/>
    <s v="plays"/>
    <n v="1"/>
    <n v="0"/>
    <n v="0"/>
    <n v="0"/>
    <x v="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x v="1"/>
    <s v="plays"/>
    <n v="1"/>
    <n v="0"/>
    <n v="0"/>
    <n v="0"/>
    <x v="0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x v="1"/>
    <s v="plays"/>
    <n v="1"/>
    <n v="0"/>
    <n v="0"/>
    <n v="0"/>
    <x v="0"/>
    <x v="3178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x v="1"/>
    <s v="plays"/>
    <n v="1"/>
    <n v="0"/>
    <n v="0"/>
    <n v="0"/>
    <x v="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x v="1"/>
    <s v="plays"/>
    <n v="1"/>
    <n v="0"/>
    <n v="0"/>
    <n v="0"/>
    <x v="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x v="1"/>
    <s v="plays"/>
    <n v="1"/>
    <n v="0"/>
    <n v="0"/>
    <n v="0"/>
    <x v="0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x v="1"/>
    <s v="plays"/>
    <n v="1"/>
    <n v="0"/>
    <n v="0"/>
    <n v="0"/>
    <x v="0"/>
    <x v="3182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x v="1"/>
    <s v="plays"/>
    <n v="1"/>
    <n v="0"/>
    <n v="0"/>
    <n v="0"/>
    <x v="0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x v="1"/>
    <s v="plays"/>
    <n v="1"/>
    <n v="0"/>
    <n v="0"/>
    <n v="0"/>
    <x v="0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x v="1"/>
    <s v="plays"/>
    <n v="1"/>
    <n v="0"/>
    <n v="0"/>
    <n v="0"/>
    <x v="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x v="1"/>
    <s v="plays"/>
    <n v="1"/>
    <n v="0"/>
    <n v="0"/>
    <n v="0"/>
    <x v="0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x v="1"/>
    <s v="plays"/>
    <n v="1"/>
    <n v="0"/>
    <n v="0"/>
    <n v="0"/>
    <x v="0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x v="1"/>
    <s v="musical"/>
    <n v="0"/>
    <n v="1"/>
    <n v="0"/>
    <n v="0"/>
    <x v="2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x v="1"/>
    <s v="musical"/>
    <n v="0"/>
    <n v="1"/>
    <n v="0"/>
    <n v="0"/>
    <x v="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n v="0"/>
    <n v="1"/>
    <n v="0"/>
    <n v="0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x v="1"/>
    <s v="musical"/>
    <n v="0"/>
    <n v="1"/>
    <n v="0"/>
    <n v="0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x v="1"/>
    <s v="musical"/>
    <n v="0"/>
    <n v="1"/>
    <n v="0"/>
    <n v="0"/>
    <x v="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x v="1"/>
    <s v="musical"/>
    <n v="0"/>
    <n v="1"/>
    <n v="0"/>
    <n v="0"/>
    <x v="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n v="0"/>
    <n v="1"/>
    <n v="0"/>
    <n v="0"/>
    <x v="2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x v="1"/>
    <s v="musical"/>
    <n v="0"/>
    <n v="1"/>
    <n v="0"/>
    <n v="0"/>
    <x v="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x v="1"/>
    <s v="musical"/>
    <n v="0"/>
    <n v="1"/>
    <n v="0"/>
    <n v="0"/>
    <x v="2"/>
    <x v="3196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x v="1"/>
    <s v="musical"/>
    <n v="0"/>
    <n v="1"/>
    <n v="0"/>
    <n v="0"/>
    <x v="2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x v="1"/>
    <s v="musical"/>
    <n v="0"/>
    <n v="1"/>
    <n v="0"/>
    <n v="0"/>
    <x v="2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x v="1"/>
    <s v="musical"/>
    <n v="0"/>
    <n v="1"/>
    <n v="0"/>
    <n v="0"/>
    <x v="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x v="1"/>
    <s v="musical"/>
    <n v="0"/>
    <n v="1"/>
    <n v="0"/>
    <n v="0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x v="1"/>
    <s v="musical"/>
    <n v="0"/>
    <n v="1"/>
    <n v="0"/>
    <n v="0"/>
    <x v="2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x v="1"/>
    <s v="musical"/>
    <n v="0"/>
    <n v="1"/>
    <n v="0"/>
    <n v="0"/>
    <x v="2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x v="1"/>
    <s v="musical"/>
    <n v="0"/>
    <n v="1"/>
    <n v="0"/>
    <n v="0"/>
    <x v="2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n v="0"/>
    <n v="1"/>
    <n v="0"/>
    <n v="0"/>
    <x v="2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x v="1"/>
    <s v="musical"/>
    <n v="0"/>
    <n v="1"/>
    <n v="0"/>
    <n v="0"/>
    <x v="2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n v="0"/>
    <n v="1"/>
    <n v="0"/>
    <n v="0"/>
    <x v="2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x v="1"/>
    <s v="musical"/>
    <n v="0"/>
    <n v="1"/>
    <n v="0"/>
    <n v="0"/>
    <x v="2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x v="1"/>
    <s v="plays"/>
    <n v="1"/>
    <n v="0"/>
    <n v="0"/>
    <n v="0"/>
    <x v="0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x v="1"/>
    <s v="plays"/>
    <n v="1"/>
    <n v="0"/>
    <n v="0"/>
    <n v="0"/>
    <x v="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x v="1"/>
    <s v="plays"/>
    <n v="1"/>
    <n v="0"/>
    <n v="0"/>
    <n v="0"/>
    <x v="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x v="1"/>
    <s v="plays"/>
    <n v="1"/>
    <n v="0"/>
    <n v="0"/>
    <n v="0"/>
    <x v="0"/>
    <x v="3211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x v="1"/>
    <s v="plays"/>
    <n v="1"/>
    <n v="0"/>
    <n v="0"/>
    <n v="0"/>
    <x v="0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x v="1"/>
    <s v="plays"/>
    <n v="1"/>
    <n v="0"/>
    <n v="0"/>
    <n v="0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x v="1"/>
    <s v="plays"/>
    <n v="1"/>
    <n v="0"/>
    <n v="0"/>
    <n v="0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x v="1"/>
    <s v="plays"/>
    <n v="1"/>
    <n v="0"/>
    <n v="0"/>
    <n v="0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x v="1"/>
    <s v="plays"/>
    <n v="1"/>
    <n v="0"/>
    <n v="0"/>
    <n v="0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x v="1"/>
    <s v="plays"/>
    <n v="1"/>
    <n v="0"/>
    <n v="0"/>
    <n v="0"/>
    <x v="0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x v="1"/>
    <s v="plays"/>
    <n v="1"/>
    <n v="0"/>
    <n v="0"/>
    <n v="0"/>
    <x v="0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x v="1"/>
    <s v="plays"/>
    <n v="1"/>
    <n v="0"/>
    <n v="0"/>
    <n v="0"/>
    <x v="0"/>
    <x v="3219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x v="1"/>
    <s v="plays"/>
    <n v="1"/>
    <n v="0"/>
    <n v="0"/>
    <n v="0"/>
    <x v="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x v="1"/>
    <s v="plays"/>
    <n v="1"/>
    <n v="0"/>
    <n v="0"/>
    <n v="0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x v="1"/>
    <s v="plays"/>
    <n v="1"/>
    <n v="0"/>
    <n v="0"/>
    <n v="0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x v="1"/>
    <s v="plays"/>
    <n v="1"/>
    <n v="0"/>
    <n v="0"/>
    <n v="0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x v="1"/>
    <s v="plays"/>
    <n v="1"/>
    <n v="0"/>
    <n v="0"/>
    <n v="0"/>
    <x v="0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x v="1"/>
    <s v="plays"/>
    <n v="1"/>
    <n v="0"/>
    <n v="0"/>
    <n v="0"/>
    <x v="0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x v="1"/>
    <s v="plays"/>
    <n v="1"/>
    <n v="0"/>
    <n v="0"/>
    <n v="0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x v="1"/>
    <s v="plays"/>
    <n v="1"/>
    <n v="0"/>
    <n v="0"/>
    <n v="0"/>
    <x v="0"/>
    <x v="3227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x v="1"/>
    <s v="plays"/>
    <n v="1"/>
    <n v="0"/>
    <n v="0"/>
    <n v="0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x v="1"/>
    <s v="plays"/>
    <n v="1"/>
    <n v="0"/>
    <n v="0"/>
    <n v="0"/>
    <x v="0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x v="1"/>
    <s v="plays"/>
    <n v="1"/>
    <n v="0"/>
    <n v="0"/>
    <n v="0"/>
    <x v="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x v="1"/>
    <s v="plays"/>
    <n v="1"/>
    <n v="0"/>
    <n v="0"/>
    <n v="0"/>
    <x v="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x v="1"/>
    <s v="plays"/>
    <n v="1"/>
    <n v="0"/>
    <n v="0"/>
    <n v="0"/>
    <x v="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x v="1"/>
    <s v="plays"/>
    <n v="1"/>
    <n v="0"/>
    <n v="0"/>
    <n v="0"/>
    <x v="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x v="1"/>
    <s v="plays"/>
    <n v="1"/>
    <n v="0"/>
    <n v="0"/>
    <n v="0"/>
    <x v="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x v="1"/>
    <s v="plays"/>
    <n v="1"/>
    <n v="0"/>
    <n v="0"/>
    <n v="0"/>
    <x v="0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x v="1"/>
    <s v="plays"/>
    <n v="1"/>
    <n v="0"/>
    <n v="0"/>
    <n v="0"/>
    <x v="0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x v="1"/>
    <s v="plays"/>
    <n v="1"/>
    <n v="0"/>
    <n v="0"/>
    <n v="0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x v="1"/>
    <s v="plays"/>
    <n v="1"/>
    <n v="0"/>
    <n v="0"/>
    <n v="0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x v="1"/>
    <s v="plays"/>
    <n v="1"/>
    <n v="0"/>
    <n v="0"/>
    <n v="0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x v="1"/>
    <s v="plays"/>
    <n v="1"/>
    <n v="0"/>
    <n v="0"/>
    <n v="0"/>
    <x v="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x v="1"/>
    <s v="plays"/>
    <n v="1"/>
    <n v="0"/>
    <n v="0"/>
    <n v="0"/>
    <x v="0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x v="1"/>
    <s v="plays"/>
    <n v="1"/>
    <n v="0"/>
    <n v="0"/>
    <n v="0"/>
    <x v="0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x v="1"/>
    <s v="plays"/>
    <n v="1"/>
    <n v="0"/>
    <n v="0"/>
    <n v="0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x v="1"/>
    <s v="plays"/>
    <n v="1"/>
    <n v="0"/>
    <n v="0"/>
    <n v="0"/>
    <x v="0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x v="1"/>
    <s v="plays"/>
    <n v="1"/>
    <n v="0"/>
    <n v="0"/>
    <n v="0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x v="1"/>
    <s v="plays"/>
    <n v="1"/>
    <n v="0"/>
    <n v="0"/>
    <n v="0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x v="1"/>
    <s v="plays"/>
    <n v="1"/>
    <n v="0"/>
    <n v="0"/>
    <n v="0"/>
    <x v="0"/>
    <x v="3247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x v="1"/>
    <s v="plays"/>
    <n v="1"/>
    <n v="0"/>
    <n v="0"/>
    <n v="0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x v="1"/>
    <s v="plays"/>
    <n v="1"/>
    <n v="0"/>
    <n v="0"/>
    <n v="0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x v="1"/>
    <s v="plays"/>
    <n v="1"/>
    <n v="0"/>
    <n v="0"/>
    <n v="0"/>
    <x v="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x v="1"/>
    <s v="plays"/>
    <n v="1"/>
    <n v="0"/>
    <n v="0"/>
    <n v="0"/>
    <x v="0"/>
    <x v="3251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x v="1"/>
    <s v="plays"/>
    <n v="1"/>
    <n v="0"/>
    <n v="0"/>
    <n v="0"/>
    <x v="0"/>
    <x v="3252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x v="1"/>
    <s v="plays"/>
    <n v="1"/>
    <n v="0"/>
    <n v="0"/>
    <n v="0"/>
    <x v="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x v="1"/>
    <s v="plays"/>
    <n v="1"/>
    <n v="0"/>
    <n v="0"/>
    <n v="0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x v="1"/>
    <s v="plays"/>
    <n v="1"/>
    <n v="0"/>
    <n v="0"/>
    <n v="0"/>
    <x v="0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x v="1"/>
    <s v="plays"/>
    <n v="1"/>
    <n v="0"/>
    <n v="0"/>
    <n v="0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x v="1"/>
    <s v="plays"/>
    <n v="1"/>
    <n v="0"/>
    <n v="0"/>
    <n v="0"/>
    <x v="0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x v="1"/>
    <s v="plays"/>
    <n v="1"/>
    <n v="0"/>
    <n v="0"/>
    <n v="0"/>
    <x v="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x v="1"/>
    <s v="plays"/>
    <n v="1"/>
    <n v="0"/>
    <n v="0"/>
    <n v="0"/>
    <x v="0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x v="1"/>
    <s v="plays"/>
    <n v="1"/>
    <n v="0"/>
    <n v="0"/>
    <n v="0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x v="1"/>
    <s v="plays"/>
    <n v="1"/>
    <n v="0"/>
    <n v="0"/>
    <n v="0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x v="1"/>
    <s v="plays"/>
    <n v="1"/>
    <n v="0"/>
    <n v="0"/>
    <n v="0"/>
    <x v="0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x v="1"/>
    <s v="plays"/>
    <n v="1"/>
    <n v="0"/>
    <n v="0"/>
    <n v="0"/>
    <x v="0"/>
    <x v="3263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x v="1"/>
    <s v="plays"/>
    <n v="1"/>
    <n v="0"/>
    <n v="0"/>
    <n v="0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x v="1"/>
    <s v="plays"/>
    <n v="1"/>
    <n v="0"/>
    <n v="0"/>
    <n v="0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x v="1"/>
    <s v="plays"/>
    <n v="1"/>
    <n v="0"/>
    <n v="0"/>
    <n v="0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x v="1"/>
    <s v="plays"/>
    <n v="1"/>
    <n v="0"/>
    <n v="0"/>
    <n v="0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x v="1"/>
    <s v="plays"/>
    <n v="1"/>
    <n v="0"/>
    <n v="0"/>
    <n v="0"/>
    <x v="0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x v="1"/>
    <s v="plays"/>
    <n v="1"/>
    <n v="0"/>
    <n v="0"/>
    <n v="0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x v="1"/>
    <s v="plays"/>
    <n v="1"/>
    <n v="0"/>
    <n v="0"/>
    <n v="0"/>
    <x v="0"/>
    <x v="3270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x v="1"/>
    <s v="plays"/>
    <n v="1"/>
    <n v="0"/>
    <n v="0"/>
    <n v="0"/>
    <x v="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x v="1"/>
    <s v="plays"/>
    <n v="1"/>
    <n v="0"/>
    <n v="0"/>
    <n v="0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x v="1"/>
    <s v="plays"/>
    <n v="1"/>
    <n v="0"/>
    <n v="0"/>
    <n v="0"/>
    <x v="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x v="1"/>
    <s v="plays"/>
    <n v="1"/>
    <n v="0"/>
    <n v="0"/>
    <n v="0"/>
    <x v="0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x v="1"/>
    <s v="plays"/>
    <n v="1"/>
    <n v="0"/>
    <n v="0"/>
    <n v="0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x v="1"/>
    <s v="plays"/>
    <n v="1"/>
    <n v="0"/>
    <n v="0"/>
    <n v="0"/>
    <x v="0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x v="1"/>
    <s v="plays"/>
    <n v="1"/>
    <n v="0"/>
    <n v="0"/>
    <n v="0"/>
    <x v="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x v="1"/>
    <s v="plays"/>
    <n v="1"/>
    <n v="0"/>
    <n v="0"/>
    <n v="0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x v="1"/>
    <s v="plays"/>
    <n v="1"/>
    <n v="0"/>
    <n v="0"/>
    <n v="0"/>
    <x v="0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x v="1"/>
    <s v="plays"/>
    <n v="1"/>
    <n v="0"/>
    <n v="0"/>
    <n v="0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x v="1"/>
    <s v="plays"/>
    <n v="1"/>
    <n v="0"/>
    <n v="0"/>
    <n v="0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x v="1"/>
    <s v="plays"/>
    <n v="1"/>
    <n v="0"/>
    <n v="0"/>
    <n v="0"/>
    <x v="0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x v="1"/>
    <s v="plays"/>
    <n v="1"/>
    <n v="0"/>
    <n v="0"/>
    <n v="0"/>
    <x v="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x v="1"/>
    <s v="plays"/>
    <n v="1"/>
    <n v="0"/>
    <n v="0"/>
    <n v="0"/>
    <x v="0"/>
    <x v="3284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x v="1"/>
    <s v="plays"/>
    <n v="1"/>
    <n v="0"/>
    <n v="0"/>
    <n v="0"/>
    <x v="0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x v="1"/>
    <s v="plays"/>
    <n v="1"/>
    <n v="0"/>
    <n v="0"/>
    <n v="0"/>
    <x v="0"/>
    <x v="3286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x v="1"/>
    <s v="plays"/>
    <n v="1"/>
    <n v="0"/>
    <n v="0"/>
    <n v="0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x v="1"/>
    <s v="plays"/>
    <n v="1"/>
    <n v="0"/>
    <n v="0"/>
    <n v="0"/>
    <x v="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x v="1"/>
    <s v="plays"/>
    <n v="1"/>
    <n v="0"/>
    <n v="0"/>
    <n v="0"/>
    <x v="0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x v="1"/>
    <s v="plays"/>
    <n v="1"/>
    <n v="0"/>
    <n v="0"/>
    <n v="0"/>
    <x v="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x v="1"/>
    <s v="plays"/>
    <n v="1"/>
    <n v="0"/>
    <n v="0"/>
    <n v="0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x v="1"/>
    <s v="plays"/>
    <n v="1"/>
    <n v="0"/>
    <n v="0"/>
    <n v="0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x v="1"/>
    <s v="plays"/>
    <n v="1"/>
    <n v="0"/>
    <n v="0"/>
    <n v="0"/>
    <x v="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x v="1"/>
    <s v="plays"/>
    <n v="1"/>
    <n v="0"/>
    <n v="0"/>
    <n v="0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x v="1"/>
    <s v="plays"/>
    <n v="1"/>
    <n v="0"/>
    <n v="0"/>
    <n v="0"/>
    <x v="0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x v="1"/>
    <s v="plays"/>
    <n v="1"/>
    <n v="0"/>
    <n v="0"/>
    <n v="0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x v="1"/>
    <s v="plays"/>
    <n v="1"/>
    <n v="0"/>
    <n v="0"/>
    <n v="0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x v="1"/>
    <s v="plays"/>
    <n v="1"/>
    <n v="0"/>
    <n v="0"/>
    <n v="0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x v="1"/>
    <s v="plays"/>
    <n v="1"/>
    <n v="0"/>
    <n v="0"/>
    <n v="0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x v="1"/>
    <s v="plays"/>
    <n v="1"/>
    <n v="0"/>
    <n v="0"/>
    <n v="0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x v="1"/>
    <s v="plays"/>
    <n v="1"/>
    <n v="0"/>
    <n v="0"/>
    <n v="0"/>
    <x v="0"/>
    <x v="3301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x v="1"/>
    <s v="plays"/>
    <n v="1"/>
    <n v="0"/>
    <n v="0"/>
    <n v="0"/>
    <x v="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x v="1"/>
    <s v="plays"/>
    <n v="1"/>
    <n v="0"/>
    <n v="0"/>
    <n v="0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x v="1"/>
    <s v="plays"/>
    <n v="1"/>
    <n v="0"/>
    <n v="0"/>
    <n v="0"/>
    <x v="0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x v="1"/>
    <s v="plays"/>
    <n v="1"/>
    <n v="0"/>
    <n v="0"/>
    <n v="0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x v="1"/>
    <s v="plays"/>
    <n v="1"/>
    <n v="0"/>
    <n v="0"/>
    <n v="0"/>
    <x v="0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x v="1"/>
    <s v="plays"/>
    <n v="1"/>
    <n v="0"/>
    <n v="0"/>
    <n v="0"/>
    <x v="0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x v="1"/>
    <s v="plays"/>
    <n v="1"/>
    <n v="0"/>
    <n v="0"/>
    <n v="0"/>
    <x v="0"/>
    <x v="3308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x v="1"/>
    <s v="plays"/>
    <n v="1"/>
    <n v="0"/>
    <n v="0"/>
    <n v="0"/>
    <x v="0"/>
    <x v="3309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x v="1"/>
    <s v="plays"/>
    <n v="1"/>
    <n v="0"/>
    <n v="0"/>
    <n v="0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x v="1"/>
    <s v="plays"/>
    <n v="1"/>
    <n v="0"/>
    <n v="0"/>
    <n v="0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x v="1"/>
    <s v="plays"/>
    <n v="1"/>
    <n v="0"/>
    <n v="0"/>
    <n v="0"/>
    <x v="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x v="1"/>
    <s v="plays"/>
    <n v="1"/>
    <n v="0"/>
    <n v="0"/>
    <n v="0"/>
    <x v="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x v="1"/>
    <s v="plays"/>
    <n v="1"/>
    <n v="0"/>
    <n v="0"/>
    <n v="0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x v="1"/>
    <s v="plays"/>
    <n v="1"/>
    <n v="0"/>
    <n v="0"/>
    <n v="0"/>
    <x v="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x v="1"/>
    <s v="plays"/>
    <n v="1"/>
    <n v="0"/>
    <n v="0"/>
    <n v="0"/>
    <x v="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x v="1"/>
    <s v="plays"/>
    <n v="1"/>
    <n v="0"/>
    <n v="0"/>
    <n v="0"/>
    <x v="0"/>
    <x v="3317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x v="1"/>
    <s v="plays"/>
    <n v="1"/>
    <n v="0"/>
    <n v="0"/>
    <n v="0"/>
    <x v="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x v="1"/>
    <s v="plays"/>
    <n v="1"/>
    <n v="0"/>
    <n v="0"/>
    <n v="0"/>
    <x v="0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x v="1"/>
    <s v="plays"/>
    <n v="1"/>
    <n v="0"/>
    <n v="0"/>
    <n v="0"/>
    <x v="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x v="1"/>
    <s v="plays"/>
    <n v="1"/>
    <n v="0"/>
    <n v="0"/>
    <n v="0"/>
    <x v="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x v="1"/>
    <s v="plays"/>
    <n v="1"/>
    <n v="0"/>
    <n v="0"/>
    <n v="0"/>
    <x v="0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x v="1"/>
    <s v="plays"/>
    <n v="1"/>
    <n v="0"/>
    <n v="0"/>
    <n v="0"/>
    <x v="0"/>
    <x v="3323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x v="1"/>
    <s v="plays"/>
    <n v="1"/>
    <n v="0"/>
    <n v="0"/>
    <n v="0"/>
    <x v="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x v="1"/>
    <s v="plays"/>
    <n v="1"/>
    <n v="0"/>
    <n v="0"/>
    <n v="0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x v="1"/>
    <s v="plays"/>
    <n v="1"/>
    <n v="0"/>
    <n v="0"/>
    <n v="0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x v="1"/>
    <s v="plays"/>
    <n v="1"/>
    <n v="0"/>
    <n v="0"/>
    <n v="0"/>
    <x v="0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x v="1"/>
    <s v="plays"/>
    <n v="1"/>
    <n v="0"/>
    <n v="0"/>
    <n v="0"/>
    <x v="0"/>
    <x v="3328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x v="1"/>
    <s v="plays"/>
    <n v="1"/>
    <n v="0"/>
    <n v="0"/>
    <n v="0"/>
    <x v="0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x v="1"/>
    <s v="plays"/>
    <n v="1"/>
    <n v="0"/>
    <n v="0"/>
    <n v="0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x v="1"/>
    <s v="plays"/>
    <n v="1"/>
    <n v="0"/>
    <n v="0"/>
    <n v="0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x v="1"/>
    <s v="plays"/>
    <n v="1"/>
    <n v="0"/>
    <n v="0"/>
    <n v="0"/>
    <x v="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x v="1"/>
    <s v="plays"/>
    <n v="1"/>
    <n v="0"/>
    <n v="0"/>
    <n v="0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x v="1"/>
    <s v="plays"/>
    <n v="1"/>
    <n v="0"/>
    <n v="0"/>
    <n v="0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x v="1"/>
    <s v="plays"/>
    <n v="1"/>
    <n v="0"/>
    <n v="0"/>
    <n v="0"/>
    <x v="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x v="1"/>
    <s v="plays"/>
    <n v="1"/>
    <n v="0"/>
    <n v="0"/>
    <n v="0"/>
    <x v="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x v="1"/>
    <s v="plays"/>
    <n v="1"/>
    <n v="0"/>
    <n v="0"/>
    <n v="0"/>
    <x v="0"/>
    <x v="333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x v="1"/>
    <s v="plays"/>
    <n v="1"/>
    <n v="0"/>
    <n v="0"/>
    <n v="0"/>
    <x v="0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x v="1"/>
    <s v="plays"/>
    <n v="1"/>
    <n v="0"/>
    <n v="0"/>
    <n v="0"/>
    <x v="0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x v="1"/>
    <s v="plays"/>
    <n v="1"/>
    <n v="0"/>
    <n v="0"/>
    <n v="0"/>
    <x v="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x v="1"/>
    <s v="plays"/>
    <n v="1"/>
    <n v="0"/>
    <n v="0"/>
    <n v="0"/>
    <x v="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x v="1"/>
    <s v="plays"/>
    <n v="1"/>
    <n v="0"/>
    <n v="0"/>
    <n v="0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x v="1"/>
    <s v="plays"/>
    <n v="1"/>
    <n v="0"/>
    <n v="0"/>
    <n v="0"/>
    <x v="0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x v="1"/>
    <s v="plays"/>
    <n v="1"/>
    <n v="0"/>
    <n v="0"/>
    <n v="0"/>
    <x v="0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x v="1"/>
    <s v="plays"/>
    <n v="1"/>
    <n v="0"/>
    <n v="0"/>
    <n v="0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x v="1"/>
    <s v="plays"/>
    <n v="1"/>
    <n v="0"/>
    <n v="0"/>
    <n v="0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x v="1"/>
    <s v="plays"/>
    <n v="1"/>
    <n v="0"/>
    <n v="0"/>
    <n v="0"/>
    <x v="0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x v="1"/>
    <s v="plays"/>
    <n v="1"/>
    <n v="0"/>
    <n v="0"/>
    <n v="0"/>
    <x v="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x v="1"/>
    <s v="plays"/>
    <n v="1"/>
    <n v="0"/>
    <n v="0"/>
    <n v="0"/>
    <x v="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x v="1"/>
    <s v="plays"/>
    <n v="1"/>
    <n v="0"/>
    <n v="0"/>
    <n v="0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x v="1"/>
    <s v="plays"/>
    <n v="1"/>
    <n v="0"/>
    <n v="0"/>
    <n v="0"/>
    <x v="0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x v="1"/>
    <s v="plays"/>
    <n v="1"/>
    <n v="0"/>
    <n v="0"/>
    <n v="0"/>
    <x v="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x v="1"/>
    <s v="plays"/>
    <n v="1"/>
    <n v="0"/>
    <n v="0"/>
    <n v="0"/>
    <x v="0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x v="1"/>
    <s v="plays"/>
    <n v="1"/>
    <n v="0"/>
    <n v="0"/>
    <n v="0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x v="1"/>
    <s v="plays"/>
    <n v="1"/>
    <n v="0"/>
    <n v="0"/>
    <n v="0"/>
    <x v="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x v="1"/>
    <s v="plays"/>
    <n v="1"/>
    <n v="0"/>
    <n v="0"/>
    <n v="0"/>
    <x v="0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x v="1"/>
    <s v="plays"/>
    <n v="1"/>
    <n v="0"/>
    <n v="0"/>
    <n v="0"/>
    <x v="0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x v="1"/>
    <s v="plays"/>
    <n v="1"/>
    <n v="0"/>
    <n v="0"/>
    <n v="0"/>
    <x v="0"/>
    <x v="3358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x v="1"/>
    <s v="plays"/>
    <n v="1"/>
    <n v="0"/>
    <n v="0"/>
    <n v="0"/>
    <x v="0"/>
    <x v="3359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x v="1"/>
    <s v="plays"/>
    <n v="1"/>
    <n v="0"/>
    <n v="0"/>
    <n v="0"/>
    <x v="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x v="1"/>
    <s v="plays"/>
    <n v="1"/>
    <n v="0"/>
    <n v="0"/>
    <n v="0"/>
    <x v="0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x v="1"/>
    <s v="plays"/>
    <n v="1"/>
    <n v="0"/>
    <n v="0"/>
    <n v="0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x v="1"/>
    <s v="plays"/>
    <n v="1"/>
    <n v="0"/>
    <n v="0"/>
    <n v="0"/>
    <x v="0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x v="1"/>
    <s v="plays"/>
    <n v="1"/>
    <n v="0"/>
    <n v="0"/>
    <n v="0"/>
    <x v="0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x v="1"/>
    <s v="plays"/>
    <n v="1"/>
    <n v="0"/>
    <n v="0"/>
    <n v="0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x v="1"/>
    <s v="plays"/>
    <n v="1"/>
    <n v="0"/>
    <n v="0"/>
    <n v="0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x v="1"/>
    <s v="plays"/>
    <n v="1"/>
    <n v="0"/>
    <n v="0"/>
    <n v="0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x v="1"/>
    <s v="plays"/>
    <n v="1"/>
    <n v="0"/>
    <n v="0"/>
    <n v="0"/>
    <x v="0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x v="1"/>
    <s v="plays"/>
    <n v="1"/>
    <n v="0"/>
    <n v="0"/>
    <n v="0"/>
    <x v="0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x v="1"/>
    <s v="plays"/>
    <n v="1"/>
    <n v="0"/>
    <n v="0"/>
    <n v="0"/>
    <x v="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x v="1"/>
    <s v="plays"/>
    <n v="1"/>
    <n v="0"/>
    <n v="0"/>
    <n v="0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x v="1"/>
    <s v="plays"/>
    <n v="1"/>
    <n v="0"/>
    <n v="0"/>
    <n v="0"/>
    <x v="0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x v="1"/>
    <s v="plays"/>
    <n v="1"/>
    <n v="0"/>
    <n v="0"/>
    <n v="0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x v="1"/>
    <s v="plays"/>
    <n v="1"/>
    <n v="0"/>
    <n v="0"/>
    <n v="0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x v="1"/>
    <s v="plays"/>
    <n v="1"/>
    <n v="0"/>
    <n v="0"/>
    <n v="0"/>
    <x v="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x v="1"/>
    <s v="plays"/>
    <n v="1"/>
    <n v="0"/>
    <n v="0"/>
    <n v="0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x v="1"/>
    <s v="plays"/>
    <n v="1"/>
    <n v="0"/>
    <n v="0"/>
    <n v="0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x v="1"/>
    <s v="plays"/>
    <n v="1"/>
    <n v="0"/>
    <n v="0"/>
    <n v="0"/>
    <x v="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x v="1"/>
    <s v="plays"/>
    <n v="1"/>
    <n v="0"/>
    <n v="0"/>
    <n v="0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x v="1"/>
    <s v="plays"/>
    <n v="1"/>
    <n v="0"/>
    <n v="0"/>
    <n v="0"/>
    <x v="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x v="1"/>
    <s v="plays"/>
    <n v="1"/>
    <n v="0"/>
    <n v="0"/>
    <n v="0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x v="1"/>
    <s v="plays"/>
    <n v="1"/>
    <n v="0"/>
    <n v="0"/>
    <n v="0"/>
    <x v="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x v="1"/>
    <s v="plays"/>
    <n v="1"/>
    <n v="0"/>
    <n v="0"/>
    <n v="0"/>
    <x v="0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x v="1"/>
    <s v="plays"/>
    <n v="1"/>
    <n v="0"/>
    <n v="0"/>
    <n v="0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x v="1"/>
    <s v="plays"/>
    <n v="1"/>
    <n v="0"/>
    <n v="0"/>
    <n v="0"/>
    <x v="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x v="1"/>
    <s v="plays"/>
    <n v="1"/>
    <n v="0"/>
    <n v="0"/>
    <n v="0"/>
    <x v="0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x v="1"/>
    <s v="plays"/>
    <n v="1"/>
    <n v="0"/>
    <n v="0"/>
    <n v="0"/>
    <x v="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x v="1"/>
    <s v="plays"/>
    <n v="1"/>
    <n v="0"/>
    <n v="0"/>
    <n v="0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x v="1"/>
    <s v="plays"/>
    <n v="1"/>
    <n v="0"/>
    <n v="0"/>
    <n v="0"/>
    <x v="0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x v="1"/>
    <s v="plays"/>
    <n v="1"/>
    <n v="0"/>
    <n v="0"/>
    <n v="0"/>
    <x v="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x v="1"/>
    <s v="plays"/>
    <n v="1"/>
    <n v="0"/>
    <n v="0"/>
    <n v="0"/>
    <x v="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x v="1"/>
    <s v="plays"/>
    <n v="1"/>
    <n v="0"/>
    <n v="0"/>
    <n v="0"/>
    <x v="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x v="1"/>
    <s v="plays"/>
    <n v="1"/>
    <n v="0"/>
    <n v="0"/>
    <n v="0"/>
    <x v="0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x v="1"/>
    <s v="plays"/>
    <n v="1"/>
    <n v="0"/>
    <n v="0"/>
    <n v="0"/>
    <x v="0"/>
    <x v="3394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x v="1"/>
    <s v="plays"/>
    <n v="1"/>
    <n v="0"/>
    <n v="0"/>
    <n v="0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x v="1"/>
    <s v="plays"/>
    <n v="1"/>
    <n v="0"/>
    <n v="0"/>
    <n v="0"/>
    <x v="0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x v="1"/>
    <s v="plays"/>
    <n v="1"/>
    <n v="0"/>
    <n v="0"/>
    <n v="0"/>
    <x v="0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x v="1"/>
    <s v="plays"/>
    <n v="1"/>
    <n v="0"/>
    <n v="0"/>
    <n v="0"/>
    <x v="0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x v="1"/>
    <s v="plays"/>
    <n v="1"/>
    <n v="0"/>
    <n v="0"/>
    <n v="0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x v="1"/>
    <s v="plays"/>
    <n v="1"/>
    <n v="0"/>
    <n v="0"/>
    <n v="0"/>
    <x v="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x v="1"/>
    <s v="plays"/>
    <n v="1"/>
    <n v="0"/>
    <n v="0"/>
    <n v="0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x v="1"/>
    <s v="plays"/>
    <n v="1"/>
    <n v="0"/>
    <n v="0"/>
    <n v="0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x v="1"/>
    <s v="plays"/>
    <n v="1"/>
    <n v="0"/>
    <n v="0"/>
    <n v="0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x v="1"/>
    <s v="plays"/>
    <n v="1"/>
    <n v="0"/>
    <n v="0"/>
    <n v="0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x v="1"/>
    <s v="plays"/>
    <n v="1"/>
    <n v="0"/>
    <n v="0"/>
    <n v="0"/>
    <x v="0"/>
    <x v="3405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x v="1"/>
    <s v="plays"/>
    <n v="1"/>
    <n v="0"/>
    <n v="0"/>
    <n v="0"/>
    <x v="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x v="1"/>
    <s v="plays"/>
    <n v="1"/>
    <n v="0"/>
    <n v="0"/>
    <n v="0"/>
    <x v="0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x v="1"/>
    <s v="plays"/>
    <n v="1"/>
    <n v="0"/>
    <n v="0"/>
    <n v="0"/>
    <x v="0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x v="1"/>
    <s v="plays"/>
    <n v="1"/>
    <n v="0"/>
    <n v="0"/>
    <n v="0"/>
    <x v="0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x v="1"/>
    <s v="plays"/>
    <n v="1"/>
    <n v="0"/>
    <n v="0"/>
    <n v="0"/>
    <x v="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x v="1"/>
    <s v="plays"/>
    <n v="1"/>
    <n v="0"/>
    <n v="0"/>
    <n v="0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x v="1"/>
    <s v="plays"/>
    <n v="1"/>
    <n v="0"/>
    <n v="0"/>
    <n v="0"/>
    <x v="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x v="1"/>
    <s v="plays"/>
    <n v="1"/>
    <n v="0"/>
    <n v="0"/>
    <n v="0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x v="1"/>
    <s v="plays"/>
    <n v="1"/>
    <n v="0"/>
    <n v="0"/>
    <n v="0"/>
    <x v="0"/>
    <x v="3414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x v="1"/>
    <s v="plays"/>
    <n v="1"/>
    <n v="0"/>
    <n v="0"/>
    <n v="0"/>
    <x v="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x v="1"/>
    <s v="plays"/>
    <n v="1"/>
    <n v="0"/>
    <n v="0"/>
    <n v="0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x v="1"/>
    <s v="plays"/>
    <n v="1"/>
    <n v="0"/>
    <n v="0"/>
    <n v="0"/>
    <x v="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x v="1"/>
    <s v="plays"/>
    <n v="1"/>
    <n v="0"/>
    <n v="0"/>
    <n v="0"/>
    <x v="0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x v="1"/>
    <s v="plays"/>
    <n v="1"/>
    <n v="0"/>
    <n v="0"/>
    <n v="0"/>
    <x v="0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x v="1"/>
    <s v="plays"/>
    <n v="1"/>
    <n v="0"/>
    <n v="0"/>
    <n v="0"/>
    <x v="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x v="1"/>
    <s v="plays"/>
    <n v="1"/>
    <n v="0"/>
    <n v="0"/>
    <n v="0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x v="1"/>
    <s v="plays"/>
    <n v="1"/>
    <n v="0"/>
    <n v="0"/>
    <n v="0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x v="1"/>
    <s v="plays"/>
    <n v="1"/>
    <n v="0"/>
    <n v="0"/>
    <n v="0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x v="1"/>
    <s v="plays"/>
    <n v="1"/>
    <n v="0"/>
    <n v="0"/>
    <n v="0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x v="1"/>
    <s v="plays"/>
    <n v="1"/>
    <n v="0"/>
    <n v="0"/>
    <n v="0"/>
    <x v="0"/>
    <x v="3425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x v="1"/>
    <s v="plays"/>
    <n v="1"/>
    <n v="0"/>
    <n v="0"/>
    <n v="0"/>
    <x v="0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x v="1"/>
    <s v="plays"/>
    <n v="1"/>
    <n v="0"/>
    <n v="0"/>
    <n v="0"/>
    <x v="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x v="1"/>
    <s v="plays"/>
    <n v="1"/>
    <n v="0"/>
    <n v="0"/>
    <n v="0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x v="1"/>
    <s v="plays"/>
    <n v="1"/>
    <n v="0"/>
    <n v="0"/>
    <n v="0"/>
    <x v="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x v="1"/>
    <s v="plays"/>
    <n v="1"/>
    <n v="0"/>
    <n v="0"/>
    <n v="0"/>
    <x v="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x v="1"/>
    <s v="plays"/>
    <n v="1"/>
    <n v="0"/>
    <n v="0"/>
    <n v="0"/>
    <x v="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x v="1"/>
    <s v="plays"/>
    <n v="1"/>
    <n v="0"/>
    <n v="0"/>
    <n v="0"/>
    <x v="0"/>
    <x v="3432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x v="1"/>
    <s v="plays"/>
    <n v="1"/>
    <n v="0"/>
    <n v="0"/>
    <n v="0"/>
    <x v="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x v="1"/>
    <s v="plays"/>
    <n v="1"/>
    <n v="0"/>
    <n v="0"/>
    <n v="0"/>
    <x v="0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x v="1"/>
    <s v="plays"/>
    <n v="1"/>
    <n v="0"/>
    <n v="0"/>
    <n v="0"/>
    <x v="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x v="1"/>
    <s v="plays"/>
    <n v="1"/>
    <n v="0"/>
    <n v="0"/>
    <n v="0"/>
    <x v="0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x v="1"/>
    <s v="plays"/>
    <n v="1"/>
    <n v="0"/>
    <n v="0"/>
    <n v="0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x v="1"/>
    <s v="plays"/>
    <n v="1"/>
    <n v="0"/>
    <n v="0"/>
    <n v="0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x v="1"/>
    <s v="plays"/>
    <n v="1"/>
    <n v="0"/>
    <n v="0"/>
    <n v="0"/>
    <x v="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x v="1"/>
    <s v="plays"/>
    <n v="1"/>
    <n v="0"/>
    <n v="0"/>
    <n v="0"/>
    <x v="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x v="1"/>
    <s v="plays"/>
    <n v="1"/>
    <n v="0"/>
    <n v="0"/>
    <n v="0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x v="1"/>
    <s v="plays"/>
    <n v="1"/>
    <n v="0"/>
    <n v="0"/>
    <n v="0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x v="1"/>
    <s v="plays"/>
    <n v="1"/>
    <n v="0"/>
    <n v="0"/>
    <n v="0"/>
    <x v="0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x v="1"/>
    <s v="plays"/>
    <n v="1"/>
    <n v="0"/>
    <n v="0"/>
    <n v="0"/>
    <x v="0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x v="1"/>
    <s v="plays"/>
    <n v="1"/>
    <n v="0"/>
    <n v="0"/>
    <n v="0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x v="1"/>
    <s v="plays"/>
    <n v="1"/>
    <n v="0"/>
    <n v="0"/>
    <n v="0"/>
    <x v="0"/>
    <x v="3446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x v="1"/>
    <s v="plays"/>
    <n v="1"/>
    <n v="0"/>
    <n v="0"/>
    <n v="0"/>
    <x v="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x v="1"/>
    <s v="plays"/>
    <n v="1"/>
    <n v="0"/>
    <n v="0"/>
    <n v="0"/>
    <x v="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x v="1"/>
    <s v="plays"/>
    <n v="1"/>
    <n v="0"/>
    <n v="0"/>
    <n v="0"/>
    <x v="0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x v="1"/>
    <s v="plays"/>
    <n v="1"/>
    <n v="0"/>
    <n v="0"/>
    <n v="0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x v="1"/>
    <s v="plays"/>
    <n v="1"/>
    <n v="0"/>
    <n v="0"/>
    <n v="0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x v="1"/>
    <s v="plays"/>
    <n v="1"/>
    <n v="0"/>
    <n v="0"/>
    <n v="0"/>
    <x v="0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x v="1"/>
    <s v="plays"/>
    <n v="1"/>
    <n v="0"/>
    <n v="0"/>
    <n v="0"/>
    <x v="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x v="1"/>
    <s v="plays"/>
    <n v="1"/>
    <n v="0"/>
    <n v="0"/>
    <n v="0"/>
    <x v="0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x v="1"/>
    <s v="plays"/>
    <n v="1"/>
    <n v="0"/>
    <n v="0"/>
    <n v="0"/>
    <x v="0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x v="1"/>
    <s v="plays"/>
    <n v="1"/>
    <n v="0"/>
    <n v="0"/>
    <n v="0"/>
    <x v="0"/>
    <x v="3456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x v="1"/>
    <s v="plays"/>
    <n v="1"/>
    <n v="0"/>
    <n v="0"/>
    <n v="0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x v="1"/>
    <s v="plays"/>
    <n v="1"/>
    <n v="0"/>
    <n v="0"/>
    <n v="0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x v="1"/>
    <s v="plays"/>
    <n v="1"/>
    <n v="0"/>
    <n v="0"/>
    <n v="0"/>
    <x v="0"/>
    <x v="3459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x v="1"/>
    <s v="plays"/>
    <n v="1"/>
    <n v="0"/>
    <n v="0"/>
    <n v="0"/>
    <x v="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x v="1"/>
    <s v="plays"/>
    <n v="1"/>
    <n v="0"/>
    <n v="0"/>
    <n v="0"/>
    <x v="0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x v="1"/>
    <s v="plays"/>
    <n v="1"/>
    <n v="0"/>
    <n v="0"/>
    <n v="0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x v="1"/>
    <s v="plays"/>
    <n v="1"/>
    <n v="0"/>
    <n v="0"/>
    <n v="0"/>
    <x v="0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x v="1"/>
    <s v="plays"/>
    <n v="1"/>
    <n v="0"/>
    <n v="0"/>
    <n v="0"/>
    <x v="0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x v="1"/>
    <s v="plays"/>
    <n v="1"/>
    <n v="0"/>
    <n v="0"/>
    <n v="0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x v="1"/>
    <s v="plays"/>
    <n v="1"/>
    <n v="0"/>
    <n v="0"/>
    <n v="0"/>
    <x v="0"/>
    <x v="3466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x v="1"/>
    <s v="plays"/>
    <n v="1"/>
    <n v="0"/>
    <n v="0"/>
    <n v="0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x v="1"/>
    <s v="plays"/>
    <n v="1"/>
    <n v="0"/>
    <n v="0"/>
    <n v="0"/>
    <x v="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x v="1"/>
    <s v="plays"/>
    <n v="1"/>
    <n v="0"/>
    <n v="0"/>
    <n v="0"/>
    <x v="0"/>
    <x v="3469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x v="1"/>
    <s v="plays"/>
    <n v="1"/>
    <n v="0"/>
    <n v="0"/>
    <n v="0"/>
    <x v="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x v="1"/>
    <s v="plays"/>
    <n v="1"/>
    <n v="0"/>
    <n v="0"/>
    <n v="0"/>
    <x v="0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x v="1"/>
    <s v="plays"/>
    <n v="1"/>
    <n v="0"/>
    <n v="0"/>
    <n v="0"/>
    <x v="0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x v="1"/>
    <s v="plays"/>
    <n v="1"/>
    <n v="0"/>
    <n v="0"/>
    <n v="0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x v="1"/>
    <s v="plays"/>
    <n v="1"/>
    <n v="0"/>
    <n v="0"/>
    <n v="0"/>
    <x v="0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x v="1"/>
    <s v="plays"/>
    <n v="1"/>
    <n v="0"/>
    <n v="0"/>
    <n v="0"/>
    <x v="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x v="1"/>
    <s v="plays"/>
    <n v="1"/>
    <n v="0"/>
    <n v="0"/>
    <n v="0"/>
    <x v="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x v="1"/>
    <s v="plays"/>
    <n v="1"/>
    <n v="0"/>
    <n v="0"/>
    <n v="0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x v="1"/>
    <s v="plays"/>
    <n v="1"/>
    <n v="0"/>
    <n v="0"/>
    <n v="0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x v="1"/>
    <s v="plays"/>
    <n v="1"/>
    <n v="0"/>
    <n v="0"/>
    <n v="0"/>
    <x v="0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x v="1"/>
    <s v="plays"/>
    <n v="1"/>
    <n v="0"/>
    <n v="0"/>
    <n v="0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x v="1"/>
    <s v="plays"/>
    <n v="1"/>
    <n v="0"/>
    <n v="0"/>
    <n v="0"/>
    <x v="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x v="1"/>
    <s v="plays"/>
    <n v="1"/>
    <n v="0"/>
    <n v="0"/>
    <n v="0"/>
    <x v="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x v="1"/>
    <s v="plays"/>
    <n v="1"/>
    <n v="0"/>
    <n v="0"/>
    <n v="0"/>
    <x v="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x v="1"/>
    <s v="plays"/>
    <n v="1"/>
    <n v="0"/>
    <n v="0"/>
    <n v="0"/>
    <x v="0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x v="1"/>
    <s v="plays"/>
    <n v="1"/>
    <n v="0"/>
    <n v="0"/>
    <n v="0"/>
    <x v="0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x v="1"/>
    <s v="plays"/>
    <n v="1"/>
    <n v="0"/>
    <n v="0"/>
    <n v="0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x v="1"/>
    <s v="plays"/>
    <n v="1"/>
    <n v="0"/>
    <n v="0"/>
    <n v="0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x v="1"/>
    <s v="plays"/>
    <n v="1"/>
    <n v="0"/>
    <n v="0"/>
    <n v="0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x v="1"/>
    <s v="plays"/>
    <n v="1"/>
    <n v="0"/>
    <n v="0"/>
    <n v="0"/>
    <x v="0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x v="1"/>
    <s v="plays"/>
    <n v="1"/>
    <n v="0"/>
    <n v="0"/>
    <n v="0"/>
    <x v="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x v="1"/>
    <s v="plays"/>
    <n v="1"/>
    <n v="0"/>
    <n v="0"/>
    <n v="0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x v="1"/>
    <s v="plays"/>
    <n v="1"/>
    <n v="0"/>
    <n v="0"/>
    <n v="0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x v="1"/>
    <s v="plays"/>
    <n v="1"/>
    <n v="0"/>
    <n v="0"/>
    <n v="0"/>
    <x v="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x v="1"/>
    <s v="plays"/>
    <n v="1"/>
    <n v="0"/>
    <n v="0"/>
    <n v="0"/>
    <x v="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x v="1"/>
    <s v="plays"/>
    <n v="1"/>
    <n v="0"/>
    <n v="0"/>
    <n v="0"/>
    <x v="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x v="1"/>
    <s v="plays"/>
    <n v="1"/>
    <n v="0"/>
    <n v="0"/>
    <n v="0"/>
    <x v="0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x v="1"/>
    <s v="plays"/>
    <n v="1"/>
    <n v="0"/>
    <n v="0"/>
    <n v="0"/>
    <x v="0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x v="1"/>
    <s v="plays"/>
    <n v="1"/>
    <n v="0"/>
    <n v="0"/>
    <n v="0"/>
    <x v="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x v="1"/>
    <s v="plays"/>
    <n v="1"/>
    <n v="0"/>
    <n v="0"/>
    <n v="0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x v="1"/>
    <s v="plays"/>
    <n v="1"/>
    <n v="0"/>
    <n v="0"/>
    <n v="0"/>
    <x v="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x v="1"/>
    <s v="plays"/>
    <n v="1"/>
    <n v="0"/>
    <n v="0"/>
    <n v="0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x v="1"/>
    <s v="plays"/>
    <n v="1"/>
    <n v="0"/>
    <n v="0"/>
    <n v="0"/>
    <x v="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x v="1"/>
    <s v="plays"/>
    <n v="1"/>
    <n v="0"/>
    <n v="0"/>
    <n v="0"/>
    <x v="0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x v="1"/>
    <s v="plays"/>
    <n v="1"/>
    <n v="0"/>
    <n v="0"/>
    <n v="0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x v="1"/>
    <s v="plays"/>
    <n v="1"/>
    <n v="0"/>
    <n v="0"/>
    <n v="0"/>
    <x v="0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x v="1"/>
    <s v="plays"/>
    <n v="1"/>
    <n v="0"/>
    <n v="0"/>
    <n v="0"/>
    <x v="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x v="1"/>
    <s v="plays"/>
    <n v="1"/>
    <n v="0"/>
    <n v="0"/>
    <n v="0"/>
    <x v="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x v="1"/>
    <s v="plays"/>
    <n v="1"/>
    <n v="0"/>
    <n v="0"/>
    <n v="0"/>
    <x v="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x v="1"/>
    <s v="plays"/>
    <n v="1"/>
    <n v="0"/>
    <n v="0"/>
    <n v="0"/>
    <x v="0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x v="1"/>
    <s v="plays"/>
    <n v="1"/>
    <n v="0"/>
    <n v="0"/>
    <n v="0"/>
    <x v="0"/>
    <x v="3510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x v="1"/>
    <s v="plays"/>
    <n v="1"/>
    <n v="0"/>
    <n v="0"/>
    <n v="0"/>
    <x v="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x v="1"/>
    <s v="plays"/>
    <n v="1"/>
    <n v="0"/>
    <n v="0"/>
    <n v="0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x v="1"/>
    <s v="plays"/>
    <n v="1"/>
    <n v="0"/>
    <n v="0"/>
    <n v="0"/>
    <x v="0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x v="1"/>
    <s v="plays"/>
    <n v="1"/>
    <n v="0"/>
    <n v="0"/>
    <n v="0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x v="1"/>
    <s v="plays"/>
    <n v="1"/>
    <n v="0"/>
    <n v="0"/>
    <n v="0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x v="1"/>
    <s v="plays"/>
    <n v="1"/>
    <n v="0"/>
    <n v="0"/>
    <n v="0"/>
    <x v="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x v="1"/>
    <s v="plays"/>
    <n v="1"/>
    <n v="0"/>
    <n v="0"/>
    <n v="0"/>
    <x v="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x v="1"/>
    <s v="plays"/>
    <n v="1"/>
    <n v="0"/>
    <n v="0"/>
    <n v="0"/>
    <x v="0"/>
    <x v="3518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x v="1"/>
    <s v="plays"/>
    <n v="1"/>
    <n v="0"/>
    <n v="0"/>
    <n v="0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x v="1"/>
    <s v="plays"/>
    <n v="1"/>
    <n v="0"/>
    <n v="0"/>
    <n v="0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x v="1"/>
    <s v="plays"/>
    <n v="1"/>
    <n v="0"/>
    <n v="0"/>
    <n v="0"/>
    <x v="0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x v="1"/>
    <s v="plays"/>
    <n v="1"/>
    <n v="0"/>
    <n v="0"/>
    <n v="0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x v="1"/>
    <s v="plays"/>
    <n v="1"/>
    <n v="0"/>
    <n v="0"/>
    <n v="0"/>
    <x v="0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x v="1"/>
    <s v="plays"/>
    <n v="1"/>
    <n v="0"/>
    <n v="0"/>
    <n v="0"/>
    <x v="0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x v="1"/>
    <s v="plays"/>
    <n v="1"/>
    <n v="0"/>
    <n v="0"/>
    <n v="0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x v="1"/>
    <s v="plays"/>
    <n v="1"/>
    <n v="0"/>
    <n v="0"/>
    <n v="0"/>
    <x v="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x v="1"/>
    <s v="plays"/>
    <n v="1"/>
    <n v="0"/>
    <n v="0"/>
    <n v="0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x v="1"/>
    <s v="plays"/>
    <n v="1"/>
    <n v="0"/>
    <n v="0"/>
    <n v="0"/>
    <x v="0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x v="1"/>
    <s v="plays"/>
    <n v="1"/>
    <n v="0"/>
    <n v="0"/>
    <n v="0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x v="1"/>
    <s v="plays"/>
    <n v="1"/>
    <n v="0"/>
    <n v="0"/>
    <n v="0"/>
    <x v="0"/>
    <x v="3530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x v="1"/>
    <s v="plays"/>
    <n v="1"/>
    <n v="0"/>
    <n v="0"/>
    <n v="0"/>
    <x v="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x v="1"/>
    <s v="plays"/>
    <n v="1"/>
    <n v="0"/>
    <n v="0"/>
    <n v="0"/>
    <x v="0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x v="1"/>
    <s v="plays"/>
    <n v="1"/>
    <n v="0"/>
    <n v="0"/>
    <n v="0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x v="1"/>
    <s v="plays"/>
    <n v="1"/>
    <n v="0"/>
    <n v="0"/>
    <n v="0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x v="1"/>
    <s v="plays"/>
    <n v="1"/>
    <n v="0"/>
    <n v="0"/>
    <n v="0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x v="1"/>
    <s v="plays"/>
    <n v="1"/>
    <n v="0"/>
    <n v="0"/>
    <n v="0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x v="1"/>
    <s v="plays"/>
    <n v="1"/>
    <n v="0"/>
    <n v="0"/>
    <n v="0"/>
    <x v="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x v="1"/>
    <s v="plays"/>
    <n v="1"/>
    <n v="0"/>
    <n v="0"/>
    <n v="0"/>
    <x v="0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x v="1"/>
    <s v="plays"/>
    <n v="1"/>
    <n v="0"/>
    <n v="0"/>
    <n v="0"/>
    <x v="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x v="1"/>
    <s v="plays"/>
    <n v="1"/>
    <n v="0"/>
    <n v="0"/>
    <n v="0"/>
    <x v="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x v="1"/>
    <s v="plays"/>
    <n v="1"/>
    <n v="0"/>
    <n v="0"/>
    <n v="0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x v="1"/>
    <s v="plays"/>
    <n v="1"/>
    <n v="0"/>
    <n v="0"/>
    <n v="0"/>
    <x v="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x v="1"/>
    <s v="plays"/>
    <n v="1"/>
    <n v="0"/>
    <n v="0"/>
    <n v="0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x v="1"/>
    <s v="plays"/>
    <n v="1"/>
    <n v="0"/>
    <n v="0"/>
    <n v="0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x v="1"/>
    <s v="plays"/>
    <n v="1"/>
    <n v="0"/>
    <n v="0"/>
    <n v="0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x v="1"/>
    <s v="plays"/>
    <n v="1"/>
    <n v="0"/>
    <n v="0"/>
    <n v="0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x v="1"/>
    <s v="plays"/>
    <n v="1"/>
    <n v="0"/>
    <n v="0"/>
    <n v="0"/>
    <x v="0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x v="1"/>
    <s v="plays"/>
    <n v="1"/>
    <n v="0"/>
    <n v="0"/>
    <n v="0"/>
    <x v="0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x v="1"/>
    <s v="plays"/>
    <n v="1"/>
    <n v="0"/>
    <n v="0"/>
    <n v="0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x v="1"/>
    <s v="plays"/>
    <n v="1"/>
    <n v="0"/>
    <n v="0"/>
    <n v="0"/>
    <x v="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x v="1"/>
    <s v="plays"/>
    <n v="1"/>
    <n v="0"/>
    <n v="0"/>
    <n v="0"/>
    <x v="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x v="1"/>
    <s v="plays"/>
    <n v="1"/>
    <n v="0"/>
    <n v="0"/>
    <n v="0"/>
    <x v="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x v="1"/>
    <s v="plays"/>
    <n v="1"/>
    <n v="0"/>
    <n v="0"/>
    <n v="0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x v="1"/>
    <s v="plays"/>
    <n v="1"/>
    <n v="0"/>
    <n v="0"/>
    <n v="0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x v="1"/>
    <s v="plays"/>
    <n v="1"/>
    <n v="0"/>
    <n v="0"/>
    <n v="0"/>
    <x v="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x v="1"/>
    <s v="plays"/>
    <n v="1"/>
    <n v="0"/>
    <n v="0"/>
    <n v="0"/>
    <x v="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x v="1"/>
    <s v="plays"/>
    <n v="1"/>
    <n v="0"/>
    <n v="0"/>
    <n v="0"/>
    <x v="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x v="1"/>
    <s v="plays"/>
    <n v="1"/>
    <n v="0"/>
    <n v="0"/>
    <n v="0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x v="1"/>
    <s v="plays"/>
    <n v="1"/>
    <n v="0"/>
    <n v="0"/>
    <n v="0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x v="1"/>
    <s v="plays"/>
    <n v="1"/>
    <n v="0"/>
    <n v="0"/>
    <n v="0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x v="1"/>
    <s v="plays"/>
    <n v="1"/>
    <n v="0"/>
    <n v="0"/>
    <n v="0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x v="1"/>
    <s v="plays"/>
    <n v="1"/>
    <n v="0"/>
    <n v="0"/>
    <n v="0"/>
    <x v="0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x v="1"/>
    <s v="plays"/>
    <n v="1"/>
    <n v="0"/>
    <n v="0"/>
    <n v="0"/>
    <x v="0"/>
    <x v="3563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x v="1"/>
    <s v="plays"/>
    <n v="1"/>
    <n v="0"/>
    <n v="0"/>
    <n v="0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x v="1"/>
    <s v="plays"/>
    <n v="1"/>
    <n v="0"/>
    <n v="0"/>
    <n v="0"/>
    <x v="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x v="1"/>
    <s v="plays"/>
    <n v="1"/>
    <n v="0"/>
    <n v="0"/>
    <n v="0"/>
    <x v="0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x v="1"/>
    <s v="plays"/>
    <n v="1"/>
    <n v="0"/>
    <n v="0"/>
    <n v="0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x v="1"/>
    <s v="plays"/>
    <n v="1"/>
    <n v="0"/>
    <n v="0"/>
    <n v="0"/>
    <x v="0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x v="1"/>
    <s v="plays"/>
    <n v="1"/>
    <n v="0"/>
    <n v="0"/>
    <n v="0"/>
    <x v="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x v="1"/>
    <s v="plays"/>
    <n v="1"/>
    <n v="0"/>
    <n v="0"/>
    <n v="0"/>
    <x v="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x v="1"/>
    <s v="plays"/>
    <n v="1"/>
    <n v="0"/>
    <n v="0"/>
    <n v="0"/>
    <x v="0"/>
    <x v="3571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x v="1"/>
    <s v="plays"/>
    <n v="1"/>
    <n v="0"/>
    <n v="0"/>
    <n v="0"/>
    <x v="0"/>
    <x v="357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x v="1"/>
    <s v="plays"/>
    <n v="1"/>
    <n v="0"/>
    <n v="0"/>
    <n v="0"/>
    <x v="0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x v="1"/>
    <s v="plays"/>
    <n v="1"/>
    <n v="0"/>
    <n v="0"/>
    <n v="0"/>
    <x v="0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x v="1"/>
    <s v="plays"/>
    <n v="1"/>
    <n v="0"/>
    <n v="0"/>
    <n v="0"/>
    <x v="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x v="1"/>
    <s v="plays"/>
    <n v="1"/>
    <n v="0"/>
    <n v="0"/>
    <n v="0"/>
    <x v="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x v="1"/>
    <s v="plays"/>
    <n v="1"/>
    <n v="0"/>
    <n v="0"/>
    <n v="0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x v="1"/>
    <s v="plays"/>
    <n v="1"/>
    <n v="0"/>
    <n v="0"/>
    <n v="0"/>
    <x v="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x v="1"/>
    <s v="plays"/>
    <n v="1"/>
    <n v="0"/>
    <n v="0"/>
    <n v="0"/>
    <x v="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x v="1"/>
    <s v="plays"/>
    <n v="1"/>
    <n v="0"/>
    <n v="0"/>
    <n v="0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x v="1"/>
    <s v="plays"/>
    <n v="1"/>
    <n v="0"/>
    <n v="0"/>
    <n v="0"/>
    <x v="0"/>
    <x v="3581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x v="1"/>
    <s v="plays"/>
    <n v="1"/>
    <n v="0"/>
    <n v="0"/>
    <n v="0"/>
    <x v="0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x v="1"/>
    <s v="plays"/>
    <n v="1"/>
    <n v="0"/>
    <n v="0"/>
    <n v="0"/>
    <x v="0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x v="1"/>
    <s v="plays"/>
    <n v="1"/>
    <n v="0"/>
    <n v="0"/>
    <n v="0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x v="1"/>
    <s v="plays"/>
    <n v="1"/>
    <n v="0"/>
    <n v="0"/>
    <n v="0"/>
    <x v="0"/>
    <x v="3585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x v="1"/>
    <s v="plays"/>
    <n v="1"/>
    <n v="0"/>
    <n v="0"/>
    <n v="0"/>
    <x v="0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x v="1"/>
    <s v="plays"/>
    <n v="1"/>
    <n v="0"/>
    <n v="0"/>
    <n v="0"/>
    <x v="0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x v="1"/>
    <s v="plays"/>
    <n v="1"/>
    <n v="0"/>
    <n v="0"/>
    <n v="0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x v="1"/>
    <s v="plays"/>
    <n v="1"/>
    <n v="0"/>
    <n v="0"/>
    <n v="0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x v="1"/>
    <s v="plays"/>
    <n v="1"/>
    <n v="0"/>
    <n v="0"/>
    <n v="0"/>
    <x v="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x v="1"/>
    <s v="plays"/>
    <n v="1"/>
    <n v="0"/>
    <n v="0"/>
    <n v="0"/>
    <x v="0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x v="1"/>
    <s v="plays"/>
    <n v="1"/>
    <n v="0"/>
    <n v="0"/>
    <n v="0"/>
    <x v="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x v="1"/>
    <s v="plays"/>
    <n v="1"/>
    <n v="0"/>
    <n v="0"/>
    <n v="0"/>
    <x v="0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x v="1"/>
    <s v="plays"/>
    <n v="1"/>
    <n v="0"/>
    <n v="0"/>
    <n v="0"/>
    <x v="0"/>
    <x v="3594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x v="1"/>
    <s v="plays"/>
    <n v="1"/>
    <n v="0"/>
    <n v="0"/>
    <n v="0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x v="1"/>
    <s v="plays"/>
    <n v="1"/>
    <n v="0"/>
    <n v="0"/>
    <n v="0"/>
    <x v="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x v="1"/>
    <s v="plays"/>
    <n v="1"/>
    <n v="0"/>
    <n v="0"/>
    <n v="0"/>
    <x v="0"/>
    <x v="3597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x v="1"/>
    <s v="plays"/>
    <n v="1"/>
    <n v="0"/>
    <n v="0"/>
    <n v="0"/>
    <x v="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x v="1"/>
    <s v="plays"/>
    <n v="1"/>
    <n v="0"/>
    <n v="0"/>
    <n v="0"/>
    <x v="0"/>
    <x v="3599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x v="1"/>
    <s v="plays"/>
    <n v="1"/>
    <n v="0"/>
    <n v="0"/>
    <n v="0"/>
    <x v="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x v="1"/>
    <s v="plays"/>
    <n v="1"/>
    <n v="0"/>
    <n v="0"/>
    <n v="0"/>
    <x v="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x v="1"/>
    <s v="plays"/>
    <n v="1"/>
    <n v="0"/>
    <n v="0"/>
    <n v="0"/>
    <x v="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x v="1"/>
    <s v="plays"/>
    <n v="1"/>
    <n v="0"/>
    <n v="0"/>
    <n v="0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x v="1"/>
    <s v="plays"/>
    <n v="1"/>
    <n v="0"/>
    <n v="0"/>
    <n v="0"/>
    <x v="0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x v="1"/>
    <s v="plays"/>
    <n v="1"/>
    <n v="0"/>
    <n v="0"/>
    <n v="0"/>
    <x v="0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x v="1"/>
    <s v="plays"/>
    <n v="1"/>
    <n v="0"/>
    <n v="0"/>
    <n v="0"/>
    <x v="0"/>
    <x v="3606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x v="1"/>
    <s v="plays"/>
    <n v="1"/>
    <n v="0"/>
    <n v="0"/>
    <n v="0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x v="1"/>
    <s v="plays"/>
    <n v="1"/>
    <n v="0"/>
    <n v="0"/>
    <n v="0"/>
    <x v="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x v="1"/>
    <s v="plays"/>
    <n v="1"/>
    <n v="0"/>
    <n v="0"/>
    <n v="0"/>
    <x v="0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x v="1"/>
    <s v="plays"/>
    <n v="1"/>
    <n v="0"/>
    <n v="0"/>
    <n v="0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x v="1"/>
    <s v="plays"/>
    <n v="1"/>
    <n v="0"/>
    <n v="0"/>
    <n v="0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x v="1"/>
    <s v="plays"/>
    <n v="1"/>
    <n v="0"/>
    <n v="0"/>
    <n v="0"/>
    <x v="0"/>
    <x v="3612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x v="1"/>
    <s v="plays"/>
    <n v="1"/>
    <n v="0"/>
    <n v="0"/>
    <n v="0"/>
    <x v="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x v="1"/>
    <s v="plays"/>
    <n v="1"/>
    <n v="0"/>
    <n v="0"/>
    <n v="0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x v="1"/>
    <s v="plays"/>
    <n v="1"/>
    <n v="0"/>
    <n v="0"/>
    <n v="0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x v="1"/>
    <s v="plays"/>
    <n v="1"/>
    <n v="0"/>
    <n v="0"/>
    <n v="0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x v="1"/>
    <s v="plays"/>
    <n v="1"/>
    <n v="0"/>
    <n v="0"/>
    <n v="0"/>
    <x v="0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x v="1"/>
    <s v="plays"/>
    <n v="1"/>
    <n v="0"/>
    <n v="0"/>
    <n v="0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x v="1"/>
    <s v="plays"/>
    <n v="1"/>
    <n v="0"/>
    <n v="0"/>
    <n v="0"/>
    <x v="0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x v="1"/>
    <s v="plays"/>
    <n v="1"/>
    <n v="0"/>
    <n v="0"/>
    <n v="0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x v="1"/>
    <s v="plays"/>
    <n v="1"/>
    <n v="0"/>
    <n v="0"/>
    <n v="0"/>
    <x v="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x v="1"/>
    <s v="plays"/>
    <n v="1"/>
    <n v="0"/>
    <n v="0"/>
    <n v="0"/>
    <x v="0"/>
    <x v="3622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x v="1"/>
    <s v="plays"/>
    <n v="1"/>
    <n v="0"/>
    <n v="0"/>
    <n v="0"/>
    <x v="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x v="1"/>
    <s v="plays"/>
    <n v="1"/>
    <n v="0"/>
    <n v="0"/>
    <n v="0"/>
    <x v="0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x v="1"/>
    <s v="plays"/>
    <n v="1"/>
    <n v="0"/>
    <n v="0"/>
    <n v="0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x v="1"/>
    <s v="plays"/>
    <n v="1"/>
    <n v="0"/>
    <n v="0"/>
    <n v="0"/>
    <x v="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x v="1"/>
    <s v="plays"/>
    <n v="1"/>
    <n v="0"/>
    <n v="0"/>
    <n v="0"/>
    <x v="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n v="0"/>
    <n v="1"/>
    <n v="0"/>
    <n v="0"/>
    <x v="2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x v="1"/>
    <s v="musical"/>
    <n v="0"/>
    <n v="1"/>
    <n v="0"/>
    <n v="0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x v="1"/>
    <s v="musical"/>
    <n v="0"/>
    <n v="1"/>
    <n v="0"/>
    <n v="0"/>
    <x v="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x v="1"/>
    <s v="musical"/>
    <n v="0"/>
    <n v="1"/>
    <n v="0"/>
    <n v="0"/>
    <x v="2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x v="1"/>
    <s v="musical"/>
    <n v="0"/>
    <n v="1"/>
    <n v="0"/>
    <n v="0"/>
    <x v="2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x v="1"/>
    <s v="musical"/>
    <n v="0"/>
    <n v="1"/>
    <n v="0"/>
    <n v="0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x v="1"/>
    <s v="musical"/>
    <n v="0"/>
    <n v="1"/>
    <n v="0"/>
    <n v="0"/>
    <x v="2"/>
    <x v="36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x v="1"/>
    <s v="musical"/>
    <n v="0"/>
    <n v="1"/>
    <n v="0"/>
    <n v="0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n v="0"/>
    <n v="1"/>
    <n v="0"/>
    <n v="0"/>
    <x v="2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x v="1"/>
    <s v="musical"/>
    <n v="0"/>
    <n v="1"/>
    <n v="0"/>
    <n v="0"/>
    <x v="2"/>
    <x v="3637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x v="1"/>
    <s v="musical"/>
    <n v="0"/>
    <n v="1"/>
    <n v="0"/>
    <n v="0"/>
    <x v="2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x v="1"/>
    <s v="musical"/>
    <n v="0"/>
    <n v="1"/>
    <n v="0"/>
    <n v="0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x v="1"/>
    <s v="musical"/>
    <n v="0"/>
    <n v="1"/>
    <n v="0"/>
    <n v="0"/>
    <x v="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n v="0"/>
    <n v="1"/>
    <n v="0"/>
    <n v="0"/>
    <x v="2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x v="1"/>
    <s v="musical"/>
    <n v="0"/>
    <n v="1"/>
    <n v="0"/>
    <n v="0"/>
    <x v="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n v="0"/>
    <n v="1"/>
    <n v="0"/>
    <n v="0"/>
    <x v="2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x v="1"/>
    <s v="musical"/>
    <n v="0"/>
    <n v="1"/>
    <n v="0"/>
    <n v="0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x v="1"/>
    <s v="musical"/>
    <n v="0"/>
    <n v="1"/>
    <n v="0"/>
    <n v="0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x v="1"/>
    <s v="musical"/>
    <n v="0"/>
    <n v="1"/>
    <n v="0"/>
    <n v="0"/>
    <x v="2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x v="1"/>
    <s v="musical"/>
    <n v="0"/>
    <n v="1"/>
    <n v="0"/>
    <n v="0"/>
    <x v="2"/>
    <x v="36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x v="1"/>
    <s v="plays"/>
    <n v="1"/>
    <n v="0"/>
    <n v="0"/>
    <n v="0"/>
    <x v="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x v="1"/>
    <s v="plays"/>
    <n v="1"/>
    <n v="0"/>
    <n v="0"/>
    <n v="0"/>
    <x v="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x v="1"/>
    <s v="plays"/>
    <n v="1"/>
    <n v="0"/>
    <n v="0"/>
    <n v="0"/>
    <x v="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x v="1"/>
    <s v="plays"/>
    <n v="1"/>
    <n v="0"/>
    <n v="0"/>
    <n v="0"/>
    <x v="0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x v="1"/>
    <s v="plays"/>
    <n v="1"/>
    <n v="0"/>
    <n v="0"/>
    <n v="0"/>
    <x v="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x v="1"/>
    <s v="plays"/>
    <n v="1"/>
    <n v="0"/>
    <n v="0"/>
    <n v="0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x v="1"/>
    <s v="plays"/>
    <n v="1"/>
    <n v="0"/>
    <n v="0"/>
    <n v="0"/>
    <x v="0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x v="1"/>
    <s v="plays"/>
    <n v="1"/>
    <n v="0"/>
    <n v="0"/>
    <n v="0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x v="1"/>
    <s v="plays"/>
    <n v="1"/>
    <n v="0"/>
    <n v="0"/>
    <n v="0"/>
    <x v="0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x v="1"/>
    <s v="plays"/>
    <n v="1"/>
    <n v="0"/>
    <n v="0"/>
    <n v="0"/>
    <x v="0"/>
    <x v="3657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x v="1"/>
    <s v="plays"/>
    <n v="1"/>
    <n v="0"/>
    <n v="0"/>
    <n v="0"/>
    <x v="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x v="1"/>
    <s v="plays"/>
    <n v="1"/>
    <n v="0"/>
    <n v="0"/>
    <n v="0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x v="1"/>
    <s v="plays"/>
    <n v="1"/>
    <n v="0"/>
    <n v="0"/>
    <n v="0"/>
    <x v="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x v="1"/>
    <s v="plays"/>
    <n v="1"/>
    <n v="0"/>
    <n v="0"/>
    <n v="0"/>
    <x v="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x v="1"/>
    <s v="plays"/>
    <n v="1"/>
    <n v="0"/>
    <n v="0"/>
    <n v="0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x v="1"/>
    <s v="plays"/>
    <n v="1"/>
    <n v="0"/>
    <n v="0"/>
    <n v="0"/>
    <x v="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x v="1"/>
    <s v="plays"/>
    <n v="1"/>
    <n v="0"/>
    <n v="0"/>
    <n v="0"/>
    <x v="0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x v="1"/>
    <s v="plays"/>
    <n v="1"/>
    <n v="0"/>
    <n v="0"/>
    <n v="0"/>
    <x v="0"/>
    <x v="3665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x v="1"/>
    <s v="plays"/>
    <n v="1"/>
    <n v="0"/>
    <n v="0"/>
    <n v="0"/>
    <x v="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x v="1"/>
    <s v="plays"/>
    <n v="1"/>
    <n v="0"/>
    <n v="0"/>
    <n v="0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x v="1"/>
    <s v="plays"/>
    <n v="1"/>
    <n v="0"/>
    <n v="0"/>
    <n v="0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x v="1"/>
    <s v="plays"/>
    <n v="1"/>
    <n v="0"/>
    <n v="0"/>
    <n v="0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x v="1"/>
    <s v="plays"/>
    <n v="1"/>
    <n v="0"/>
    <n v="0"/>
    <n v="0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x v="1"/>
    <s v="plays"/>
    <n v="1"/>
    <n v="0"/>
    <n v="0"/>
    <n v="0"/>
    <x v="0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x v="1"/>
    <s v="plays"/>
    <n v="1"/>
    <n v="0"/>
    <n v="0"/>
    <n v="0"/>
    <x v="0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x v="1"/>
    <s v="plays"/>
    <n v="1"/>
    <n v="0"/>
    <n v="0"/>
    <n v="0"/>
    <x v="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x v="1"/>
    <s v="plays"/>
    <n v="1"/>
    <n v="0"/>
    <n v="0"/>
    <n v="0"/>
    <x v="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x v="1"/>
    <s v="plays"/>
    <n v="1"/>
    <n v="0"/>
    <n v="0"/>
    <n v="0"/>
    <x v="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x v="1"/>
    <s v="plays"/>
    <n v="1"/>
    <n v="0"/>
    <n v="0"/>
    <n v="0"/>
    <x v="0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x v="1"/>
    <s v="plays"/>
    <n v="1"/>
    <n v="0"/>
    <n v="0"/>
    <n v="0"/>
    <x v="0"/>
    <x v="3677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x v="1"/>
    <s v="plays"/>
    <n v="1"/>
    <n v="0"/>
    <n v="0"/>
    <n v="0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x v="1"/>
    <s v="plays"/>
    <n v="1"/>
    <n v="0"/>
    <n v="0"/>
    <n v="0"/>
    <x v="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x v="1"/>
    <s v="plays"/>
    <n v="1"/>
    <n v="0"/>
    <n v="0"/>
    <n v="0"/>
    <x v="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x v="1"/>
    <s v="plays"/>
    <n v="1"/>
    <n v="0"/>
    <n v="0"/>
    <n v="0"/>
    <x v="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x v="1"/>
    <s v="plays"/>
    <n v="1"/>
    <n v="0"/>
    <n v="0"/>
    <n v="0"/>
    <x v="0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x v="1"/>
    <s v="plays"/>
    <n v="1"/>
    <n v="0"/>
    <n v="0"/>
    <n v="0"/>
    <x v="0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x v="1"/>
    <s v="plays"/>
    <n v="1"/>
    <n v="0"/>
    <n v="0"/>
    <n v="0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x v="1"/>
    <s v="plays"/>
    <n v="1"/>
    <n v="0"/>
    <n v="0"/>
    <n v="0"/>
    <x v="0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x v="1"/>
    <s v="plays"/>
    <n v="1"/>
    <n v="0"/>
    <n v="0"/>
    <n v="0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x v="1"/>
    <s v="plays"/>
    <n v="1"/>
    <n v="0"/>
    <n v="0"/>
    <n v="0"/>
    <x v="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x v="1"/>
    <s v="plays"/>
    <n v="1"/>
    <n v="0"/>
    <n v="0"/>
    <n v="0"/>
    <x v="0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x v="1"/>
    <s v="plays"/>
    <n v="1"/>
    <n v="0"/>
    <n v="0"/>
    <n v="0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x v="1"/>
    <s v="plays"/>
    <n v="1"/>
    <n v="0"/>
    <n v="0"/>
    <n v="0"/>
    <x v="0"/>
    <x v="3690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x v="1"/>
    <s v="plays"/>
    <n v="1"/>
    <n v="0"/>
    <n v="0"/>
    <n v="0"/>
    <x v="0"/>
    <x v="3691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x v="1"/>
    <s v="plays"/>
    <n v="1"/>
    <n v="0"/>
    <n v="0"/>
    <n v="0"/>
    <x v="0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x v="1"/>
    <s v="plays"/>
    <n v="1"/>
    <n v="0"/>
    <n v="0"/>
    <n v="0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x v="1"/>
    <s v="plays"/>
    <n v="1"/>
    <n v="0"/>
    <n v="0"/>
    <n v="0"/>
    <x v="0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x v="1"/>
    <s v="plays"/>
    <n v="1"/>
    <n v="0"/>
    <n v="0"/>
    <n v="0"/>
    <x v="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x v="1"/>
    <s v="plays"/>
    <n v="1"/>
    <n v="0"/>
    <n v="0"/>
    <n v="0"/>
    <x v="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x v="1"/>
    <s v="plays"/>
    <n v="1"/>
    <n v="0"/>
    <n v="0"/>
    <n v="0"/>
    <x v="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x v="1"/>
    <s v="plays"/>
    <n v="1"/>
    <n v="0"/>
    <n v="0"/>
    <n v="0"/>
    <x v="0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x v="1"/>
    <s v="plays"/>
    <n v="1"/>
    <n v="0"/>
    <n v="0"/>
    <n v="0"/>
    <x v="0"/>
    <x v="3699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x v="1"/>
    <s v="plays"/>
    <n v="1"/>
    <n v="0"/>
    <n v="0"/>
    <n v="0"/>
    <x v="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x v="1"/>
    <s v="plays"/>
    <n v="1"/>
    <n v="0"/>
    <n v="0"/>
    <n v="0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x v="1"/>
    <s v="plays"/>
    <n v="1"/>
    <n v="0"/>
    <n v="0"/>
    <n v="0"/>
    <x v="0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x v="1"/>
    <s v="plays"/>
    <n v="1"/>
    <n v="0"/>
    <n v="0"/>
    <n v="0"/>
    <x v="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x v="1"/>
    <s v="plays"/>
    <n v="1"/>
    <n v="0"/>
    <n v="0"/>
    <n v="0"/>
    <x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x v="1"/>
    <s v="plays"/>
    <n v="1"/>
    <n v="0"/>
    <n v="0"/>
    <n v="0"/>
    <x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x v="1"/>
    <s v="plays"/>
    <n v="1"/>
    <n v="0"/>
    <n v="0"/>
    <n v="0"/>
    <x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x v="1"/>
    <s v="plays"/>
    <n v="1"/>
    <n v="0"/>
    <n v="0"/>
    <n v="0"/>
    <x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x v="1"/>
    <s v="plays"/>
    <n v="1"/>
    <n v="0"/>
    <n v="0"/>
    <n v="0"/>
    <x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x v="1"/>
    <s v="plays"/>
    <n v="1"/>
    <n v="0"/>
    <n v="0"/>
    <n v="0"/>
    <x v="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x v="1"/>
    <s v="plays"/>
    <n v="1"/>
    <n v="0"/>
    <n v="0"/>
    <n v="0"/>
    <x v="0"/>
    <x v="3710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x v="1"/>
    <s v="plays"/>
    <n v="1"/>
    <n v="0"/>
    <n v="0"/>
    <n v="0"/>
    <x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x v="1"/>
    <s v="plays"/>
    <n v="1"/>
    <n v="0"/>
    <n v="0"/>
    <n v="0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x v="1"/>
    <s v="plays"/>
    <n v="1"/>
    <n v="0"/>
    <n v="0"/>
    <n v="0"/>
    <x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x v="1"/>
    <s v="plays"/>
    <n v="1"/>
    <n v="0"/>
    <n v="0"/>
    <n v="0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x v="1"/>
    <s v="plays"/>
    <n v="1"/>
    <n v="0"/>
    <n v="0"/>
    <n v="0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x v="1"/>
    <s v="plays"/>
    <n v="1"/>
    <n v="0"/>
    <n v="0"/>
    <n v="0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x v="1"/>
    <s v="plays"/>
    <n v="1"/>
    <n v="0"/>
    <n v="0"/>
    <n v="0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x v="1"/>
    <s v="plays"/>
    <n v="1"/>
    <n v="0"/>
    <n v="0"/>
    <n v="0"/>
    <x v="0"/>
    <x v="3718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x v="1"/>
    <s v="plays"/>
    <n v="1"/>
    <n v="0"/>
    <n v="0"/>
    <n v="0"/>
    <x v="0"/>
    <x v="3719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x v="1"/>
    <s v="plays"/>
    <n v="1"/>
    <n v="0"/>
    <n v="0"/>
    <n v="0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x v="1"/>
    <s v="plays"/>
    <n v="1"/>
    <n v="0"/>
    <n v="0"/>
    <n v="0"/>
    <x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x v="1"/>
    <s v="plays"/>
    <n v="1"/>
    <n v="0"/>
    <n v="0"/>
    <n v="0"/>
    <x v="0"/>
    <x v="3722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x v="1"/>
    <s v="plays"/>
    <n v="1"/>
    <n v="0"/>
    <n v="0"/>
    <n v="0"/>
    <x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x v="1"/>
    <s v="plays"/>
    <n v="1"/>
    <n v="0"/>
    <n v="0"/>
    <n v="0"/>
    <x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x v="1"/>
    <s v="plays"/>
    <n v="1"/>
    <n v="0"/>
    <n v="0"/>
    <n v="0"/>
    <x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x v="1"/>
    <s v="plays"/>
    <n v="1"/>
    <n v="0"/>
    <n v="0"/>
    <n v="0"/>
    <x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x v="1"/>
    <s v="plays"/>
    <n v="1"/>
    <n v="0"/>
    <n v="0"/>
    <n v="0"/>
    <x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x v="1"/>
    <s v="plays"/>
    <n v="0"/>
    <n v="1"/>
    <n v="0"/>
    <n v="0"/>
    <x v="2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x v="1"/>
    <s v="plays"/>
    <n v="0"/>
    <n v="1"/>
    <n v="0"/>
    <n v="0"/>
    <x v="2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x v="1"/>
    <s v="plays"/>
    <n v="0"/>
    <n v="1"/>
    <n v="0"/>
    <n v="0"/>
    <x v="2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x v="1"/>
    <s v="plays"/>
    <n v="0"/>
    <n v="1"/>
    <n v="0"/>
    <n v="0"/>
    <x v="2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x v="1"/>
    <s v="plays"/>
    <n v="0"/>
    <n v="1"/>
    <n v="0"/>
    <n v="0"/>
    <x v="2"/>
    <x v="3732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n v="0"/>
    <n v="1"/>
    <n v="0"/>
    <n v="0"/>
    <x v="2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x v="1"/>
    <s v="plays"/>
    <n v="0"/>
    <n v="1"/>
    <n v="0"/>
    <n v="0"/>
    <x v="2"/>
    <x v="3734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x v="1"/>
    <s v="plays"/>
    <n v="0"/>
    <n v="1"/>
    <n v="0"/>
    <n v="0"/>
    <x v="2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x v="1"/>
    <s v="plays"/>
    <n v="0"/>
    <n v="1"/>
    <n v="0"/>
    <n v="0"/>
    <x v="2"/>
    <x v="3736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x v="1"/>
    <s v="plays"/>
    <n v="0"/>
    <n v="1"/>
    <n v="0"/>
    <n v="0"/>
    <x v="2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x v="1"/>
    <s v="plays"/>
    <n v="0"/>
    <n v="1"/>
    <n v="0"/>
    <n v="0"/>
    <x v="2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x v="1"/>
    <s v="plays"/>
    <n v="0"/>
    <n v="1"/>
    <n v="0"/>
    <n v="0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x v="1"/>
    <s v="plays"/>
    <n v="0"/>
    <n v="1"/>
    <n v="0"/>
    <n v="0"/>
    <x v="2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n v="0"/>
    <n v="1"/>
    <n v="0"/>
    <n v="0"/>
    <x v="2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x v="1"/>
    <s v="plays"/>
    <n v="0"/>
    <n v="1"/>
    <n v="0"/>
    <n v="0"/>
    <x v="2"/>
    <x v="3742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n v="0"/>
    <n v="1"/>
    <n v="0"/>
    <n v="0"/>
    <x v="2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n v="0"/>
    <n v="1"/>
    <n v="0"/>
    <n v="0"/>
    <x v="2"/>
    <x v="3744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x v="1"/>
    <s v="plays"/>
    <n v="0"/>
    <n v="1"/>
    <n v="0"/>
    <n v="0"/>
    <x v="2"/>
    <x v="3745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x v="1"/>
    <s v="plays"/>
    <n v="0"/>
    <n v="1"/>
    <n v="0"/>
    <n v="0"/>
    <x v="2"/>
    <x v="3746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x v="1"/>
    <s v="plays"/>
    <n v="0"/>
    <n v="1"/>
    <n v="0"/>
    <n v="0"/>
    <x v="2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x v="1"/>
    <s v="musical"/>
    <n v="1"/>
    <n v="0"/>
    <n v="0"/>
    <n v="0"/>
    <x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x v="1"/>
    <s v="musical"/>
    <n v="1"/>
    <n v="0"/>
    <n v="0"/>
    <n v="0"/>
    <x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x v="1"/>
    <s v="musical"/>
    <n v="1"/>
    <n v="0"/>
    <n v="0"/>
    <n v="0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x v="1"/>
    <s v="musical"/>
    <n v="1"/>
    <n v="0"/>
    <n v="0"/>
    <n v="0"/>
    <x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x v="1"/>
    <s v="musical"/>
    <n v="1"/>
    <n v="0"/>
    <n v="0"/>
    <n v="0"/>
    <x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x v="1"/>
    <s v="musical"/>
    <n v="1"/>
    <n v="0"/>
    <n v="0"/>
    <n v="0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x v="1"/>
    <s v="musical"/>
    <n v="1"/>
    <n v="0"/>
    <n v="0"/>
    <n v="0"/>
    <x v="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x v="1"/>
    <s v="musical"/>
    <n v="1"/>
    <n v="0"/>
    <n v="0"/>
    <n v="0"/>
    <x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x v="1"/>
    <s v="musical"/>
    <n v="1"/>
    <n v="0"/>
    <n v="0"/>
    <n v="0"/>
    <x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x v="1"/>
    <s v="musical"/>
    <n v="1"/>
    <n v="0"/>
    <n v="0"/>
    <n v="0"/>
    <x v="0"/>
    <x v="3757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x v="1"/>
    <s v="musical"/>
    <n v="1"/>
    <n v="0"/>
    <n v="0"/>
    <n v="0"/>
    <x v="0"/>
    <x v="37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x v="1"/>
    <s v="musical"/>
    <n v="1"/>
    <n v="0"/>
    <n v="0"/>
    <n v="0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x v="1"/>
    <s v="musical"/>
    <n v="1"/>
    <n v="0"/>
    <n v="0"/>
    <n v="0"/>
    <x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x v="1"/>
    <s v="musical"/>
    <n v="1"/>
    <n v="0"/>
    <n v="0"/>
    <n v="0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x v="1"/>
    <s v="musical"/>
    <n v="1"/>
    <n v="0"/>
    <n v="0"/>
    <n v="0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x v="1"/>
    <s v="musical"/>
    <n v="1"/>
    <n v="0"/>
    <n v="0"/>
    <n v="0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x v="1"/>
    <s v="musical"/>
    <n v="1"/>
    <n v="0"/>
    <n v="0"/>
    <n v="0"/>
    <x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x v="1"/>
    <s v="musical"/>
    <n v="1"/>
    <n v="0"/>
    <n v="0"/>
    <n v="0"/>
    <x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x v="1"/>
    <s v="musical"/>
    <n v="1"/>
    <n v="0"/>
    <n v="0"/>
    <n v="0"/>
    <x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x v="1"/>
    <s v="musical"/>
    <n v="1"/>
    <n v="0"/>
    <n v="0"/>
    <n v="0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x v="1"/>
    <s v="musical"/>
    <n v="1"/>
    <n v="0"/>
    <n v="0"/>
    <n v="0"/>
    <x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x v="1"/>
    <s v="musical"/>
    <n v="1"/>
    <n v="0"/>
    <n v="0"/>
    <n v="0"/>
    <x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x v="1"/>
    <s v="musical"/>
    <n v="1"/>
    <n v="0"/>
    <n v="0"/>
    <n v="0"/>
    <x v="0"/>
    <x v="377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x v="1"/>
    <s v="musical"/>
    <n v="1"/>
    <n v="0"/>
    <n v="0"/>
    <n v="0"/>
    <x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x v="1"/>
    <s v="musical"/>
    <n v="1"/>
    <n v="0"/>
    <n v="0"/>
    <n v="0"/>
    <x v="0"/>
    <x v="3772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x v="1"/>
    <s v="musical"/>
    <n v="1"/>
    <n v="0"/>
    <n v="0"/>
    <n v="0"/>
    <x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x v="1"/>
    <s v="musical"/>
    <n v="1"/>
    <n v="0"/>
    <n v="0"/>
    <n v="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x v="1"/>
    <s v="musical"/>
    <n v="1"/>
    <n v="0"/>
    <n v="0"/>
    <n v="0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x v="1"/>
    <s v="musical"/>
    <n v="1"/>
    <n v="0"/>
    <n v="0"/>
    <n v="0"/>
    <x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x v="1"/>
    <s v="musical"/>
    <n v="1"/>
    <n v="0"/>
    <n v="0"/>
    <n v="0"/>
    <x v="0"/>
    <x v="3777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x v="1"/>
    <s v="musical"/>
    <n v="1"/>
    <n v="0"/>
    <n v="0"/>
    <n v="0"/>
    <x v="0"/>
    <x v="3778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x v="1"/>
    <s v="musical"/>
    <n v="1"/>
    <n v="0"/>
    <n v="0"/>
    <n v="0"/>
    <x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x v="1"/>
    <s v="musical"/>
    <n v="1"/>
    <n v="0"/>
    <n v="0"/>
    <n v="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x v="1"/>
    <s v="musical"/>
    <n v="1"/>
    <n v="0"/>
    <n v="0"/>
    <n v="0"/>
    <x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x v="1"/>
    <s v="musical"/>
    <n v="1"/>
    <n v="0"/>
    <n v="0"/>
    <n v="0"/>
    <x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x v="1"/>
    <s v="musical"/>
    <n v="1"/>
    <n v="0"/>
    <n v="0"/>
    <n v="0"/>
    <x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x v="1"/>
    <s v="musical"/>
    <n v="1"/>
    <n v="0"/>
    <n v="0"/>
    <n v="0"/>
    <x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x v="1"/>
    <s v="musical"/>
    <n v="1"/>
    <n v="0"/>
    <n v="0"/>
    <n v="0"/>
    <x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x v="1"/>
    <s v="musical"/>
    <n v="1"/>
    <n v="0"/>
    <n v="0"/>
    <n v="0"/>
    <x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x v="1"/>
    <s v="musical"/>
    <n v="1"/>
    <n v="0"/>
    <n v="0"/>
    <n v="0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x v="1"/>
    <s v="musical"/>
    <n v="0"/>
    <n v="1"/>
    <n v="0"/>
    <n v="0"/>
    <x v="2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x v="1"/>
    <s v="musical"/>
    <n v="0"/>
    <n v="1"/>
    <n v="0"/>
    <n v="0"/>
    <x v="2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n v="0"/>
    <n v="1"/>
    <n v="0"/>
    <n v="0"/>
    <x v="2"/>
    <x v="3790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n v="0"/>
    <n v="1"/>
    <n v="0"/>
    <n v="0"/>
    <x v="2"/>
    <x v="3791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x v="1"/>
    <s v="musical"/>
    <n v="0"/>
    <n v="1"/>
    <n v="0"/>
    <n v="0"/>
    <x v="2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x v="1"/>
    <s v="musical"/>
    <n v="0"/>
    <n v="1"/>
    <n v="0"/>
    <n v="0"/>
    <x v="2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x v="1"/>
    <s v="musical"/>
    <n v="0"/>
    <n v="1"/>
    <n v="0"/>
    <n v="0"/>
    <x v="2"/>
    <x v="379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x v="1"/>
    <s v="musical"/>
    <n v="0"/>
    <n v="1"/>
    <n v="0"/>
    <n v="0"/>
    <x v="2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x v="1"/>
    <s v="musical"/>
    <n v="0"/>
    <n v="1"/>
    <n v="0"/>
    <n v="0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x v="1"/>
    <s v="musical"/>
    <n v="0"/>
    <n v="1"/>
    <n v="0"/>
    <n v="0"/>
    <x v="2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x v="1"/>
    <s v="musical"/>
    <n v="0"/>
    <n v="1"/>
    <n v="0"/>
    <n v="0"/>
    <x v="2"/>
    <x v="379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x v="1"/>
    <s v="musical"/>
    <n v="0"/>
    <n v="1"/>
    <n v="0"/>
    <n v="0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x v="1"/>
    <s v="musical"/>
    <n v="0"/>
    <n v="1"/>
    <n v="0"/>
    <n v="0"/>
    <x v="2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x v="1"/>
    <s v="musical"/>
    <n v="0"/>
    <n v="1"/>
    <n v="0"/>
    <n v="0"/>
    <x v="2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n v="0"/>
    <n v="1"/>
    <n v="0"/>
    <n v="0"/>
    <x v="2"/>
    <x v="3802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x v="1"/>
    <s v="musical"/>
    <n v="0"/>
    <n v="1"/>
    <n v="0"/>
    <n v="0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n v="0"/>
    <n v="1"/>
    <n v="0"/>
    <n v="0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x v="1"/>
    <s v="musical"/>
    <n v="0"/>
    <n v="1"/>
    <n v="0"/>
    <n v="0"/>
    <x v="2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x v="1"/>
    <s v="musical"/>
    <n v="0"/>
    <n v="1"/>
    <n v="0"/>
    <n v="0"/>
    <x v="2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x v="1"/>
    <s v="musical"/>
    <n v="0"/>
    <n v="1"/>
    <n v="0"/>
    <n v="0"/>
    <x v="2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x v="1"/>
    <s v="plays"/>
    <n v="1"/>
    <n v="0"/>
    <n v="0"/>
    <n v="0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x v="1"/>
    <s v="plays"/>
    <n v="1"/>
    <n v="0"/>
    <n v="0"/>
    <n v="0"/>
    <x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x v="1"/>
    <s v="plays"/>
    <n v="1"/>
    <n v="0"/>
    <n v="0"/>
    <n v="0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x v="1"/>
    <s v="plays"/>
    <n v="1"/>
    <n v="0"/>
    <n v="0"/>
    <n v="0"/>
    <x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x v="1"/>
    <s v="plays"/>
    <n v="1"/>
    <n v="0"/>
    <n v="0"/>
    <n v="0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x v="1"/>
    <s v="plays"/>
    <n v="1"/>
    <n v="0"/>
    <n v="0"/>
    <n v="0"/>
    <x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x v="1"/>
    <s v="plays"/>
    <n v="1"/>
    <n v="0"/>
    <n v="0"/>
    <n v="0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x v="1"/>
    <s v="plays"/>
    <n v="1"/>
    <n v="0"/>
    <n v="0"/>
    <n v="0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x v="1"/>
    <s v="plays"/>
    <n v="1"/>
    <n v="0"/>
    <n v="0"/>
    <n v="0"/>
    <x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x v="1"/>
    <s v="plays"/>
    <n v="1"/>
    <n v="0"/>
    <n v="0"/>
    <n v="0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x v="1"/>
    <s v="plays"/>
    <n v="1"/>
    <n v="0"/>
    <n v="0"/>
    <n v="0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x v="1"/>
    <s v="plays"/>
    <n v="1"/>
    <n v="0"/>
    <n v="0"/>
    <n v="0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x v="1"/>
    <s v="plays"/>
    <n v="1"/>
    <n v="0"/>
    <n v="0"/>
    <n v="0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x v="1"/>
    <s v="plays"/>
    <n v="1"/>
    <n v="0"/>
    <n v="0"/>
    <n v="0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x v="1"/>
    <s v="plays"/>
    <n v="1"/>
    <n v="0"/>
    <n v="0"/>
    <n v="0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x v="1"/>
    <s v="plays"/>
    <n v="1"/>
    <n v="0"/>
    <n v="0"/>
    <n v="0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x v="1"/>
    <s v="plays"/>
    <n v="1"/>
    <n v="0"/>
    <n v="0"/>
    <n v="0"/>
    <x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x v="1"/>
    <s v="plays"/>
    <n v="1"/>
    <n v="0"/>
    <n v="0"/>
    <n v="0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x v="1"/>
    <s v="plays"/>
    <n v="1"/>
    <n v="0"/>
    <n v="0"/>
    <n v="0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x v="1"/>
    <s v="plays"/>
    <n v="1"/>
    <n v="0"/>
    <n v="0"/>
    <n v="0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x v="1"/>
    <s v="plays"/>
    <n v="1"/>
    <n v="0"/>
    <n v="0"/>
    <n v="0"/>
    <x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x v="1"/>
    <s v="plays"/>
    <n v="1"/>
    <n v="0"/>
    <n v="0"/>
    <n v="0"/>
    <x v="0"/>
    <x v="3829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x v="1"/>
    <s v="plays"/>
    <n v="1"/>
    <n v="0"/>
    <n v="0"/>
    <n v="0"/>
    <x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x v="1"/>
    <s v="plays"/>
    <n v="1"/>
    <n v="0"/>
    <n v="0"/>
    <n v="0"/>
    <x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x v="1"/>
    <s v="plays"/>
    <n v="1"/>
    <n v="0"/>
    <n v="0"/>
    <n v="0"/>
    <x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x v="1"/>
    <s v="plays"/>
    <n v="1"/>
    <n v="0"/>
    <n v="0"/>
    <n v="0"/>
    <x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x v="1"/>
    <s v="plays"/>
    <n v="1"/>
    <n v="0"/>
    <n v="0"/>
    <n v="0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x v="1"/>
    <s v="plays"/>
    <n v="1"/>
    <n v="0"/>
    <n v="0"/>
    <n v="0"/>
    <x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x v="1"/>
    <s v="plays"/>
    <n v="1"/>
    <n v="0"/>
    <n v="0"/>
    <n v="0"/>
    <x v="0"/>
    <x v="3836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x v="1"/>
    <s v="plays"/>
    <n v="1"/>
    <n v="0"/>
    <n v="0"/>
    <n v="0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x v="1"/>
    <s v="plays"/>
    <n v="1"/>
    <n v="0"/>
    <n v="0"/>
    <n v="0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x v="1"/>
    <s v="plays"/>
    <n v="1"/>
    <n v="0"/>
    <n v="0"/>
    <n v="0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x v="1"/>
    <s v="plays"/>
    <n v="1"/>
    <n v="0"/>
    <n v="0"/>
    <n v="0"/>
    <x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x v="1"/>
    <s v="plays"/>
    <n v="0"/>
    <n v="1"/>
    <n v="0"/>
    <n v="0"/>
    <x v="2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x v="1"/>
    <s v="plays"/>
    <n v="0"/>
    <n v="1"/>
    <n v="0"/>
    <n v="0"/>
    <x v="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x v="1"/>
    <s v="plays"/>
    <n v="0"/>
    <n v="1"/>
    <n v="0"/>
    <n v="0"/>
    <x v="2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x v="1"/>
    <s v="plays"/>
    <n v="0"/>
    <n v="1"/>
    <n v="0"/>
    <n v="0"/>
    <x v="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x v="1"/>
    <s v="plays"/>
    <n v="0"/>
    <n v="1"/>
    <n v="0"/>
    <n v="0"/>
    <x v="2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x v="1"/>
    <s v="plays"/>
    <n v="0"/>
    <n v="1"/>
    <n v="0"/>
    <n v="0"/>
    <x v="2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x v="1"/>
    <s v="plays"/>
    <n v="0"/>
    <n v="1"/>
    <n v="0"/>
    <n v="0"/>
    <x v="2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x v="1"/>
    <s v="plays"/>
    <n v="0"/>
    <n v="1"/>
    <n v="0"/>
    <n v="0"/>
    <x v="2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x v="1"/>
    <s v="plays"/>
    <n v="0"/>
    <n v="1"/>
    <n v="0"/>
    <n v="0"/>
    <x v="2"/>
    <x v="3849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x v="1"/>
    <s v="plays"/>
    <n v="0"/>
    <n v="1"/>
    <n v="0"/>
    <n v="0"/>
    <x v="2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x v="1"/>
    <s v="plays"/>
    <n v="0"/>
    <n v="1"/>
    <n v="0"/>
    <n v="0"/>
    <x v="2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x v="1"/>
    <s v="plays"/>
    <n v="0"/>
    <n v="1"/>
    <n v="0"/>
    <n v="0"/>
    <x v="2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x v="1"/>
    <s v="plays"/>
    <n v="0"/>
    <n v="1"/>
    <n v="0"/>
    <n v="0"/>
    <x v="2"/>
    <x v="3853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x v="1"/>
    <s v="plays"/>
    <n v="0"/>
    <n v="1"/>
    <n v="0"/>
    <n v="0"/>
    <x v="2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x v="1"/>
    <s v="plays"/>
    <n v="0"/>
    <n v="1"/>
    <n v="0"/>
    <n v="0"/>
    <x v="2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x v="1"/>
    <s v="plays"/>
    <n v="0"/>
    <n v="1"/>
    <n v="0"/>
    <n v="0"/>
    <x v="2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x v="1"/>
    <s v="plays"/>
    <n v="0"/>
    <n v="1"/>
    <n v="0"/>
    <n v="0"/>
    <x v="2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x v="1"/>
    <s v="plays"/>
    <n v="0"/>
    <n v="1"/>
    <n v="0"/>
    <n v="0"/>
    <x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x v="1"/>
    <s v="plays"/>
    <n v="0"/>
    <n v="1"/>
    <n v="0"/>
    <n v="0"/>
    <x v="2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x v="1"/>
    <s v="plays"/>
    <n v="0"/>
    <n v="1"/>
    <n v="0"/>
    <n v="0"/>
    <x v="2"/>
    <x v="386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x v="1"/>
    <s v="plays"/>
    <n v="0"/>
    <n v="1"/>
    <n v="0"/>
    <n v="0"/>
    <x v="2"/>
    <x v="3861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x v="1"/>
    <s v="plays"/>
    <n v="0"/>
    <n v="1"/>
    <n v="0"/>
    <n v="0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n v="0"/>
    <n v="1"/>
    <n v="0"/>
    <n v="0"/>
    <x v="2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x v="1"/>
    <s v="plays"/>
    <n v="0"/>
    <n v="1"/>
    <n v="0"/>
    <n v="0"/>
    <x v="2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x v="1"/>
    <s v="plays"/>
    <n v="0"/>
    <n v="1"/>
    <n v="0"/>
    <n v="0"/>
    <x v="2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x v="1"/>
    <s v="plays"/>
    <n v="0"/>
    <n v="1"/>
    <n v="0"/>
    <n v="0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x v="1"/>
    <s v="plays"/>
    <n v="0"/>
    <n v="1"/>
    <n v="0"/>
    <n v="0"/>
    <x v="2"/>
    <x v="3867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x v="1"/>
    <s v="musical"/>
    <n v="0"/>
    <n v="0"/>
    <n v="1"/>
    <n v="0"/>
    <x v="1"/>
    <x v="3868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x v="1"/>
    <s v="musical"/>
    <n v="0"/>
    <n v="0"/>
    <n v="1"/>
    <n v="0"/>
    <x v="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x v="1"/>
    <s v="musical"/>
    <n v="0"/>
    <n v="0"/>
    <n v="1"/>
    <n v="0"/>
    <x v="1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x v="1"/>
    <s v="musical"/>
    <n v="0"/>
    <n v="0"/>
    <n v="1"/>
    <n v="0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n v="0"/>
    <n v="0"/>
    <n v="1"/>
    <n v="0"/>
    <x v="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n v="0"/>
    <n v="0"/>
    <n v="1"/>
    <n v="0"/>
    <x v="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n v="0"/>
    <n v="0"/>
    <n v="1"/>
    <n v="0"/>
    <x v="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n v="0"/>
    <n v="0"/>
    <n v="1"/>
    <n v="0"/>
    <x v="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x v="1"/>
    <s v="musical"/>
    <n v="0"/>
    <n v="0"/>
    <n v="1"/>
    <n v="0"/>
    <x v="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x v="1"/>
    <s v="musical"/>
    <n v="0"/>
    <n v="0"/>
    <n v="1"/>
    <n v="0"/>
    <x v="1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x v="1"/>
    <s v="musical"/>
    <n v="0"/>
    <n v="0"/>
    <n v="1"/>
    <n v="0"/>
    <x v="1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n v="0"/>
    <n v="0"/>
    <n v="1"/>
    <n v="0"/>
    <x v="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x v="1"/>
    <s v="musical"/>
    <n v="0"/>
    <n v="0"/>
    <n v="1"/>
    <n v="0"/>
    <x v="1"/>
    <x v="388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x v="1"/>
    <s v="musical"/>
    <n v="0"/>
    <n v="0"/>
    <n v="1"/>
    <n v="0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n v="0"/>
    <n v="0"/>
    <n v="1"/>
    <n v="0"/>
    <x v="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n v="0"/>
    <n v="0"/>
    <n v="1"/>
    <n v="0"/>
    <x v="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n v="0"/>
    <n v="0"/>
    <n v="1"/>
    <n v="0"/>
    <x v="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n v="0"/>
    <n v="0"/>
    <n v="1"/>
    <n v="0"/>
    <x v="1"/>
    <x v="3885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n v="0"/>
    <n v="0"/>
    <n v="1"/>
    <n v="0"/>
    <x v="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x v="1"/>
    <s v="musical"/>
    <n v="0"/>
    <n v="0"/>
    <n v="1"/>
    <n v="0"/>
    <x v="1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x v="1"/>
    <s v="plays"/>
    <n v="0"/>
    <n v="1"/>
    <n v="0"/>
    <n v="0"/>
    <x v="2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x v="1"/>
    <s v="plays"/>
    <n v="0"/>
    <n v="1"/>
    <n v="0"/>
    <n v="0"/>
    <x v="2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x v="1"/>
    <s v="plays"/>
    <n v="0"/>
    <n v="1"/>
    <n v="0"/>
    <n v="0"/>
    <x v="2"/>
    <x v="3890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x v="1"/>
    <s v="plays"/>
    <n v="0"/>
    <n v="1"/>
    <n v="0"/>
    <n v="0"/>
    <x v="2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n v="0"/>
    <n v="1"/>
    <n v="0"/>
    <n v="0"/>
    <x v="2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x v="1"/>
    <s v="plays"/>
    <n v="0"/>
    <n v="1"/>
    <n v="0"/>
    <n v="0"/>
    <x v="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x v="1"/>
    <s v="plays"/>
    <n v="0"/>
    <n v="1"/>
    <n v="0"/>
    <n v="0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x v="1"/>
    <s v="plays"/>
    <n v="0"/>
    <n v="1"/>
    <n v="0"/>
    <n v="0"/>
    <x v="2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x v="1"/>
    <s v="plays"/>
    <n v="0"/>
    <n v="1"/>
    <n v="0"/>
    <n v="0"/>
    <x v="2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x v="1"/>
    <s v="plays"/>
    <n v="0"/>
    <n v="1"/>
    <n v="0"/>
    <n v="0"/>
    <x v="2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x v="1"/>
    <s v="plays"/>
    <n v="0"/>
    <n v="1"/>
    <n v="0"/>
    <n v="0"/>
    <x v="2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x v="1"/>
    <s v="plays"/>
    <n v="0"/>
    <n v="1"/>
    <n v="0"/>
    <n v="0"/>
    <x v="2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x v="1"/>
    <s v="plays"/>
    <n v="0"/>
    <n v="1"/>
    <n v="0"/>
    <n v="0"/>
    <x v="2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x v="1"/>
    <s v="plays"/>
    <n v="0"/>
    <n v="1"/>
    <n v="0"/>
    <n v="0"/>
    <x v="2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x v="1"/>
    <s v="plays"/>
    <n v="0"/>
    <n v="1"/>
    <n v="0"/>
    <n v="0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n v="0"/>
    <n v="1"/>
    <n v="0"/>
    <n v="0"/>
    <x v="2"/>
    <x v="3903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x v="1"/>
    <s v="plays"/>
    <n v="0"/>
    <n v="1"/>
    <n v="0"/>
    <n v="0"/>
    <x v="2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x v="1"/>
    <s v="plays"/>
    <n v="0"/>
    <n v="1"/>
    <n v="0"/>
    <n v="0"/>
    <x v="2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x v="1"/>
    <s v="plays"/>
    <n v="0"/>
    <n v="1"/>
    <n v="0"/>
    <n v="0"/>
    <x v="2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x v="1"/>
    <s v="plays"/>
    <n v="0"/>
    <n v="1"/>
    <n v="0"/>
    <n v="0"/>
    <x v="2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x v="1"/>
    <s v="plays"/>
    <n v="0"/>
    <n v="1"/>
    <n v="0"/>
    <n v="0"/>
    <x v="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x v="1"/>
    <s v="plays"/>
    <n v="0"/>
    <n v="1"/>
    <n v="0"/>
    <n v="0"/>
    <x v="2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x v="1"/>
    <s v="plays"/>
    <n v="0"/>
    <n v="1"/>
    <n v="0"/>
    <n v="0"/>
    <x v="2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x v="1"/>
    <s v="plays"/>
    <n v="0"/>
    <n v="1"/>
    <n v="0"/>
    <n v="0"/>
    <x v="2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x v="1"/>
    <s v="plays"/>
    <n v="0"/>
    <n v="1"/>
    <n v="0"/>
    <n v="0"/>
    <x v="2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x v="1"/>
    <s v="plays"/>
    <n v="0"/>
    <n v="1"/>
    <n v="0"/>
    <n v="0"/>
    <x v="2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x v="1"/>
    <s v="plays"/>
    <n v="0"/>
    <n v="1"/>
    <n v="0"/>
    <n v="0"/>
    <x v="2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x v="1"/>
    <s v="plays"/>
    <n v="0"/>
    <n v="1"/>
    <n v="0"/>
    <n v="0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n v="0"/>
    <n v="1"/>
    <n v="0"/>
    <n v="0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x v="1"/>
    <s v="plays"/>
    <n v="0"/>
    <n v="1"/>
    <n v="0"/>
    <n v="0"/>
    <x v="2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x v="1"/>
    <s v="plays"/>
    <n v="0"/>
    <n v="1"/>
    <n v="0"/>
    <n v="0"/>
    <x v="2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x v="1"/>
    <s v="plays"/>
    <n v="0"/>
    <n v="1"/>
    <n v="0"/>
    <n v="0"/>
    <x v="2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x v="1"/>
    <s v="plays"/>
    <n v="0"/>
    <n v="1"/>
    <n v="0"/>
    <n v="0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n v="0"/>
    <n v="1"/>
    <n v="0"/>
    <n v="0"/>
    <x v="2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x v="1"/>
    <s v="plays"/>
    <n v="0"/>
    <n v="1"/>
    <n v="0"/>
    <n v="0"/>
    <x v="2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x v="1"/>
    <s v="plays"/>
    <n v="0"/>
    <n v="1"/>
    <n v="0"/>
    <n v="0"/>
    <x v="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x v="1"/>
    <s v="plays"/>
    <n v="0"/>
    <n v="1"/>
    <n v="0"/>
    <n v="0"/>
    <x v="2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x v="1"/>
    <s v="plays"/>
    <n v="0"/>
    <n v="1"/>
    <n v="0"/>
    <n v="0"/>
    <x v="2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x v="1"/>
    <s v="plays"/>
    <n v="0"/>
    <n v="1"/>
    <n v="0"/>
    <n v="0"/>
    <x v="2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x v="1"/>
    <s v="plays"/>
    <n v="0"/>
    <n v="1"/>
    <n v="0"/>
    <n v="0"/>
    <x v="2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x v="1"/>
    <s v="plays"/>
    <n v="0"/>
    <n v="1"/>
    <n v="0"/>
    <n v="0"/>
    <x v="2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x v="1"/>
    <s v="plays"/>
    <n v="0"/>
    <n v="1"/>
    <n v="0"/>
    <n v="0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n v="0"/>
    <n v="1"/>
    <n v="0"/>
    <n v="0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n v="0"/>
    <n v="1"/>
    <n v="0"/>
    <n v="0"/>
    <x v="2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x v="1"/>
    <s v="plays"/>
    <n v="0"/>
    <n v="1"/>
    <n v="0"/>
    <n v="0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x v="1"/>
    <s v="plays"/>
    <n v="0"/>
    <n v="1"/>
    <n v="0"/>
    <n v="0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x v="1"/>
    <s v="plays"/>
    <n v="0"/>
    <n v="1"/>
    <n v="0"/>
    <n v="0"/>
    <x v="2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x v="1"/>
    <s v="plays"/>
    <n v="0"/>
    <n v="1"/>
    <n v="0"/>
    <n v="0"/>
    <x v="2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n v="0"/>
    <n v="1"/>
    <n v="0"/>
    <n v="0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x v="1"/>
    <s v="plays"/>
    <n v="0"/>
    <n v="1"/>
    <n v="0"/>
    <n v="0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x v="1"/>
    <s v="plays"/>
    <n v="0"/>
    <n v="1"/>
    <n v="0"/>
    <n v="0"/>
    <x v="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x v="1"/>
    <s v="plays"/>
    <n v="0"/>
    <n v="1"/>
    <n v="0"/>
    <n v="0"/>
    <x v="2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x v="1"/>
    <s v="plays"/>
    <n v="0"/>
    <n v="1"/>
    <n v="0"/>
    <n v="0"/>
    <x v="2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x v="1"/>
    <s v="plays"/>
    <n v="0"/>
    <n v="1"/>
    <n v="0"/>
    <n v="0"/>
    <x v="2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n v="0"/>
    <n v="1"/>
    <n v="0"/>
    <n v="0"/>
    <x v="2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x v="1"/>
    <s v="plays"/>
    <n v="0"/>
    <n v="1"/>
    <n v="0"/>
    <n v="0"/>
    <x v="2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n v="0"/>
    <n v="1"/>
    <n v="0"/>
    <n v="0"/>
    <x v="2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x v="1"/>
    <s v="plays"/>
    <n v="0"/>
    <n v="1"/>
    <n v="0"/>
    <n v="0"/>
    <x v="2"/>
    <x v="394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x v="1"/>
    <s v="plays"/>
    <n v="0"/>
    <n v="1"/>
    <n v="0"/>
    <n v="0"/>
    <x v="2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x v="1"/>
    <s v="plays"/>
    <n v="0"/>
    <n v="1"/>
    <n v="0"/>
    <n v="0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n v="0"/>
    <n v="1"/>
    <n v="0"/>
    <n v="0"/>
    <x v="2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x v="1"/>
    <s v="plays"/>
    <n v="0"/>
    <n v="1"/>
    <n v="0"/>
    <n v="0"/>
    <x v="2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x v="1"/>
    <s v="plays"/>
    <n v="0"/>
    <n v="1"/>
    <n v="0"/>
    <n v="0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x v="1"/>
    <s v="plays"/>
    <n v="0"/>
    <n v="1"/>
    <n v="0"/>
    <n v="0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x v="1"/>
    <s v="plays"/>
    <n v="0"/>
    <n v="1"/>
    <n v="0"/>
    <n v="0"/>
    <x v="2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n v="0"/>
    <n v="1"/>
    <n v="0"/>
    <n v="0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n v="0"/>
    <n v="1"/>
    <n v="0"/>
    <n v="0"/>
    <x v="2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x v="1"/>
    <s v="plays"/>
    <n v="0"/>
    <n v="1"/>
    <n v="0"/>
    <n v="0"/>
    <x v="2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n v="0"/>
    <n v="1"/>
    <n v="0"/>
    <n v="0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x v="1"/>
    <s v="plays"/>
    <n v="0"/>
    <n v="1"/>
    <n v="0"/>
    <n v="0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x v="1"/>
    <s v="plays"/>
    <n v="0"/>
    <n v="1"/>
    <n v="0"/>
    <n v="0"/>
    <x v="2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x v="1"/>
    <s v="plays"/>
    <n v="0"/>
    <n v="1"/>
    <n v="0"/>
    <n v="0"/>
    <x v="2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x v="1"/>
    <s v="plays"/>
    <n v="0"/>
    <n v="1"/>
    <n v="0"/>
    <n v="0"/>
    <x v="2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x v="1"/>
    <s v="plays"/>
    <n v="0"/>
    <n v="1"/>
    <n v="0"/>
    <n v="0"/>
    <x v="2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x v="1"/>
    <s v="plays"/>
    <n v="0"/>
    <n v="1"/>
    <n v="0"/>
    <n v="0"/>
    <x v="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n v="0"/>
    <n v="1"/>
    <n v="0"/>
    <n v="0"/>
    <x v="2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x v="1"/>
    <s v="plays"/>
    <n v="0"/>
    <n v="1"/>
    <n v="0"/>
    <n v="0"/>
    <x v="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x v="1"/>
    <s v="plays"/>
    <n v="0"/>
    <n v="1"/>
    <n v="0"/>
    <n v="0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x v="1"/>
    <s v="plays"/>
    <n v="0"/>
    <n v="1"/>
    <n v="0"/>
    <n v="0"/>
    <x v="2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x v="1"/>
    <s v="plays"/>
    <n v="0"/>
    <n v="1"/>
    <n v="0"/>
    <n v="0"/>
    <x v="2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x v="1"/>
    <s v="plays"/>
    <n v="0"/>
    <n v="1"/>
    <n v="0"/>
    <n v="0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x v="1"/>
    <s v="plays"/>
    <n v="0"/>
    <n v="1"/>
    <n v="0"/>
    <n v="0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x v="1"/>
    <s v="plays"/>
    <n v="0"/>
    <n v="1"/>
    <n v="0"/>
    <n v="0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x v="1"/>
    <s v="plays"/>
    <n v="0"/>
    <n v="1"/>
    <n v="0"/>
    <n v="0"/>
    <x v="2"/>
    <x v="3971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x v="1"/>
    <s v="plays"/>
    <n v="0"/>
    <n v="1"/>
    <n v="0"/>
    <n v="0"/>
    <x v="2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x v="1"/>
    <s v="plays"/>
    <n v="0"/>
    <n v="1"/>
    <n v="0"/>
    <n v="0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x v="1"/>
    <s v="plays"/>
    <n v="0"/>
    <n v="1"/>
    <n v="0"/>
    <n v="0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n v="0"/>
    <n v="1"/>
    <n v="0"/>
    <n v="0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x v="1"/>
    <s v="plays"/>
    <n v="0"/>
    <n v="1"/>
    <n v="0"/>
    <n v="0"/>
    <x v="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x v="1"/>
    <s v="plays"/>
    <n v="0"/>
    <n v="1"/>
    <n v="0"/>
    <n v="0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x v="1"/>
    <s v="plays"/>
    <n v="0"/>
    <n v="1"/>
    <n v="0"/>
    <n v="0"/>
    <x v="2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x v="1"/>
    <s v="plays"/>
    <n v="0"/>
    <n v="1"/>
    <n v="0"/>
    <n v="0"/>
    <x v="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x v="1"/>
    <s v="plays"/>
    <n v="0"/>
    <n v="1"/>
    <n v="0"/>
    <n v="0"/>
    <x v="2"/>
    <x v="3980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x v="1"/>
    <s v="plays"/>
    <n v="0"/>
    <n v="1"/>
    <n v="0"/>
    <n v="0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x v="1"/>
    <s v="plays"/>
    <n v="0"/>
    <n v="1"/>
    <n v="0"/>
    <n v="0"/>
    <x v="2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x v="1"/>
    <s v="plays"/>
    <n v="0"/>
    <n v="1"/>
    <n v="0"/>
    <n v="0"/>
    <x v="2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x v="1"/>
    <s v="plays"/>
    <n v="0"/>
    <n v="1"/>
    <n v="0"/>
    <n v="0"/>
    <x v="2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x v="1"/>
    <s v="plays"/>
    <n v="0"/>
    <n v="1"/>
    <n v="0"/>
    <n v="0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x v="1"/>
    <s v="plays"/>
    <n v="0"/>
    <n v="1"/>
    <n v="0"/>
    <n v="0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x v="1"/>
    <s v="plays"/>
    <n v="0"/>
    <n v="1"/>
    <n v="0"/>
    <n v="0"/>
    <x v="2"/>
    <x v="3987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x v="1"/>
    <s v="plays"/>
    <n v="0"/>
    <n v="1"/>
    <n v="0"/>
    <n v="0"/>
    <x v="2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n v="0"/>
    <n v="1"/>
    <n v="0"/>
    <n v="0"/>
    <x v="2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x v="1"/>
    <s v="plays"/>
    <n v="0"/>
    <n v="1"/>
    <n v="0"/>
    <n v="0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x v="1"/>
    <s v="plays"/>
    <n v="0"/>
    <n v="1"/>
    <n v="0"/>
    <n v="0"/>
    <x v="2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x v="1"/>
    <s v="plays"/>
    <n v="0"/>
    <n v="1"/>
    <n v="0"/>
    <n v="0"/>
    <x v="2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x v="1"/>
    <s v="plays"/>
    <n v="0"/>
    <n v="1"/>
    <n v="0"/>
    <n v="0"/>
    <x v="2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x v="1"/>
    <s v="plays"/>
    <n v="0"/>
    <n v="1"/>
    <n v="0"/>
    <n v="0"/>
    <x v="2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x v="1"/>
    <s v="plays"/>
    <n v="0"/>
    <n v="1"/>
    <n v="0"/>
    <n v="0"/>
    <x v="2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x v="1"/>
    <s v="plays"/>
    <n v="0"/>
    <n v="1"/>
    <n v="0"/>
    <n v="0"/>
    <x v="2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n v="0"/>
    <n v="1"/>
    <n v="0"/>
    <n v="0"/>
    <x v="2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x v="1"/>
    <s v="plays"/>
    <n v="0"/>
    <n v="1"/>
    <n v="0"/>
    <n v="0"/>
    <x v="2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x v="1"/>
    <s v="plays"/>
    <n v="0"/>
    <n v="1"/>
    <n v="0"/>
    <n v="0"/>
    <x v="2"/>
    <x v="3999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x v="1"/>
    <s v="plays"/>
    <n v="0"/>
    <n v="1"/>
    <n v="0"/>
    <n v="0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x v="1"/>
    <s v="plays"/>
    <n v="0"/>
    <n v="1"/>
    <n v="0"/>
    <n v="0"/>
    <x v="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x v="1"/>
    <s v="plays"/>
    <n v="0"/>
    <n v="1"/>
    <n v="0"/>
    <n v="0"/>
    <x v="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x v="1"/>
    <s v="plays"/>
    <n v="0"/>
    <n v="1"/>
    <n v="0"/>
    <n v="0"/>
    <x v="2"/>
    <x v="4003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x v="1"/>
    <s v="plays"/>
    <n v="0"/>
    <n v="1"/>
    <n v="0"/>
    <n v="0"/>
    <x v="2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x v="1"/>
    <s v="plays"/>
    <n v="0"/>
    <n v="1"/>
    <n v="0"/>
    <n v="0"/>
    <x v="2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x v="1"/>
    <s v="plays"/>
    <n v="0"/>
    <n v="1"/>
    <n v="0"/>
    <n v="0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x v="1"/>
    <s v="plays"/>
    <n v="0"/>
    <n v="1"/>
    <n v="0"/>
    <n v="0"/>
    <x v="2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x v="1"/>
    <s v="plays"/>
    <n v="0"/>
    <n v="1"/>
    <n v="0"/>
    <n v="0"/>
    <x v="2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x v="1"/>
    <s v="plays"/>
    <n v="0"/>
    <n v="1"/>
    <n v="0"/>
    <n v="0"/>
    <x v="2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x v="1"/>
    <s v="plays"/>
    <n v="0"/>
    <n v="1"/>
    <n v="0"/>
    <n v="0"/>
    <x v="2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x v="1"/>
    <s v="plays"/>
    <n v="0"/>
    <n v="1"/>
    <n v="0"/>
    <n v="0"/>
    <x v="2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n v="0"/>
    <n v="1"/>
    <n v="0"/>
    <n v="0"/>
    <x v="2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x v="1"/>
    <s v="plays"/>
    <n v="0"/>
    <n v="1"/>
    <n v="0"/>
    <n v="0"/>
    <x v="2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n v="0"/>
    <n v="1"/>
    <n v="0"/>
    <n v="0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x v="1"/>
    <s v="plays"/>
    <n v="0"/>
    <n v="1"/>
    <n v="0"/>
    <n v="0"/>
    <x v="2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x v="1"/>
    <s v="plays"/>
    <n v="0"/>
    <n v="1"/>
    <n v="0"/>
    <n v="0"/>
    <x v="2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x v="1"/>
    <s v="plays"/>
    <n v="0"/>
    <n v="1"/>
    <n v="0"/>
    <n v="0"/>
    <x v="2"/>
    <x v="4017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x v="1"/>
    <s v="plays"/>
    <n v="0"/>
    <n v="1"/>
    <n v="0"/>
    <n v="0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x v="1"/>
    <s v="plays"/>
    <n v="0"/>
    <n v="1"/>
    <n v="0"/>
    <n v="0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x v="1"/>
    <s v="plays"/>
    <n v="0"/>
    <n v="1"/>
    <n v="0"/>
    <n v="0"/>
    <x v="2"/>
    <x v="4020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x v="1"/>
    <s v="plays"/>
    <n v="0"/>
    <n v="1"/>
    <n v="0"/>
    <n v="0"/>
    <x v="2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x v="1"/>
    <s v="plays"/>
    <n v="0"/>
    <n v="1"/>
    <n v="0"/>
    <n v="0"/>
    <x v="2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n v="0"/>
    <n v="1"/>
    <n v="0"/>
    <n v="0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x v="1"/>
    <s v="plays"/>
    <n v="0"/>
    <n v="1"/>
    <n v="0"/>
    <n v="0"/>
    <x v="2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x v="1"/>
    <s v="plays"/>
    <n v="0"/>
    <n v="1"/>
    <n v="0"/>
    <n v="0"/>
    <x v="2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n v="0"/>
    <n v="1"/>
    <n v="0"/>
    <n v="0"/>
    <x v="2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x v="1"/>
    <s v="plays"/>
    <n v="0"/>
    <n v="1"/>
    <n v="0"/>
    <n v="0"/>
    <x v="2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x v="1"/>
    <s v="plays"/>
    <n v="0"/>
    <n v="1"/>
    <n v="0"/>
    <n v="0"/>
    <x v="2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n v="0"/>
    <n v="1"/>
    <n v="0"/>
    <n v="0"/>
    <x v="2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x v="1"/>
    <s v="plays"/>
    <n v="0"/>
    <n v="1"/>
    <n v="0"/>
    <n v="0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n v="0"/>
    <n v="1"/>
    <n v="0"/>
    <n v="0"/>
    <x v="2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x v="1"/>
    <s v="plays"/>
    <n v="0"/>
    <n v="1"/>
    <n v="0"/>
    <n v="0"/>
    <x v="2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x v="1"/>
    <s v="plays"/>
    <n v="0"/>
    <n v="1"/>
    <n v="0"/>
    <n v="0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x v="1"/>
    <s v="plays"/>
    <n v="0"/>
    <n v="1"/>
    <n v="0"/>
    <n v="0"/>
    <x v="2"/>
    <x v="4034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x v="1"/>
    <s v="plays"/>
    <n v="0"/>
    <n v="1"/>
    <n v="0"/>
    <n v="0"/>
    <x v="2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x v="1"/>
    <s v="plays"/>
    <n v="0"/>
    <n v="1"/>
    <n v="0"/>
    <n v="0"/>
    <x v="2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x v="1"/>
    <s v="plays"/>
    <n v="0"/>
    <n v="1"/>
    <n v="0"/>
    <n v="0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x v="1"/>
    <s v="plays"/>
    <n v="0"/>
    <n v="1"/>
    <n v="0"/>
    <n v="0"/>
    <x v="2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x v="1"/>
    <s v="plays"/>
    <n v="0"/>
    <n v="1"/>
    <n v="0"/>
    <n v="0"/>
    <x v="2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x v="1"/>
    <s v="plays"/>
    <n v="0"/>
    <n v="1"/>
    <n v="0"/>
    <n v="0"/>
    <x v="2"/>
    <x v="4040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x v="1"/>
    <s v="plays"/>
    <n v="0"/>
    <n v="1"/>
    <n v="0"/>
    <n v="0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x v="1"/>
    <s v="plays"/>
    <n v="0"/>
    <n v="1"/>
    <n v="0"/>
    <n v="0"/>
    <x v="2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n v="0"/>
    <n v="1"/>
    <n v="0"/>
    <n v="0"/>
    <x v="2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x v="1"/>
    <s v="plays"/>
    <n v="0"/>
    <n v="1"/>
    <n v="0"/>
    <n v="0"/>
    <x v="2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x v="1"/>
    <s v="plays"/>
    <n v="0"/>
    <n v="1"/>
    <n v="0"/>
    <n v="0"/>
    <x v="2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x v="1"/>
    <s v="plays"/>
    <n v="0"/>
    <n v="1"/>
    <n v="0"/>
    <n v="0"/>
    <x v="2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x v="1"/>
    <s v="plays"/>
    <n v="0"/>
    <n v="1"/>
    <n v="0"/>
    <n v="0"/>
    <x v="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x v="1"/>
    <s v="plays"/>
    <n v="0"/>
    <n v="1"/>
    <n v="0"/>
    <n v="0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x v="1"/>
    <s v="plays"/>
    <n v="0"/>
    <n v="1"/>
    <n v="0"/>
    <n v="0"/>
    <x v="2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x v="1"/>
    <s v="plays"/>
    <n v="0"/>
    <n v="1"/>
    <n v="0"/>
    <n v="0"/>
    <x v="2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n v="0"/>
    <n v="1"/>
    <n v="0"/>
    <n v="0"/>
    <x v="2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x v="1"/>
    <s v="plays"/>
    <n v="0"/>
    <n v="1"/>
    <n v="0"/>
    <n v="0"/>
    <x v="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x v="1"/>
    <s v="plays"/>
    <n v="0"/>
    <n v="1"/>
    <n v="0"/>
    <n v="0"/>
    <x v="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n v="0"/>
    <n v="1"/>
    <n v="0"/>
    <n v="0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x v="1"/>
    <s v="plays"/>
    <n v="0"/>
    <n v="1"/>
    <n v="0"/>
    <n v="0"/>
    <x v="2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x v="1"/>
    <s v="plays"/>
    <n v="0"/>
    <n v="1"/>
    <n v="0"/>
    <n v="0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x v="1"/>
    <s v="plays"/>
    <n v="0"/>
    <n v="1"/>
    <n v="0"/>
    <n v="0"/>
    <x v="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x v="1"/>
    <s v="plays"/>
    <n v="0"/>
    <n v="1"/>
    <n v="0"/>
    <n v="0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x v="1"/>
    <s v="plays"/>
    <n v="0"/>
    <n v="1"/>
    <n v="0"/>
    <n v="0"/>
    <x v="2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x v="1"/>
    <s v="plays"/>
    <n v="0"/>
    <n v="1"/>
    <n v="0"/>
    <n v="0"/>
    <x v="2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n v="0"/>
    <n v="1"/>
    <n v="0"/>
    <n v="0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x v="1"/>
    <s v="plays"/>
    <n v="0"/>
    <n v="1"/>
    <n v="0"/>
    <n v="0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x v="1"/>
    <s v="plays"/>
    <n v="0"/>
    <n v="1"/>
    <n v="0"/>
    <n v="0"/>
    <x v="2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x v="1"/>
    <s v="plays"/>
    <n v="0"/>
    <n v="1"/>
    <n v="0"/>
    <n v="0"/>
    <x v="2"/>
    <x v="4064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x v="1"/>
    <s v="plays"/>
    <n v="0"/>
    <n v="1"/>
    <n v="0"/>
    <n v="0"/>
    <x v="2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x v="1"/>
    <s v="plays"/>
    <n v="0"/>
    <n v="1"/>
    <n v="0"/>
    <n v="0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x v="1"/>
    <s v="plays"/>
    <n v="0"/>
    <n v="1"/>
    <n v="0"/>
    <n v="0"/>
    <x v="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x v="1"/>
    <s v="plays"/>
    <n v="0"/>
    <n v="1"/>
    <n v="0"/>
    <n v="0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x v="1"/>
    <s v="plays"/>
    <n v="0"/>
    <n v="1"/>
    <n v="0"/>
    <n v="0"/>
    <x v="2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x v="1"/>
    <s v="plays"/>
    <n v="0"/>
    <n v="1"/>
    <n v="0"/>
    <n v="0"/>
    <x v="2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n v="0"/>
    <n v="1"/>
    <n v="0"/>
    <n v="0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x v="1"/>
    <s v="plays"/>
    <n v="0"/>
    <n v="1"/>
    <n v="0"/>
    <n v="0"/>
    <x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x v="1"/>
    <s v="plays"/>
    <n v="0"/>
    <n v="1"/>
    <n v="0"/>
    <n v="0"/>
    <x v="2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x v="1"/>
    <s v="plays"/>
    <n v="0"/>
    <n v="1"/>
    <n v="0"/>
    <n v="0"/>
    <x v="2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x v="1"/>
    <s v="plays"/>
    <n v="0"/>
    <n v="1"/>
    <n v="0"/>
    <n v="0"/>
    <x v="2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n v="0"/>
    <n v="1"/>
    <n v="0"/>
    <n v="0"/>
    <x v="2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x v="1"/>
    <s v="plays"/>
    <n v="0"/>
    <n v="1"/>
    <n v="0"/>
    <n v="0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n v="0"/>
    <n v="1"/>
    <n v="0"/>
    <n v="0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x v="1"/>
    <s v="plays"/>
    <n v="0"/>
    <n v="1"/>
    <n v="0"/>
    <n v="0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n v="0"/>
    <n v="1"/>
    <n v="0"/>
    <n v="0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x v="1"/>
    <s v="plays"/>
    <n v="0"/>
    <n v="1"/>
    <n v="0"/>
    <n v="0"/>
    <x v="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x v="1"/>
    <s v="plays"/>
    <n v="0"/>
    <n v="1"/>
    <n v="0"/>
    <n v="0"/>
    <x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x v="1"/>
    <s v="plays"/>
    <n v="0"/>
    <n v="1"/>
    <n v="0"/>
    <n v="0"/>
    <x v="2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x v="1"/>
    <s v="plays"/>
    <n v="0"/>
    <n v="1"/>
    <n v="0"/>
    <n v="0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x v="1"/>
    <s v="plays"/>
    <n v="0"/>
    <n v="1"/>
    <n v="0"/>
    <n v="0"/>
    <x v="2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x v="1"/>
    <s v="plays"/>
    <n v="0"/>
    <n v="1"/>
    <n v="0"/>
    <n v="0"/>
    <x v="2"/>
    <x v="4086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n v="0"/>
    <n v="1"/>
    <n v="0"/>
    <n v="0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x v="1"/>
    <s v="plays"/>
    <n v="0"/>
    <n v="1"/>
    <n v="0"/>
    <n v="0"/>
    <x v="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x v="1"/>
    <s v="plays"/>
    <n v="0"/>
    <n v="1"/>
    <n v="0"/>
    <n v="0"/>
    <x v="2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x v="1"/>
    <s v="plays"/>
    <n v="0"/>
    <n v="1"/>
    <n v="0"/>
    <n v="0"/>
    <x v="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x v="1"/>
    <s v="plays"/>
    <n v="0"/>
    <n v="1"/>
    <n v="0"/>
    <n v="0"/>
    <x v="2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x v="1"/>
    <s v="plays"/>
    <n v="0"/>
    <n v="1"/>
    <n v="0"/>
    <n v="0"/>
    <x v="2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x v="1"/>
    <s v="plays"/>
    <n v="0"/>
    <n v="1"/>
    <n v="0"/>
    <n v="0"/>
    <x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x v="1"/>
    <s v="plays"/>
    <n v="0"/>
    <n v="1"/>
    <n v="0"/>
    <n v="0"/>
    <x v="2"/>
    <x v="4094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x v="1"/>
    <s v="plays"/>
    <n v="0"/>
    <n v="1"/>
    <n v="0"/>
    <n v="0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x v="1"/>
    <s v="plays"/>
    <n v="0"/>
    <n v="1"/>
    <n v="0"/>
    <n v="0"/>
    <x v="2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n v="0"/>
    <n v="1"/>
    <n v="0"/>
    <n v="0"/>
    <x v="2"/>
    <x v="409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n v="0"/>
    <n v="1"/>
    <n v="0"/>
    <n v="0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x v="1"/>
    <s v="plays"/>
    <n v="0"/>
    <n v="1"/>
    <n v="0"/>
    <n v="0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n v="0"/>
    <n v="1"/>
    <n v="0"/>
    <n v="0"/>
    <x v="2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n v="0"/>
    <n v="1"/>
    <n v="0"/>
    <n v="0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x v="1"/>
    <s v="plays"/>
    <n v="0"/>
    <n v="1"/>
    <n v="0"/>
    <n v="0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x v="1"/>
    <s v="plays"/>
    <n v="0"/>
    <n v="1"/>
    <n v="0"/>
    <n v="0"/>
    <x v="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x v="1"/>
    <s v="plays"/>
    <n v="0"/>
    <n v="1"/>
    <n v="0"/>
    <n v="0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x v="1"/>
    <s v="plays"/>
    <n v="0"/>
    <n v="1"/>
    <n v="0"/>
    <n v="0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x v="1"/>
    <s v="plays"/>
    <n v="0"/>
    <n v="1"/>
    <n v="0"/>
    <n v="0"/>
    <x v="2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x v="1"/>
    <s v="plays"/>
    <n v="0"/>
    <n v="1"/>
    <n v="0"/>
    <n v="0"/>
    <x v="2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x v="1"/>
    <s v="plays"/>
    <n v="0"/>
    <n v="1"/>
    <n v="0"/>
    <n v="0"/>
    <x v="2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n v="0"/>
    <n v="1"/>
    <n v="0"/>
    <n v="0"/>
    <x v="2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x v="1"/>
    <s v="plays"/>
    <n v="0"/>
    <n v="1"/>
    <n v="0"/>
    <n v="0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x v="1"/>
    <s v="plays"/>
    <n v="0"/>
    <n v="1"/>
    <n v="0"/>
    <n v="0"/>
    <x v="2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x v="1"/>
    <s v="plays"/>
    <n v="0"/>
    <n v="1"/>
    <n v="0"/>
    <n v="0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x v="1"/>
    <s v="plays"/>
    <n v="0"/>
    <n v="1"/>
    <n v="0"/>
    <n v="0"/>
    <x v="2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9573F-8532-6849-BECC-CBD6C0E853B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2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AF300-B174-9F46-BFFC-947FD406D28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2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5F3CA-B5B3-2A4C-82E9-E1EBC5106B7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h="1" x="3"/>
        <item t="countA"/>
      </items>
    </pivotField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pageFields count="2">
    <pageField fld="16" hier="-1"/>
    <pageField fld="26" hier="-1"/>
  </pageFields>
  <dataFields count="1">
    <dataField name="Count of outcome" fld="2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zoomScale="55" zoomScaleNormal="55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7" customWidth="1"/>
    <col min="16" max="16" width="17.33203125" style="9" customWidth="1"/>
    <col min="17" max="17" width="11" customWidth="1"/>
    <col min="18" max="18" width="20.6640625" customWidth="1"/>
    <col min="24" max="24" width="21.33203125" style="15" customWidth="1"/>
    <col min="25" max="25" width="20.3320312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8359</v>
      </c>
      <c r="R1" s="5" t="s">
        <v>8308</v>
      </c>
      <c r="S1" s="5" t="s">
        <v>8219</v>
      </c>
      <c r="T1" s="5" t="s">
        <v>8221</v>
      </c>
      <c r="U1" s="5" t="s">
        <v>8220</v>
      </c>
      <c r="V1" s="5" t="s">
        <v>8222</v>
      </c>
      <c r="W1" s="5" t="s">
        <v>8363</v>
      </c>
      <c r="X1" s="13" t="s">
        <v>8366</v>
      </c>
      <c r="Y1" s="5" t="s">
        <v>8367</v>
      </c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IFERROR(E2/L2,0)</f>
        <v>63.917582417582416</v>
      </c>
      <c r="Q2" t="s">
        <v>8309</v>
      </c>
      <c r="R2" t="s">
        <v>8310</v>
      </c>
      <c r="S2">
        <f>IF(F2="successful",1,0)</f>
        <v>1</v>
      </c>
      <c r="T2">
        <f>IF(F2="failed",1,0)</f>
        <v>0</v>
      </c>
      <c r="U2">
        <f>IF(F2="canceled",1,0)</f>
        <v>0</v>
      </c>
      <c r="V2">
        <f>IF(F2="live",1,0)</f>
        <v>0</v>
      </c>
      <c r="W2" t="str">
        <f>F2</f>
        <v>successful</v>
      </c>
      <c r="X2" s="14">
        <f>(((J2/60)/60)/24)+DATE(1970,1,1)</f>
        <v>42177.007071759261</v>
      </c>
      <c r="Y2" s="14">
        <f>(((I2/60)/60)/24)+DATE(1970,1,1)</f>
        <v>42208.125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IFERROR(E3/L3,0)</f>
        <v>185.48101265822785</v>
      </c>
      <c r="Q3" t="s">
        <v>8309</v>
      </c>
      <c r="R3" t="s">
        <v>8310</v>
      </c>
      <c r="S3">
        <f t="shared" ref="S3:S66" si="2">IF(F3="successful",1,0)</f>
        <v>1</v>
      </c>
      <c r="T3">
        <f t="shared" ref="T3:T66" si="3">IF(F3="failed",1,0)</f>
        <v>0</v>
      </c>
      <c r="U3">
        <f t="shared" ref="U3:U66" si="4">IF(F3="canceled",1,0)</f>
        <v>0</v>
      </c>
      <c r="V3">
        <f t="shared" ref="V3:V66" si="5">IF(F3="live",1,0)</f>
        <v>0</v>
      </c>
      <c r="W3" t="str">
        <f t="shared" ref="W3:W66" si="6">F3</f>
        <v>successful</v>
      </c>
      <c r="X3" s="14">
        <f t="shared" ref="X3:X66" si="7">(((J3/60)/60)/24)+DATE(1970,1,1)</f>
        <v>42766.600497685184</v>
      </c>
      <c r="Y3" s="14">
        <f t="shared" ref="Y3:Y66" si="8">(((I3/60)/60)/24)+DATE(1970,1,1)</f>
        <v>42796.600497685184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8309</v>
      </c>
      <c r="R4" t="s">
        <v>8310</v>
      </c>
      <c r="S4">
        <f t="shared" si="2"/>
        <v>1</v>
      </c>
      <c r="T4">
        <f t="shared" si="3"/>
        <v>0</v>
      </c>
      <c r="U4">
        <f t="shared" si="4"/>
        <v>0</v>
      </c>
      <c r="V4">
        <f t="shared" si="5"/>
        <v>0</v>
      </c>
      <c r="W4" t="str">
        <f t="shared" si="6"/>
        <v>successful</v>
      </c>
      <c r="X4" s="14">
        <f t="shared" si="7"/>
        <v>42405.702349537038</v>
      </c>
      <c r="Y4" s="14">
        <f t="shared" si="8"/>
        <v>42415.702349537038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8309</v>
      </c>
      <c r="R5" t="s">
        <v>8310</v>
      </c>
      <c r="S5">
        <f t="shared" si="2"/>
        <v>1</v>
      </c>
      <c r="T5">
        <f t="shared" si="3"/>
        <v>0</v>
      </c>
      <c r="U5">
        <f t="shared" si="4"/>
        <v>0</v>
      </c>
      <c r="V5">
        <f t="shared" si="5"/>
        <v>0</v>
      </c>
      <c r="W5" t="str">
        <f t="shared" si="6"/>
        <v>successful</v>
      </c>
      <c r="X5" s="14">
        <f t="shared" si="7"/>
        <v>41828.515127314815</v>
      </c>
      <c r="Y5" s="14">
        <f t="shared" si="8"/>
        <v>41858.515127314815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8309</v>
      </c>
      <c r="R6" t="s">
        <v>8310</v>
      </c>
      <c r="S6">
        <f t="shared" si="2"/>
        <v>1</v>
      </c>
      <c r="T6">
        <f t="shared" si="3"/>
        <v>0</v>
      </c>
      <c r="U6">
        <f t="shared" si="4"/>
        <v>0</v>
      </c>
      <c r="V6">
        <f t="shared" si="5"/>
        <v>0</v>
      </c>
      <c r="W6" t="str">
        <f t="shared" si="6"/>
        <v>successful</v>
      </c>
      <c r="X6" s="14">
        <f t="shared" si="7"/>
        <v>42327.834247685183</v>
      </c>
      <c r="Y6" s="14">
        <f t="shared" si="8"/>
        <v>42357.834247685183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8309</v>
      </c>
      <c r="R7" t="s">
        <v>8310</v>
      </c>
      <c r="S7">
        <f t="shared" si="2"/>
        <v>1</v>
      </c>
      <c r="T7">
        <f t="shared" si="3"/>
        <v>0</v>
      </c>
      <c r="U7">
        <f t="shared" si="4"/>
        <v>0</v>
      </c>
      <c r="V7">
        <f t="shared" si="5"/>
        <v>0</v>
      </c>
      <c r="W7" t="str">
        <f t="shared" si="6"/>
        <v>successful</v>
      </c>
      <c r="X7" s="14">
        <f t="shared" si="7"/>
        <v>42563.932951388888</v>
      </c>
      <c r="Y7" s="14">
        <f t="shared" si="8"/>
        <v>42580.232638888891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8309</v>
      </c>
      <c r="R8" t="s">
        <v>8310</v>
      </c>
      <c r="S8">
        <f t="shared" si="2"/>
        <v>1</v>
      </c>
      <c r="T8">
        <f t="shared" si="3"/>
        <v>0</v>
      </c>
      <c r="U8">
        <f t="shared" si="4"/>
        <v>0</v>
      </c>
      <c r="V8">
        <f t="shared" si="5"/>
        <v>0</v>
      </c>
      <c r="W8" t="str">
        <f t="shared" si="6"/>
        <v>successful</v>
      </c>
      <c r="X8" s="14">
        <f t="shared" si="7"/>
        <v>41794.072337962964</v>
      </c>
      <c r="Y8" s="14">
        <f t="shared" si="8"/>
        <v>41804.072337962964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8309</v>
      </c>
      <c r="R9" t="s">
        <v>8310</v>
      </c>
      <c r="S9">
        <f t="shared" si="2"/>
        <v>1</v>
      </c>
      <c r="T9">
        <f t="shared" si="3"/>
        <v>0</v>
      </c>
      <c r="U9">
        <f t="shared" si="4"/>
        <v>0</v>
      </c>
      <c r="V9">
        <f t="shared" si="5"/>
        <v>0</v>
      </c>
      <c r="W9" t="str">
        <f t="shared" si="6"/>
        <v>successful</v>
      </c>
      <c r="X9" s="14">
        <f t="shared" si="7"/>
        <v>42516.047071759262</v>
      </c>
      <c r="Y9" s="14">
        <f t="shared" si="8"/>
        <v>42556.047071759262</v>
      </c>
    </row>
    <row r="10" spans="1:25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8309</v>
      </c>
      <c r="R10" t="s">
        <v>8310</v>
      </c>
      <c r="S10">
        <f t="shared" si="2"/>
        <v>1</v>
      </c>
      <c r="T10">
        <f t="shared" si="3"/>
        <v>0</v>
      </c>
      <c r="U10">
        <f t="shared" si="4"/>
        <v>0</v>
      </c>
      <c r="V10">
        <f t="shared" si="5"/>
        <v>0</v>
      </c>
      <c r="W10" t="str">
        <f t="shared" si="6"/>
        <v>successful</v>
      </c>
      <c r="X10" s="14">
        <f t="shared" si="7"/>
        <v>42468.94458333333</v>
      </c>
      <c r="Y10" s="14">
        <f t="shared" si="8"/>
        <v>42475.875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8309</v>
      </c>
      <c r="R11" t="s">
        <v>8310</v>
      </c>
      <c r="S11">
        <f t="shared" si="2"/>
        <v>1</v>
      </c>
      <c r="T11">
        <f t="shared" si="3"/>
        <v>0</v>
      </c>
      <c r="U11">
        <f t="shared" si="4"/>
        <v>0</v>
      </c>
      <c r="V11">
        <f t="shared" si="5"/>
        <v>0</v>
      </c>
      <c r="W11" t="str">
        <f t="shared" si="6"/>
        <v>successful</v>
      </c>
      <c r="X11" s="14">
        <f t="shared" si="7"/>
        <v>42447.103518518517</v>
      </c>
      <c r="Y11" s="14">
        <f t="shared" si="8"/>
        <v>42477.103518518517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8309</v>
      </c>
      <c r="R12" t="s">
        <v>8310</v>
      </c>
      <c r="S12">
        <f t="shared" si="2"/>
        <v>1</v>
      </c>
      <c r="T12">
        <f t="shared" si="3"/>
        <v>0</v>
      </c>
      <c r="U12">
        <f t="shared" si="4"/>
        <v>0</v>
      </c>
      <c r="V12">
        <f t="shared" si="5"/>
        <v>0</v>
      </c>
      <c r="W12" t="str">
        <f t="shared" si="6"/>
        <v>successful</v>
      </c>
      <c r="X12" s="14">
        <f t="shared" si="7"/>
        <v>41780.068043981482</v>
      </c>
      <c r="Y12" s="14">
        <f t="shared" si="8"/>
        <v>41815.068043981482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8309</v>
      </c>
      <c r="R13" t="s">
        <v>8310</v>
      </c>
      <c r="S13">
        <f t="shared" si="2"/>
        <v>1</v>
      </c>
      <c r="T13">
        <f t="shared" si="3"/>
        <v>0</v>
      </c>
      <c r="U13">
        <f t="shared" si="4"/>
        <v>0</v>
      </c>
      <c r="V13">
        <f t="shared" si="5"/>
        <v>0</v>
      </c>
      <c r="W13" t="str">
        <f t="shared" si="6"/>
        <v>successful</v>
      </c>
      <c r="X13" s="14">
        <f t="shared" si="7"/>
        <v>42572.778495370367</v>
      </c>
      <c r="Y13" s="14">
        <f t="shared" si="8"/>
        <v>42604.125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8309</v>
      </c>
      <c r="R14" t="s">
        <v>8310</v>
      </c>
      <c r="S14">
        <f t="shared" si="2"/>
        <v>1</v>
      </c>
      <c r="T14">
        <f t="shared" si="3"/>
        <v>0</v>
      </c>
      <c r="U14">
        <f t="shared" si="4"/>
        <v>0</v>
      </c>
      <c r="V14">
        <f t="shared" si="5"/>
        <v>0</v>
      </c>
      <c r="W14" t="str">
        <f t="shared" si="6"/>
        <v>successful</v>
      </c>
      <c r="X14" s="14">
        <f t="shared" si="7"/>
        <v>41791.713252314818</v>
      </c>
      <c r="Y14" s="14">
        <f t="shared" si="8"/>
        <v>41836.125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8309</v>
      </c>
      <c r="R15" t="s">
        <v>8310</v>
      </c>
      <c r="S15">
        <f t="shared" si="2"/>
        <v>1</v>
      </c>
      <c r="T15">
        <f t="shared" si="3"/>
        <v>0</v>
      </c>
      <c r="U15">
        <f t="shared" si="4"/>
        <v>0</v>
      </c>
      <c r="V15">
        <f t="shared" si="5"/>
        <v>0</v>
      </c>
      <c r="W15" t="str">
        <f t="shared" si="6"/>
        <v>successful</v>
      </c>
      <c r="X15" s="14">
        <f t="shared" si="7"/>
        <v>42508.677187499998</v>
      </c>
      <c r="Y15" s="14">
        <f t="shared" si="8"/>
        <v>42544.852083333331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8309</v>
      </c>
      <c r="R16" t="s">
        <v>8310</v>
      </c>
      <c r="S16">
        <f t="shared" si="2"/>
        <v>1</v>
      </c>
      <c r="T16">
        <f t="shared" si="3"/>
        <v>0</v>
      </c>
      <c r="U16">
        <f t="shared" si="4"/>
        <v>0</v>
      </c>
      <c r="V16">
        <f t="shared" si="5"/>
        <v>0</v>
      </c>
      <c r="W16" t="str">
        <f t="shared" si="6"/>
        <v>successful</v>
      </c>
      <c r="X16" s="14">
        <f t="shared" si="7"/>
        <v>41808.02648148148</v>
      </c>
      <c r="Y16" s="14">
        <f t="shared" si="8"/>
        <v>41833.582638888889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8309</v>
      </c>
      <c r="R17" t="s">
        <v>8310</v>
      </c>
      <c r="S17">
        <f t="shared" si="2"/>
        <v>1</v>
      </c>
      <c r="T17">
        <f t="shared" si="3"/>
        <v>0</v>
      </c>
      <c r="U17">
        <f t="shared" si="4"/>
        <v>0</v>
      </c>
      <c r="V17">
        <f t="shared" si="5"/>
        <v>0</v>
      </c>
      <c r="W17" t="str">
        <f t="shared" si="6"/>
        <v>successful</v>
      </c>
      <c r="X17" s="14">
        <f t="shared" si="7"/>
        <v>42256.391875000001</v>
      </c>
      <c r="Y17" s="14">
        <f t="shared" si="8"/>
        <v>42274.843055555553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8309</v>
      </c>
      <c r="R18" t="s">
        <v>8310</v>
      </c>
      <c r="S18">
        <f t="shared" si="2"/>
        <v>1</v>
      </c>
      <c r="T18">
        <f t="shared" si="3"/>
        <v>0</v>
      </c>
      <c r="U18">
        <f t="shared" si="4"/>
        <v>0</v>
      </c>
      <c r="V18">
        <f t="shared" si="5"/>
        <v>0</v>
      </c>
      <c r="W18" t="str">
        <f t="shared" si="6"/>
        <v>successful</v>
      </c>
      <c r="X18" s="14">
        <f t="shared" si="7"/>
        <v>41760.796423611115</v>
      </c>
      <c r="Y18" s="14">
        <f t="shared" si="8"/>
        <v>41806.229166666664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8309</v>
      </c>
      <c r="R19" t="s">
        <v>8310</v>
      </c>
      <c r="S19">
        <f t="shared" si="2"/>
        <v>1</v>
      </c>
      <c r="T19">
        <f t="shared" si="3"/>
        <v>0</v>
      </c>
      <c r="U19">
        <f t="shared" si="4"/>
        <v>0</v>
      </c>
      <c r="V19">
        <f t="shared" si="5"/>
        <v>0</v>
      </c>
      <c r="W19" t="str">
        <f t="shared" si="6"/>
        <v>successful</v>
      </c>
      <c r="X19" s="14">
        <f t="shared" si="7"/>
        <v>41917.731736111113</v>
      </c>
      <c r="Y19" s="14">
        <f t="shared" si="8"/>
        <v>41947.773402777777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8309</v>
      </c>
      <c r="R20" t="s">
        <v>8310</v>
      </c>
      <c r="S20">
        <f t="shared" si="2"/>
        <v>1</v>
      </c>
      <c r="T20">
        <f t="shared" si="3"/>
        <v>0</v>
      </c>
      <c r="U20">
        <f t="shared" si="4"/>
        <v>0</v>
      </c>
      <c r="V20">
        <f t="shared" si="5"/>
        <v>0</v>
      </c>
      <c r="W20" t="str">
        <f t="shared" si="6"/>
        <v>successful</v>
      </c>
      <c r="X20" s="14">
        <f t="shared" si="7"/>
        <v>41869.542314814818</v>
      </c>
      <c r="Y20" s="14">
        <f t="shared" si="8"/>
        <v>41899.542314814818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8309</v>
      </c>
      <c r="R21" t="s">
        <v>8310</v>
      </c>
      <c r="S21">
        <f t="shared" si="2"/>
        <v>1</v>
      </c>
      <c r="T21">
        <f t="shared" si="3"/>
        <v>0</v>
      </c>
      <c r="U21">
        <f t="shared" si="4"/>
        <v>0</v>
      </c>
      <c r="V21">
        <f t="shared" si="5"/>
        <v>0</v>
      </c>
      <c r="W21" t="str">
        <f t="shared" si="6"/>
        <v>successful</v>
      </c>
      <c r="X21" s="14">
        <f t="shared" si="7"/>
        <v>42175.816365740742</v>
      </c>
      <c r="Y21" s="14">
        <f t="shared" si="8"/>
        <v>42205.816365740742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8309</v>
      </c>
      <c r="R22" t="s">
        <v>8310</v>
      </c>
      <c r="S22">
        <f t="shared" si="2"/>
        <v>1</v>
      </c>
      <c r="T22">
        <f t="shared" si="3"/>
        <v>0</v>
      </c>
      <c r="U22">
        <f t="shared" si="4"/>
        <v>0</v>
      </c>
      <c r="V22">
        <f t="shared" si="5"/>
        <v>0</v>
      </c>
      <c r="W22" t="str">
        <f t="shared" si="6"/>
        <v>successful</v>
      </c>
      <c r="X22" s="14">
        <f t="shared" si="7"/>
        <v>42200.758240740746</v>
      </c>
      <c r="Y22" s="14">
        <f t="shared" si="8"/>
        <v>42260.758240740746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8309</v>
      </c>
      <c r="R23" t="s">
        <v>8310</v>
      </c>
      <c r="S23">
        <f t="shared" si="2"/>
        <v>1</v>
      </c>
      <c r="T23">
        <f t="shared" si="3"/>
        <v>0</v>
      </c>
      <c r="U23">
        <f t="shared" si="4"/>
        <v>0</v>
      </c>
      <c r="V23">
        <f t="shared" si="5"/>
        <v>0</v>
      </c>
      <c r="W23" t="str">
        <f t="shared" si="6"/>
        <v>successful</v>
      </c>
      <c r="X23" s="14">
        <f t="shared" si="7"/>
        <v>41878.627187500002</v>
      </c>
      <c r="Y23" s="14">
        <f t="shared" si="8"/>
        <v>41908.627187500002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8309</v>
      </c>
      <c r="R24" t="s">
        <v>8310</v>
      </c>
      <c r="S24">
        <f t="shared" si="2"/>
        <v>1</v>
      </c>
      <c r="T24">
        <f t="shared" si="3"/>
        <v>0</v>
      </c>
      <c r="U24">
        <f t="shared" si="4"/>
        <v>0</v>
      </c>
      <c r="V24">
        <f t="shared" si="5"/>
        <v>0</v>
      </c>
      <c r="W24" t="str">
        <f t="shared" si="6"/>
        <v>successful</v>
      </c>
      <c r="X24" s="14">
        <f t="shared" si="7"/>
        <v>41989.91134259259</v>
      </c>
      <c r="Y24" s="14">
        <f t="shared" si="8"/>
        <v>42005.332638888889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8309</v>
      </c>
      <c r="R25" t="s">
        <v>8310</v>
      </c>
      <c r="S25">
        <f t="shared" si="2"/>
        <v>1</v>
      </c>
      <c r="T25">
        <f t="shared" si="3"/>
        <v>0</v>
      </c>
      <c r="U25">
        <f t="shared" si="4"/>
        <v>0</v>
      </c>
      <c r="V25">
        <f t="shared" si="5"/>
        <v>0</v>
      </c>
      <c r="W25" t="str">
        <f t="shared" si="6"/>
        <v>successful</v>
      </c>
      <c r="X25" s="14">
        <f t="shared" si="7"/>
        <v>42097.778946759259</v>
      </c>
      <c r="Y25" s="14">
        <f t="shared" si="8"/>
        <v>42124.638888888891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8309</v>
      </c>
      <c r="R26" t="s">
        <v>8310</v>
      </c>
      <c r="S26">
        <f t="shared" si="2"/>
        <v>1</v>
      </c>
      <c r="T26">
        <f t="shared" si="3"/>
        <v>0</v>
      </c>
      <c r="U26">
        <f t="shared" si="4"/>
        <v>0</v>
      </c>
      <c r="V26">
        <f t="shared" si="5"/>
        <v>0</v>
      </c>
      <c r="W26" t="str">
        <f t="shared" si="6"/>
        <v>successful</v>
      </c>
      <c r="X26" s="14">
        <f t="shared" si="7"/>
        <v>42229.820173611108</v>
      </c>
      <c r="Y26" s="14">
        <f t="shared" si="8"/>
        <v>42262.818750000006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8309</v>
      </c>
      <c r="R27" t="s">
        <v>8310</v>
      </c>
      <c r="S27">
        <f t="shared" si="2"/>
        <v>1</v>
      </c>
      <c r="T27">
        <f t="shared" si="3"/>
        <v>0</v>
      </c>
      <c r="U27">
        <f t="shared" si="4"/>
        <v>0</v>
      </c>
      <c r="V27">
        <f t="shared" si="5"/>
        <v>0</v>
      </c>
      <c r="W27" t="str">
        <f t="shared" si="6"/>
        <v>successful</v>
      </c>
      <c r="X27" s="14">
        <f t="shared" si="7"/>
        <v>42318.025011574078</v>
      </c>
      <c r="Y27" s="14">
        <f t="shared" si="8"/>
        <v>42378.025011574078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8309</v>
      </c>
      <c r="R28" t="s">
        <v>8310</v>
      </c>
      <c r="S28">
        <f t="shared" si="2"/>
        <v>1</v>
      </c>
      <c r="T28">
        <f t="shared" si="3"/>
        <v>0</v>
      </c>
      <c r="U28">
        <f t="shared" si="4"/>
        <v>0</v>
      </c>
      <c r="V28">
        <f t="shared" si="5"/>
        <v>0</v>
      </c>
      <c r="W28" t="str">
        <f t="shared" si="6"/>
        <v>successful</v>
      </c>
      <c r="X28" s="14">
        <f t="shared" si="7"/>
        <v>41828.515555555554</v>
      </c>
      <c r="Y28" s="14">
        <f t="shared" si="8"/>
        <v>41868.515555555554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8309</v>
      </c>
      <c r="R29" t="s">
        <v>8310</v>
      </c>
      <c r="S29">
        <f t="shared" si="2"/>
        <v>1</v>
      </c>
      <c r="T29">
        <f t="shared" si="3"/>
        <v>0</v>
      </c>
      <c r="U29">
        <f t="shared" si="4"/>
        <v>0</v>
      </c>
      <c r="V29">
        <f t="shared" si="5"/>
        <v>0</v>
      </c>
      <c r="W29" t="str">
        <f t="shared" si="6"/>
        <v>successful</v>
      </c>
      <c r="X29" s="14">
        <f t="shared" si="7"/>
        <v>41929.164733796293</v>
      </c>
      <c r="Y29" s="14">
        <f t="shared" si="8"/>
        <v>41959.206400462965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8309</v>
      </c>
      <c r="R30" t="s">
        <v>8310</v>
      </c>
      <c r="S30">
        <f t="shared" si="2"/>
        <v>1</v>
      </c>
      <c r="T30">
        <f t="shared" si="3"/>
        <v>0</v>
      </c>
      <c r="U30">
        <f t="shared" si="4"/>
        <v>0</v>
      </c>
      <c r="V30">
        <f t="shared" si="5"/>
        <v>0</v>
      </c>
      <c r="W30" t="str">
        <f t="shared" si="6"/>
        <v>successful</v>
      </c>
      <c r="X30" s="14">
        <f t="shared" si="7"/>
        <v>42324.96393518518</v>
      </c>
      <c r="Y30" s="14">
        <f t="shared" si="8"/>
        <v>42354.96393518518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8309</v>
      </c>
      <c r="R31" t="s">
        <v>8310</v>
      </c>
      <c r="S31">
        <f t="shared" si="2"/>
        <v>1</v>
      </c>
      <c r="T31">
        <f t="shared" si="3"/>
        <v>0</v>
      </c>
      <c r="U31">
        <f t="shared" si="4"/>
        <v>0</v>
      </c>
      <c r="V31">
        <f t="shared" si="5"/>
        <v>0</v>
      </c>
      <c r="W31" t="str">
        <f t="shared" si="6"/>
        <v>successful</v>
      </c>
      <c r="X31" s="14">
        <f t="shared" si="7"/>
        <v>41812.67324074074</v>
      </c>
      <c r="Y31" s="14">
        <f t="shared" si="8"/>
        <v>41842.67324074074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8309</v>
      </c>
      <c r="R32" t="s">
        <v>8310</v>
      </c>
      <c r="S32">
        <f t="shared" si="2"/>
        <v>1</v>
      </c>
      <c r="T32">
        <f t="shared" si="3"/>
        <v>0</v>
      </c>
      <c r="U32">
        <f t="shared" si="4"/>
        <v>0</v>
      </c>
      <c r="V32">
        <f t="shared" si="5"/>
        <v>0</v>
      </c>
      <c r="W32" t="str">
        <f t="shared" si="6"/>
        <v>successful</v>
      </c>
      <c r="X32" s="14">
        <f t="shared" si="7"/>
        <v>41842.292997685188</v>
      </c>
      <c r="Y32" s="14">
        <f t="shared" si="8"/>
        <v>41872.292997685188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8309</v>
      </c>
      <c r="R33" t="s">
        <v>8310</v>
      </c>
      <c r="S33">
        <f t="shared" si="2"/>
        <v>1</v>
      </c>
      <c r="T33">
        <f t="shared" si="3"/>
        <v>0</v>
      </c>
      <c r="U33">
        <f t="shared" si="4"/>
        <v>0</v>
      </c>
      <c r="V33">
        <f t="shared" si="5"/>
        <v>0</v>
      </c>
      <c r="W33" t="str">
        <f t="shared" si="6"/>
        <v>successful</v>
      </c>
      <c r="X33" s="14">
        <f t="shared" si="7"/>
        <v>42376.79206018518</v>
      </c>
      <c r="Y33" s="14">
        <f t="shared" si="8"/>
        <v>42394.79206018518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">
        <v>8309</v>
      </c>
      <c r="R34" t="s">
        <v>8310</v>
      </c>
      <c r="S34">
        <f t="shared" si="2"/>
        <v>1</v>
      </c>
      <c r="T34">
        <f t="shared" si="3"/>
        <v>0</v>
      </c>
      <c r="U34">
        <f t="shared" si="4"/>
        <v>0</v>
      </c>
      <c r="V34">
        <f t="shared" si="5"/>
        <v>0</v>
      </c>
      <c r="W34" t="str">
        <f t="shared" si="6"/>
        <v>successful</v>
      </c>
      <c r="X34" s="14">
        <f t="shared" si="7"/>
        <v>42461.627511574072</v>
      </c>
      <c r="Y34" s="14">
        <f t="shared" si="8"/>
        <v>42503.165972222225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">
        <v>8309</v>
      </c>
      <c r="R35" t="s">
        <v>8310</v>
      </c>
      <c r="S35">
        <f t="shared" si="2"/>
        <v>1</v>
      </c>
      <c r="T35">
        <f t="shared" si="3"/>
        <v>0</v>
      </c>
      <c r="U35">
        <f t="shared" si="4"/>
        <v>0</v>
      </c>
      <c r="V35">
        <f t="shared" si="5"/>
        <v>0</v>
      </c>
      <c r="W35" t="str">
        <f t="shared" si="6"/>
        <v>successful</v>
      </c>
      <c r="X35" s="14">
        <f t="shared" si="7"/>
        <v>42286.660891203705</v>
      </c>
      <c r="Y35" s="14">
        <f t="shared" si="8"/>
        <v>42316.702557870376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">
        <v>8309</v>
      </c>
      <c r="R36" t="s">
        <v>8310</v>
      </c>
      <c r="S36">
        <f t="shared" si="2"/>
        <v>1</v>
      </c>
      <c r="T36">
        <f t="shared" si="3"/>
        <v>0</v>
      </c>
      <c r="U36">
        <f t="shared" si="4"/>
        <v>0</v>
      </c>
      <c r="V36">
        <f t="shared" si="5"/>
        <v>0</v>
      </c>
      <c r="W36" t="str">
        <f t="shared" si="6"/>
        <v>successful</v>
      </c>
      <c r="X36" s="14">
        <f t="shared" si="7"/>
        <v>41841.321770833332</v>
      </c>
      <c r="Y36" s="14">
        <f t="shared" si="8"/>
        <v>41856.321770833332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">
        <v>8309</v>
      </c>
      <c r="R37" t="s">
        <v>8310</v>
      </c>
      <c r="S37">
        <f t="shared" si="2"/>
        <v>1</v>
      </c>
      <c r="T37">
        <f t="shared" si="3"/>
        <v>0</v>
      </c>
      <c r="U37">
        <f t="shared" si="4"/>
        <v>0</v>
      </c>
      <c r="V37">
        <f t="shared" si="5"/>
        <v>0</v>
      </c>
      <c r="W37" t="str">
        <f t="shared" si="6"/>
        <v>successful</v>
      </c>
      <c r="X37" s="14">
        <f t="shared" si="7"/>
        <v>42098.291828703703</v>
      </c>
      <c r="Y37" s="14">
        <f t="shared" si="8"/>
        <v>42122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">
        <v>8309</v>
      </c>
      <c r="R38" t="s">
        <v>8310</v>
      </c>
      <c r="S38">
        <f t="shared" si="2"/>
        <v>1</v>
      </c>
      <c r="T38">
        <f t="shared" si="3"/>
        <v>0</v>
      </c>
      <c r="U38">
        <f t="shared" si="4"/>
        <v>0</v>
      </c>
      <c r="V38">
        <f t="shared" si="5"/>
        <v>0</v>
      </c>
      <c r="W38" t="str">
        <f t="shared" si="6"/>
        <v>successful</v>
      </c>
      <c r="X38" s="14">
        <f t="shared" si="7"/>
        <v>42068.307002314818</v>
      </c>
      <c r="Y38" s="14">
        <f t="shared" si="8"/>
        <v>42098.265335648146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">
        <v>8309</v>
      </c>
      <c r="R39" t="s">
        <v>8310</v>
      </c>
      <c r="S39">
        <f t="shared" si="2"/>
        <v>1</v>
      </c>
      <c r="T39">
        <f t="shared" si="3"/>
        <v>0</v>
      </c>
      <c r="U39">
        <f t="shared" si="4"/>
        <v>0</v>
      </c>
      <c r="V39">
        <f t="shared" si="5"/>
        <v>0</v>
      </c>
      <c r="W39" t="str">
        <f t="shared" si="6"/>
        <v>successful</v>
      </c>
      <c r="X39" s="14">
        <f t="shared" si="7"/>
        <v>42032.693043981482</v>
      </c>
      <c r="Y39" s="14">
        <f t="shared" si="8"/>
        <v>42062.693043981482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">
        <v>8309</v>
      </c>
      <c r="R40" t="s">
        <v>8310</v>
      </c>
      <c r="S40">
        <f t="shared" si="2"/>
        <v>1</v>
      </c>
      <c r="T40">
        <f t="shared" si="3"/>
        <v>0</v>
      </c>
      <c r="U40">
        <f t="shared" si="4"/>
        <v>0</v>
      </c>
      <c r="V40">
        <f t="shared" si="5"/>
        <v>0</v>
      </c>
      <c r="W40" t="str">
        <f t="shared" si="6"/>
        <v>successful</v>
      </c>
      <c r="X40" s="14">
        <f t="shared" si="7"/>
        <v>41375.057222222218</v>
      </c>
      <c r="Y40" s="14">
        <f t="shared" si="8"/>
        <v>41405.057222222218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">
        <v>8309</v>
      </c>
      <c r="R41" t="s">
        <v>8310</v>
      </c>
      <c r="S41">
        <f t="shared" si="2"/>
        <v>1</v>
      </c>
      <c r="T41">
        <f t="shared" si="3"/>
        <v>0</v>
      </c>
      <c r="U41">
        <f t="shared" si="4"/>
        <v>0</v>
      </c>
      <c r="V41">
        <f t="shared" si="5"/>
        <v>0</v>
      </c>
      <c r="W41" t="str">
        <f t="shared" si="6"/>
        <v>successful</v>
      </c>
      <c r="X41" s="14">
        <f t="shared" si="7"/>
        <v>41754.047083333331</v>
      </c>
      <c r="Y41" s="14">
        <f t="shared" si="8"/>
        <v>41784.957638888889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">
        <v>8309</v>
      </c>
      <c r="R42" t="s">
        <v>8310</v>
      </c>
      <c r="S42">
        <f t="shared" si="2"/>
        <v>1</v>
      </c>
      <c r="T42">
        <f t="shared" si="3"/>
        <v>0</v>
      </c>
      <c r="U42">
        <f t="shared" si="4"/>
        <v>0</v>
      </c>
      <c r="V42">
        <f t="shared" si="5"/>
        <v>0</v>
      </c>
      <c r="W42" t="str">
        <f t="shared" si="6"/>
        <v>successful</v>
      </c>
      <c r="X42" s="14">
        <f t="shared" si="7"/>
        <v>41789.21398148148</v>
      </c>
      <c r="Y42" s="14">
        <f t="shared" si="8"/>
        <v>41809.166666666664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">
        <v>8309</v>
      </c>
      <c r="R43" t="s">
        <v>8310</v>
      </c>
      <c r="S43">
        <f t="shared" si="2"/>
        <v>1</v>
      </c>
      <c r="T43">
        <f t="shared" si="3"/>
        <v>0</v>
      </c>
      <c r="U43">
        <f t="shared" si="4"/>
        <v>0</v>
      </c>
      <c r="V43">
        <f t="shared" si="5"/>
        <v>0</v>
      </c>
      <c r="W43" t="str">
        <f t="shared" si="6"/>
        <v>successful</v>
      </c>
      <c r="X43" s="14">
        <f t="shared" si="7"/>
        <v>41887.568912037037</v>
      </c>
      <c r="Y43" s="14">
        <f t="shared" si="8"/>
        <v>41917.568912037037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">
        <v>8309</v>
      </c>
      <c r="R44" t="s">
        <v>8310</v>
      </c>
      <c r="S44">
        <f t="shared" si="2"/>
        <v>1</v>
      </c>
      <c r="T44">
        <f t="shared" si="3"/>
        <v>0</v>
      </c>
      <c r="U44">
        <f t="shared" si="4"/>
        <v>0</v>
      </c>
      <c r="V44">
        <f t="shared" si="5"/>
        <v>0</v>
      </c>
      <c r="W44" t="str">
        <f t="shared" si="6"/>
        <v>successful</v>
      </c>
      <c r="X44" s="14">
        <f t="shared" si="7"/>
        <v>41971.639189814814</v>
      </c>
      <c r="Y44" s="14">
        <f t="shared" si="8"/>
        <v>42001.639189814814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">
        <v>8309</v>
      </c>
      <c r="R45" t="s">
        <v>8310</v>
      </c>
      <c r="S45">
        <f t="shared" si="2"/>
        <v>1</v>
      </c>
      <c r="T45">
        <f t="shared" si="3"/>
        <v>0</v>
      </c>
      <c r="U45">
        <f t="shared" si="4"/>
        <v>0</v>
      </c>
      <c r="V45">
        <f t="shared" si="5"/>
        <v>0</v>
      </c>
      <c r="W45" t="str">
        <f t="shared" si="6"/>
        <v>successful</v>
      </c>
      <c r="X45" s="14">
        <f t="shared" si="7"/>
        <v>41802.790347222224</v>
      </c>
      <c r="Y45" s="14">
        <f t="shared" si="8"/>
        <v>41833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">
        <v>8309</v>
      </c>
      <c r="R46" t="s">
        <v>8310</v>
      </c>
      <c r="S46">
        <f t="shared" si="2"/>
        <v>1</v>
      </c>
      <c r="T46">
        <f t="shared" si="3"/>
        <v>0</v>
      </c>
      <c r="U46">
        <f t="shared" si="4"/>
        <v>0</v>
      </c>
      <c r="V46">
        <f t="shared" si="5"/>
        <v>0</v>
      </c>
      <c r="W46" t="str">
        <f t="shared" si="6"/>
        <v>successful</v>
      </c>
      <c r="X46" s="14">
        <f t="shared" si="7"/>
        <v>41874.098807870374</v>
      </c>
      <c r="Y46" s="14">
        <f t="shared" si="8"/>
        <v>41919.098807870374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">
        <v>8309</v>
      </c>
      <c r="R47" t="s">
        <v>8310</v>
      </c>
      <c r="S47">
        <f t="shared" si="2"/>
        <v>1</v>
      </c>
      <c r="T47">
        <f t="shared" si="3"/>
        <v>0</v>
      </c>
      <c r="U47">
        <f t="shared" si="4"/>
        <v>0</v>
      </c>
      <c r="V47">
        <f t="shared" si="5"/>
        <v>0</v>
      </c>
      <c r="W47" t="str">
        <f t="shared" si="6"/>
        <v>successful</v>
      </c>
      <c r="X47" s="14">
        <f t="shared" si="7"/>
        <v>42457.623923611114</v>
      </c>
      <c r="Y47" s="14">
        <f t="shared" si="8"/>
        <v>42487.623923611114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">
        <v>8309</v>
      </c>
      <c r="R48" t="s">
        <v>8310</v>
      </c>
      <c r="S48">
        <f t="shared" si="2"/>
        <v>1</v>
      </c>
      <c r="T48">
        <f t="shared" si="3"/>
        <v>0</v>
      </c>
      <c r="U48">
        <f t="shared" si="4"/>
        <v>0</v>
      </c>
      <c r="V48">
        <f t="shared" si="5"/>
        <v>0</v>
      </c>
      <c r="W48" t="str">
        <f t="shared" si="6"/>
        <v>successful</v>
      </c>
      <c r="X48" s="14">
        <f t="shared" si="7"/>
        <v>42323.964976851858</v>
      </c>
      <c r="Y48" s="14">
        <f t="shared" si="8"/>
        <v>42353.964976851858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">
        <v>8309</v>
      </c>
      <c r="R49" t="s">
        <v>8310</v>
      </c>
      <c r="S49">
        <f t="shared" si="2"/>
        <v>1</v>
      </c>
      <c r="T49">
        <f t="shared" si="3"/>
        <v>0</v>
      </c>
      <c r="U49">
        <f t="shared" si="4"/>
        <v>0</v>
      </c>
      <c r="V49">
        <f t="shared" si="5"/>
        <v>0</v>
      </c>
      <c r="W49" t="str">
        <f t="shared" si="6"/>
        <v>successful</v>
      </c>
      <c r="X49" s="14">
        <f t="shared" si="7"/>
        <v>41932.819525462961</v>
      </c>
      <c r="Y49" s="14">
        <f t="shared" si="8"/>
        <v>41992.861192129625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">
        <v>8309</v>
      </c>
      <c r="R50" t="s">
        <v>8310</v>
      </c>
      <c r="S50">
        <f t="shared" si="2"/>
        <v>1</v>
      </c>
      <c r="T50">
        <f t="shared" si="3"/>
        <v>0</v>
      </c>
      <c r="U50">
        <f t="shared" si="4"/>
        <v>0</v>
      </c>
      <c r="V50">
        <f t="shared" si="5"/>
        <v>0</v>
      </c>
      <c r="W50" t="str">
        <f t="shared" si="6"/>
        <v>successful</v>
      </c>
      <c r="X50" s="14">
        <f t="shared" si="7"/>
        <v>42033.516898148147</v>
      </c>
      <c r="Y50" s="14">
        <f t="shared" si="8"/>
        <v>42064.5</v>
      </c>
    </row>
    <row r="51" spans="1:25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">
        <v>8309</v>
      </c>
      <c r="R51" t="s">
        <v>8310</v>
      </c>
      <c r="S51">
        <f t="shared" si="2"/>
        <v>1</v>
      </c>
      <c r="T51">
        <f t="shared" si="3"/>
        <v>0</v>
      </c>
      <c r="U51">
        <f t="shared" si="4"/>
        <v>0</v>
      </c>
      <c r="V51">
        <f t="shared" si="5"/>
        <v>0</v>
      </c>
      <c r="W51" t="str">
        <f t="shared" si="6"/>
        <v>successful</v>
      </c>
      <c r="X51" s="14">
        <f t="shared" si="7"/>
        <v>42271.176446759258</v>
      </c>
      <c r="Y51" s="14">
        <f t="shared" si="8"/>
        <v>42301.176446759258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">
        <v>8309</v>
      </c>
      <c r="R52" t="s">
        <v>8310</v>
      </c>
      <c r="S52">
        <f t="shared" si="2"/>
        <v>1</v>
      </c>
      <c r="T52">
        <f t="shared" si="3"/>
        <v>0</v>
      </c>
      <c r="U52">
        <f t="shared" si="4"/>
        <v>0</v>
      </c>
      <c r="V52">
        <f t="shared" si="5"/>
        <v>0</v>
      </c>
      <c r="W52" t="str">
        <f t="shared" si="6"/>
        <v>successful</v>
      </c>
      <c r="X52" s="14">
        <f t="shared" si="7"/>
        <v>41995.752986111111</v>
      </c>
      <c r="Y52" s="14">
        <f t="shared" si="8"/>
        <v>42034.708333333328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">
        <v>8309</v>
      </c>
      <c r="R53" t="s">
        <v>8310</v>
      </c>
      <c r="S53">
        <f t="shared" si="2"/>
        <v>1</v>
      </c>
      <c r="T53">
        <f t="shared" si="3"/>
        <v>0</v>
      </c>
      <c r="U53">
        <f t="shared" si="4"/>
        <v>0</v>
      </c>
      <c r="V53">
        <f t="shared" si="5"/>
        <v>0</v>
      </c>
      <c r="W53" t="str">
        <f t="shared" si="6"/>
        <v>successful</v>
      </c>
      <c r="X53" s="14">
        <f t="shared" si="7"/>
        <v>42196.928668981483</v>
      </c>
      <c r="Y53" s="14">
        <f t="shared" si="8"/>
        <v>42226.928668981483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">
        <v>8309</v>
      </c>
      <c r="R54" t="s">
        <v>8310</v>
      </c>
      <c r="S54">
        <f t="shared" si="2"/>
        <v>1</v>
      </c>
      <c r="T54">
        <f t="shared" si="3"/>
        <v>0</v>
      </c>
      <c r="U54">
        <f t="shared" si="4"/>
        <v>0</v>
      </c>
      <c r="V54">
        <f t="shared" si="5"/>
        <v>0</v>
      </c>
      <c r="W54" t="str">
        <f t="shared" si="6"/>
        <v>successful</v>
      </c>
      <c r="X54" s="14">
        <f t="shared" si="7"/>
        <v>41807.701921296299</v>
      </c>
      <c r="Y54" s="14">
        <f t="shared" si="8"/>
        <v>41837.701921296299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">
        <v>8309</v>
      </c>
      <c r="R55" t="s">
        <v>8310</v>
      </c>
      <c r="S55">
        <f t="shared" si="2"/>
        <v>1</v>
      </c>
      <c r="T55">
        <f t="shared" si="3"/>
        <v>0</v>
      </c>
      <c r="U55">
        <f t="shared" si="4"/>
        <v>0</v>
      </c>
      <c r="V55">
        <f t="shared" si="5"/>
        <v>0</v>
      </c>
      <c r="W55" t="str">
        <f t="shared" si="6"/>
        <v>successful</v>
      </c>
      <c r="X55" s="14">
        <f t="shared" si="7"/>
        <v>41719.549131944441</v>
      </c>
      <c r="Y55" s="14">
        <f t="shared" si="8"/>
        <v>41733.916666666664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">
        <v>8309</v>
      </c>
      <c r="R56" t="s">
        <v>8310</v>
      </c>
      <c r="S56">
        <f t="shared" si="2"/>
        <v>1</v>
      </c>
      <c r="T56">
        <f t="shared" si="3"/>
        <v>0</v>
      </c>
      <c r="U56">
        <f t="shared" si="4"/>
        <v>0</v>
      </c>
      <c r="V56">
        <f t="shared" si="5"/>
        <v>0</v>
      </c>
      <c r="W56" t="str">
        <f t="shared" si="6"/>
        <v>successful</v>
      </c>
      <c r="X56" s="14">
        <f t="shared" si="7"/>
        <v>42333.713206018518</v>
      </c>
      <c r="Y56" s="14">
        <f t="shared" si="8"/>
        <v>42363.713206018518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">
        <v>8309</v>
      </c>
      <c r="R57" t="s">
        <v>8310</v>
      </c>
      <c r="S57">
        <f t="shared" si="2"/>
        <v>1</v>
      </c>
      <c r="T57">
        <f t="shared" si="3"/>
        <v>0</v>
      </c>
      <c r="U57">
        <f t="shared" si="4"/>
        <v>0</v>
      </c>
      <c r="V57">
        <f t="shared" si="5"/>
        <v>0</v>
      </c>
      <c r="W57" t="str">
        <f t="shared" si="6"/>
        <v>successful</v>
      </c>
      <c r="X57" s="14">
        <f t="shared" si="7"/>
        <v>42496.968935185185</v>
      </c>
      <c r="Y57" s="14">
        <f t="shared" si="8"/>
        <v>42517.968935185185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">
        <v>8309</v>
      </c>
      <c r="R58" t="s">
        <v>8310</v>
      </c>
      <c r="S58">
        <f t="shared" si="2"/>
        <v>1</v>
      </c>
      <c r="T58">
        <f t="shared" si="3"/>
        <v>0</v>
      </c>
      <c r="U58">
        <f t="shared" si="4"/>
        <v>0</v>
      </c>
      <c r="V58">
        <f t="shared" si="5"/>
        <v>0</v>
      </c>
      <c r="W58" t="str">
        <f t="shared" si="6"/>
        <v>successful</v>
      </c>
      <c r="X58" s="14">
        <f t="shared" si="7"/>
        <v>42149.548888888887</v>
      </c>
      <c r="Y58" s="14">
        <f t="shared" si="8"/>
        <v>42163.666666666672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">
        <v>8309</v>
      </c>
      <c r="R59" t="s">
        <v>8310</v>
      </c>
      <c r="S59">
        <f t="shared" si="2"/>
        <v>1</v>
      </c>
      <c r="T59">
        <f t="shared" si="3"/>
        <v>0</v>
      </c>
      <c r="U59">
        <f t="shared" si="4"/>
        <v>0</v>
      </c>
      <c r="V59">
        <f t="shared" si="5"/>
        <v>0</v>
      </c>
      <c r="W59" t="str">
        <f t="shared" si="6"/>
        <v>successful</v>
      </c>
      <c r="X59" s="14">
        <f t="shared" si="7"/>
        <v>42089.83289351852</v>
      </c>
      <c r="Y59" s="14">
        <f t="shared" si="8"/>
        <v>42119.83289351852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">
        <v>8309</v>
      </c>
      <c r="R60" t="s">
        <v>8310</v>
      </c>
      <c r="S60">
        <f t="shared" si="2"/>
        <v>1</v>
      </c>
      <c r="T60">
        <f t="shared" si="3"/>
        <v>0</v>
      </c>
      <c r="U60">
        <f t="shared" si="4"/>
        <v>0</v>
      </c>
      <c r="V60">
        <f t="shared" si="5"/>
        <v>0</v>
      </c>
      <c r="W60" t="str">
        <f t="shared" si="6"/>
        <v>successful</v>
      </c>
      <c r="X60" s="14">
        <f t="shared" si="7"/>
        <v>41932.745046296295</v>
      </c>
      <c r="Y60" s="14">
        <f t="shared" si="8"/>
        <v>41962.786712962959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">
        <v>8309</v>
      </c>
      <c r="R61" t="s">
        <v>8310</v>
      </c>
      <c r="S61">
        <f t="shared" si="2"/>
        <v>1</v>
      </c>
      <c r="T61">
        <f t="shared" si="3"/>
        <v>0</v>
      </c>
      <c r="U61">
        <f t="shared" si="4"/>
        <v>0</v>
      </c>
      <c r="V61">
        <f t="shared" si="5"/>
        <v>0</v>
      </c>
      <c r="W61" t="str">
        <f t="shared" si="6"/>
        <v>successful</v>
      </c>
      <c r="X61" s="14">
        <f t="shared" si="7"/>
        <v>42230.23583333334</v>
      </c>
      <c r="Y61" s="14">
        <f t="shared" si="8"/>
        <v>42261.875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">
        <v>8309</v>
      </c>
      <c r="R62" t="s">
        <v>8311</v>
      </c>
      <c r="S62">
        <f t="shared" si="2"/>
        <v>1</v>
      </c>
      <c r="T62">
        <f t="shared" si="3"/>
        <v>0</v>
      </c>
      <c r="U62">
        <f t="shared" si="4"/>
        <v>0</v>
      </c>
      <c r="V62">
        <f t="shared" si="5"/>
        <v>0</v>
      </c>
      <c r="W62" t="str">
        <f t="shared" si="6"/>
        <v>successful</v>
      </c>
      <c r="X62" s="14">
        <f t="shared" si="7"/>
        <v>41701.901817129627</v>
      </c>
      <c r="Y62" s="14">
        <f t="shared" si="8"/>
        <v>41721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">
        <v>8309</v>
      </c>
      <c r="R63" t="s">
        <v>8311</v>
      </c>
      <c r="S63">
        <f t="shared" si="2"/>
        <v>1</v>
      </c>
      <c r="T63">
        <f t="shared" si="3"/>
        <v>0</v>
      </c>
      <c r="U63">
        <f t="shared" si="4"/>
        <v>0</v>
      </c>
      <c r="V63">
        <f t="shared" si="5"/>
        <v>0</v>
      </c>
      <c r="W63" t="str">
        <f t="shared" si="6"/>
        <v>successful</v>
      </c>
      <c r="X63" s="14">
        <f t="shared" si="7"/>
        <v>41409.814317129632</v>
      </c>
      <c r="Y63" s="14">
        <f t="shared" si="8"/>
        <v>41431.814317129632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">
        <v>8309</v>
      </c>
      <c r="R64" t="s">
        <v>8311</v>
      </c>
      <c r="S64">
        <f t="shared" si="2"/>
        <v>1</v>
      </c>
      <c r="T64">
        <f t="shared" si="3"/>
        <v>0</v>
      </c>
      <c r="U64">
        <f t="shared" si="4"/>
        <v>0</v>
      </c>
      <c r="V64">
        <f t="shared" si="5"/>
        <v>0</v>
      </c>
      <c r="W64" t="str">
        <f t="shared" si="6"/>
        <v>successful</v>
      </c>
      <c r="X64" s="14">
        <f t="shared" si="7"/>
        <v>41311.799513888887</v>
      </c>
      <c r="Y64" s="14">
        <f t="shared" si="8"/>
        <v>41336.799513888887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">
        <v>8309</v>
      </c>
      <c r="R65" t="s">
        <v>8311</v>
      </c>
      <c r="S65">
        <f t="shared" si="2"/>
        <v>1</v>
      </c>
      <c r="T65">
        <f t="shared" si="3"/>
        <v>0</v>
      </c>
      <c r="U65">
        <f t="shared" si="4"/>
        <v>0</v>
      </c>
      <c r="V65">
        <f t="shared" si="5"/>
        <v>0</v>
      </c>
      <c r="W65" t="str">
        <f t="shared" si="6"/>
        <v>successful</v>
      </c>
      <c r="X65" s="14">
        <f t="shared" si="7"/>
        <v>41612.912187499998</v>
      </c>
      <c r="Y65" s="14">
        <f t="shared" si="8"/>
        <v>41636.207638888889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">
        <v>8309</v>
      </c>
      <c r="R66" t="s">
        <v>8311</v>
      </c>
      <c r="S66">
        <f t="shared" si="2"/>
        <v>1</v>
      </c>
      <c r="T66">
        <f t="shared" si="3"/>
        <v>0</v>
      </c>
      <c r="U66">
        <f t="shared" si="4"/>
        <v>0</v>
      </c>
      <c r="V66">
        <f t="shared" si="5"/>
        <v>0</v>
      </c>
      <c r="W66" t="str">
        <f t="shared" si="6"/>
        <v>successful</v>
      </c>
      <c r="X66" s="14">
        <f t="shared" si="7"/>
        <v>41433.01829861111</v>
      </c>
      <c r="Y66" s="14">
        <f t="shared" si="8"/>
        <v>41463.01829861111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9">E67/D67</f>
        <v>1.0752857142857142</v>
      </c>
      <c r="P67" s="9">
        <f t="shared" ref="P67:P130" si="10">IFERROR(E67/L67,0)</f>
        <v>132.05263157894737</v>
      </c>
      <c r="Q67" t="s">
        <v>8309</v>
      </c>
      <c r="R67" t="s">
        <v>8311</v>
      </c>
      <c r="S67">
        <f t="shared" ref="S67:S130" si="11">IF(F67="successful",1,0)</f>
        <v>1</v>
      </c>
      <c r="T67">
        <f t="shared" ref="T67:T130" si="12">IF(F67="failed",1,0)</f>
        <v>0</v>
      </c>
      <c r="U67">
        <f t="shared" ref="U67:U130" si="13">IF(F67="canceled",1,0)</f>
        <v>0</v>
      </c>
      <c r="V67">
        <f t="shared" ref="V67:V130" si="14">IF(F67="live",1,0)</f>
        <v>0</v>
      </c>
      <c r="W67" t="str">
        <f t="shared" ref="W67:W130" si="15">F67</f>
        <v>successful</v>
      </c>
      <c r="X67" s="14">
        <f t="shared" ref="X67:X130" si="16">(((J67/60)/60)/24)+DATE(1970,1,1)</f>
        <v>41835.821226851855</v>
      </c>
      <c r="Y67" s="14">
        <f t="shared" ref="Y67:Y130" si="17">(((I67/60)/60)/24)+DATE(1970,1,1)</f>
        <v>41862.249305555553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9"/>
        <v>1.1859999999999999</v>
      </c>
      <c r="P68" s="9">
        <f t="shared" si="10"/>
        <v>91.230769230769226</v>
      </c>
      <c r="Q68" t="s">
        <v>8309</v>
      </c>
      <c r="R68" t="s">
        <v>8311</v>
      </c>
      <c r="S68">
        <f t="shared" si="11"/>
        <v>1</v>
      </c>
      <c r="T68">
        <f t="shared" si="12"/>
        <v>0</v>
      </c>
      <c r="U68">
        <f t="shared" si="13"/>
        <v>0</v>
      </c>
      <c r="V68">
        <f t="shared" si="14"/>
        <v>0</v>
      </c>
      <c r="W68" t="str">
        <f t="shared" si="15"/>
        <v>successful</v>
      </c>
      <c r="X68" s="14">
        <f t="shared" si="16"/>
        <v>42539.849768518514</v>
      </c>
      <c r="Y68" s="14">
        <f t="shared" si="17"/>
        <v>42569.849768518514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9"/>
        <v>1.1625000000000001</v>
      </c>
      <c r="P69" s="9">
        <f t="shared" si="10"/>
        <v>116.25</v>
      </c>
      <c r="Q69" t="s">
        <v>8309</v>
      </c>
      <c r="R69" t="s">
        <v>8311</v>
      </c>
      <c r="S69">
        <f t="shared" si="11"/>
        <v>1</v>
      </c>
      <c r="T69">
        <f t="shared" si="12"/>
        <v>0</v>
      </c>
      <c r="U69">
        <f t="shared" si="13"/>
        <v>0</v>
      </c>
      <c r="V69">
        <f t="shared" si="14"/>
        <v>0</v>
      </c>
      <c r="W69" t="str">
        <f t="shared" si="15"/>
        <v>successful</v>
      </c>
      <c r="X69" s="14">
        <f t="shared" si="16"/>
        <v>41075.583379629628</v>
      </c>
      <c r="Y69" s="14">
        <f t="shared" si="17"/>
        <v>41105.583379629628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9"/>
        <v>1.2716666666666667</v>
      </c>
      <c r="P70" s="9">
        <f t="shared" si="10"/>
        <v>21.194444444444443</v>
      </c>
      <c r="Q70" t="s">
        <v>8309</v>
      </c>
      <c r="R70" t="s">
        <v>8311</v>
      </c>
      <c r="S70">
        <f t="shared" si="11"/>
        <v>1</v>
      </c>
      <c r="T70">
        <f t="shared" si="12"/>
        <v>0</v>
      </c>
      <c r="U70">
        <f t="shared" si="13"/>
        <v>0</v>
      </c>
      <c r="V70">
        <f t="shared" si="14"/>
        <v>0</v>
      </c>
      <c r="W70" t="str">
        <f t="shared" si="15"/>
        <v>successful</v>
      </c>
      <c r="X70" s="14">
        <f t="shared" si="16"/>
        <v>41663.569340277776</v>
      </c>
      <c r="Y70" s="14">
        <f t="shared" si="17"/>
        <v>41693.569340277776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9"/>
        <v>1.109423</v>
      </c>
      <c r="P71" s="9">
        <f t="shared" si="10"/>
        <v>62.327134831460668</v>
      </c>
      <c r="Q71" t="s">
        <v>8309</v>
      </c>
      <c r="R71" t="s">
        <v>8311</v>
      </c>
      <c r="S71">
        <f t="shared" si="11"/>
        <v>1</v>
      </c>
      <c r="T71">
        <f t="shared" si="12"/>
        <v>0</v>
      </c>
      <c r="U71">
        <f t="shared" si="13"/>
        <v>0</v>
      </c>
      <c r="V71">
        <f t="shared" si="14"/>
        <v>0</v>
      </c>
      <c r="W71" t="str">
        <f t="shared" si="15"/>
        <v>successful</v>
      </c>
      <c r="X71" s="14">
        <f t="shared" si="16"/>
        <v>40786.187789351854</v>
      </c>
      <c r="Y71" s="14">
        <f t="shared" si="17"/>
        <v>40818.290972222225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1.272</v>
      </c>
      <c r="P72" s="9">
        <f t="shared" si="10"/>
        <v>37.411764705882355</v>
      </c>
      <c r="Q72" t="s">
        <v>8309</v>
      </c>
      <c r="R72" t="s">
        <v>8311</v>
      </c>
      <c r="S72">
        <f t="shared" si="11"/>
        <v>1</v>
      </c>
      <c r="T72">
        <f t="shared" si="12"/>
        <v>0</v>
      </c>
      <c r="U72">
        <f t="shared" si="13"/>
        <v>0</v>
      </c>
      <c r="V72">
        <f t="shared" si="14"/>
        <v>0</v>
      </c>
      <c r="W72" t="str">
        <f t="shared" si="15"/>
        <v>successful</v>
      </c>
      <c r="X72" s="14">
        <f t="shared" si="16"/>
        <v>40730.896354166667</v>
      </c>
      <c r="Y72" s="14">
        <f t="shared" si="17"/>
        <v>40790.896354166667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1.2394444444444443</v>
      </c>
      <c r="P73" s="9">
        <f t="shared" si="10"/>
        <v>69.71875</v>
      </c>
      <c r="Q73" t="s">
        <v>8309</v>
      </c>
      <c r="R73" t="s">
        <v>8311</v>
      </c>
      <c r="S73">
        <f t="shared" si="11"/>
        <v>1</v>
      </c>
      <c r="T73">
        <f t="shared" si="12"/>
        <v>0</v>
      </c>
      <c r="U73">
        <f t="shared" si="13"/>
        <v>0</v>
      </c>
      <c r="V73">
        <f t="shared" si="14"/>
        <v>0</v>
      </c>
      <c r="W73" t="str">
        <f t="shared" si="15"/>
        <v>successful</v>
      </c>
      <c r="X73" s="14">
        <f t="shared" si="16"/>
        <v>40997.271493055552</v>
      </c>
      <c r="Y73" s="14">
        <f t="shared" si="17"/>
        <v>41057.271493055552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1.084090909090909</v>
      </c>
      <c r="P74" s="9">
        <f t="shared" si="10"/>
        <v>58.170731707317074</v>
      </c>
      <c r="Q74" t="s">
        <v>8309</v>
      </c>
      <c r="R74" t="s">
        <v>8311</v>
      </c>
      <c r="S74">
        <f t="shared" si="11"/>
        <v>1</v>
      </c>
      <c r="T74">
        <f t="shared" si="12"/>
        <v>0</v>
      </c>
      <c r="U74">
        <f t="shared" si="13"/>
        <v>0</v>
      </c>
      <c r="V74">
        <f t="shared" si="14"/>
        <v>0</v>
      </c>
      <c r="W74" t="str">
        <f t="shared" si="15"/>
        <v>successful</v>
      </c>
      <c r="X74" s="14">
        <f t="shared" si="16"/>
        <v>41208.010196759256</v>
      </c>
      <c r="Y74" s="14">
        <f t="shared" si="17"/>
        <v>41228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</v>
      </c>
      <c r="P75" s="9">
        <f t="shared" si="10"/>
        <v>50</v>
      </c>
      <c r="Q75" t="s">
        <v>8309</v>
      </c>
      <c r="R75" t="s">
        <v>8311</v>
      </c>
      <c r="S75">
        <f t="shared" si="11"/>
        <v>1</v>
      </c>
      <c r="T75">
        <f t="shared" si="12"/>
        <v>0</v>
      </c>
      <c r="U75">
        <f t="shared" si="13"/>
        <v>0</v>
      </c>
      <c r="V75">
        <f t="shared" si="14"/>
        <v>0</v>
      </c>
      <c r="W75" t="str">
        <f t="shared" si="15"/>
        <v>successful</v>
      </c>
      <c r="X75" s="14">
        <f t="shared" si="16"/>
        <v>40587.75675925926</v>
      </c>
      <c r="Y75" s="14">
        <f t="shared" si="17"/>
        <v>40666.165972222225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1.1293199999999999</v>
      </c>
      <c r="P76" s="9">
        <f t="shared" si="10"/>
        <v>19.471034482758618</v>
      </c>
      <c r="Q76" t="s">
        <v>8309</v>
      </c>
      <c r="R76" t="s">
        <v>8311</v>
      </c>
      <c r="S76">
        <f t="shared" si="11"/>
        <v>1</v>
      </c>
      <c r="T76">
        <f t="shared" si="12"/>
        <v>0</v>
      </c>
      <c r="U76">
        <f t="shared" si="13"/>
        <v>0</v>
      </c>
      <c r="V76">
        <f t="shared" si="14"/>
        <v>0</v>
      </c>
      <c r="W76" t="str">
        <f t="shared" si="15"/>
        <v>successful</v>
      </c>
      <c r="X76" s="14">
        <f t="shared" si="16"/>
        <v>42360.487210648149</v>
      </c>
      <c r="Y76" s="14">
        <f t="shared" si="17"/>
        <v>42390.487210648149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1.1542857142857144</v>
      </c>
      <c r="P77" s="9">
        <f t="shared" si="10"/>
        <v>85.957446808510639</v>
      </c>
      <c r="Q77" t="s">
        <v>8309</v>
      </c>
      <c r="R77" t="s">
        <v>8311</v>
      </c>
      <c r="S77">
        <f t="shared" si="11"/>
        <v>1</v>
      </c>
      <c r="T77">
        <f t="shared" si="12"/>
        <v>0</v>
      </c>
      <c r="U77">
        <f t="shared" si="13"/>
        <v>0</v>
      </c>
      <c r="V77">
        <f t="shared" si="14"/>
        <v>0</v>
      </c>
      <c r="W77" t="str">
        <f t="shared" si="15"/>
        <v>successful</v>
      </c>
      <c r="X77" s="14">
        <f t="shared" si="16"/>
        <v>41357.209166666667</v>
      </c>
      <c r="Y77" s="14">
        <f t="shared" si="17"/>
        <v>41387.209166666667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1.5333333333333334</v>
      </c>
      <c r="P78" s="9">
        <f t="shared" si="10"/>
        <v>30.666666666666668</v>
      </c>
      <c r="Q78" t="s">
        <v>8309</v>
      </c>
      <c r="R78" t="s">
        <v>8311</v>
      </c>
      <c r="S78">
        <f t="shared" si="11"/>
        <v>1</v>
      </c>
      <c r="T78">
        <f t="shared" si="12"/>
        <v>0</v>
      </c>
      <c r="U78">
        <f t="shared" si="13"/>
        <v>0</v>
      </c>
      <c r="V78">
        <f t="shared" si="14"/>
        <v>0</v>
      </c>
      <c r="W78" t="str">
        <f t="shared" si="15"/>
        <v>successful</v>
      </c>
      <c r="X78" s="14">
        <f t="shared" si="16"/>
        <v>40844.691643518519</v>
      </c>
      <c r="Y78" s="14">
        <f t="shared" si="17"/>
        <v>40904.733310185184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3.9249999999999998</v>
      </c>
      <c r="P79" s="9">
        <f t="shared" si="10"/>
        <v>60.384615384615387</v>
      </c>
      <c r="Q79" t="s">
        <v>8309</v>
      </c>
      <c r="R79" t="s">
        <v>8311</v>
      </c>
      <c r="S79">
        <f t="shared" si="11"/>
        <v>1</v>
      </c>
      <c r="T79">
        <f t="shared" si="12"/>
        <v>0</v>
      </c>
      <c r="U79">
        <f t="shared" si="13"/>
        <v>0</v>
      </c>
      <c r="V79">
        <f t="shared" si="14"/>
        <v>0</v>
      </c>
      <c r="W79" t="str">
        <f t="shared" si="15"/>
        <v>successful</v>
      </c>
      <c r="X79" s="14">
        <f t="shared" si="16"/>
        <v>40997.144872685189</v>
      </c>
      <c r="Y79" s="14">
        <f t="shared" si="17"/>
        <v>41050.124305555553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27.02</v>
      </c>
      <c r="P80" s="9">
        <f t="shared" si="10"/>
        <v>38.6</v>
      </c>
      <c r="Q80" t="s">
        <v>8309</v>
      </c>
      <c r="R80" t="s">
        <v>8311</v>
      </c>
      <c r="S80">
        <f t="shared" si="11"/>
        <v>1</v>
      </c>
      <c r="T80">
        <f t="shared" si="12"/>
        <v>0</v>
      </c>
      <c r="U80">
        <f t="shared" si="13"/>
        <v>0</v>
      </c>
      <c r="V80">
        <f t="shared" si="14"/>
        <v>0</v>
      </c>
      <c r="W80" t="str">
        <f t="shared" si="15"/>
        <v>successful</v>
      </c>
      <c r="X80" s="14">
        <f t="shared" si="16"/>
        <v>42604.730567129634</v>
      </c>
      <c r="Y80" s="14">
        <f t="shared" si="17"/>
        <v>42614.730567129634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1.27</v>
      </c>
      <c r="P81" s="9">
        <f t="shared" si="10"/>
        <v>40.268292682926827</v>
      </c>
      <c r="Q81" t="s">
        <v>8309</v>
      </c>
      <c r="R81" t="s">
        <v>8311</v>
      </c>
      <c r="S81">
        <f t="shared" si="11"/>
        <v>1</v>
      </c>
      <c r="T81">
        <f t="shared" si="12"/>
        <v>0</v>
      </c>
      <c r="U81">
        <f t="shared" si="13"/>
        <v>0</v>
      </c>
      <c r="V81">
        <f t="shared" si="14"/>
        <v>0</v>
      </c>
      <c r="W81" t="str">
        <f t="shared" si="15"/>
        <v>successful</v>
      </c>
      <c r="X81" s="14">
        <f t="shared" si="16"/>
        <v>41724.776539351849</v>
      </c>
      <c r="Y81" s="14">
        <f t="shared" si="17"/>
        <v>41754.776539351849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1.0725</v>
      </c>
      <c r="P82" s="9">
        <f t="shared" si="10"/>
        <v>273.82978723404256</v>
      </c>
      <c r="Q82" t="s">
        <v>8309</v>
      </c>
      <c r="R82" t="s">
        <v>8311</v>
      </c>
      <c r="S82">
        <f t="shared" si="11"/>
        <v>1</v>
      </c>
      <c r="T82">
        <f t="shared" si="12"/>
        <v>0</v>
      </c>
      <c r="U82">
        <f t="shared" si="13"/>
        <v>0</v>
      </c>
      <c r="V82">
        <f t="shared" si="14"/>
        <v>0</v>
      </c>
      <c r="W82" t="str">
        <f t="shared" si="15"/>
        <v>successful</v>
      </c>
      <c r="X82" s="14">
        <f t="shared" si="16"/>
        <v>41583.083981481483</v>
      </c>
      <c r="Y82" s="14">
        <f t="shared" si="17"/>
        <v>41618.083981481483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1.98</v>
      </c>
      <c r="P83" s="9">
        <f t="shared" si="10"/>
        <v>53.035714285714285</v>
      </c>
      <c r="Q83" t="s">
        <v>8309</v>
      </c>
      <c r="R83" t="s">
        <v>8311</v>
      </c>
      <c r="S83">
        <f t="shared" si="11"/>
        <v>1</v>
      </c>
      <c r="T83">
        <f t="shared" si="12"/>
        <v>0</v>
      </c>
      <c r="U83">
        <f t="shared" si="13"/>
        <v>0</v>
      </c>
      <c r="V83">
        <f t="shared" si="14"/>
        <v>0</v>
      </c>
      <c r="W83" t="str">
        <f t="shared" si="15"/>
        <v>successful</v>
      </c>
      <c r="X83" s="14">
        <f t="shared" si="16"/>
        <v>41100.158877314818</v>
      </c>
      <c r="Y83" s="14">
        <f t="shared" si="17"/>
        <v>41104.126388888886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1.0001249999999999</v>
      </c>
      <c r="P84" s="9">
        <f t="shared" si="10"/>
        <v>40.005000000000003</v>
      </c>
      <c r="Q84" t="s">
        <v>8309</v>
      </c>
      <c r="R84" t="s">
        <v>8311</v>
      </c>
      <c r="S84">
        <f t="shared" si="11"/>
        <v>1</v>
      </c>
      <c r="T84">
        <f t="shared" si="12"/>
        <v>0</v>
      </c>
      <c r="U84">
        <f t="shared" si="13"/>
        <v>0</v>
      </c>
      <c r="V84">
        <f t="shared" si="14"/>
        <v>0</v>
      </c>
      <c r="W84" t="str">
        <f t="shared" si="15"/>
        <v>successful</v>
      </c>
      <c r="X84" s="14">
        <f t="shared" si="16"/>
        <v>40795.820150462961</v>
      </c>
      <c r="Y84" s="14">
        <f t="shared" si="17"/>
        <v>40825.820150462961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1.0249999999999999</v>
      </c>
      <c r="P85" s="9">
        <f t="shared" si="10"/>
        <v>15.76923076923077</v>
      </c>
      <c r="Q85" t="s">
        <v>8309</v>
      </c>
      <c r="R85" t="s">
        <v>8311</v>
      </c>
      <c r="S85">
        <f t="shared" si="11"/>
        <v>1</v>
      </c>
      <c r="T85">
        <f t="shared" si="12"/>
        <v>0</v>
      </c>
      <c r="U85">
        <f t="shared" si="13"/>
        <v>0</v>
      </c>
      <c r="V85">
        <f t="shared" si="14"/>
        <v>0</v>
      </c>
      <c r="W85" t="str">
        <f t="shared" si="15"/>
        <v>successful</v>
      </c>
      <c r="X85" s="14">
        <f t="shared" si="16"/>
        <v>42042.615613425922</v>
      </c>
      <c r="Y85" s="14">
        <f t="shared" si="17"/>
        <v>42057.479166666672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</v>
      </c>
      <c r="P86" s="9">
        <f t="shared" si="10"/>
        <v>71.428571428571431</v>
      </c>
      <c r="Q86" t="s">
        <v>8309</v>
      </c>
      <c r="R86" t="s">
        <v>8311</v>
      </c>
      <c r="S86">
        <f t="shared" si="11"/>
        <v>1</v>
      </c>
      <c r="T86">
        <f t="shared" si="12"/>
        <v>0</v>
      </c>
      <c r="U86">
        <f t="shared" si="13"/>
        <v>0</v>
      </c>
      <c r="V86">
        <f t="shared" si="14"/>
        <v>0</v>
      </c>
      <c r="W86" t="str">
        <f t="shared" si="15"/>
        <v>successful</v>
      </c>
      <c r="X86" s="14">
        <f t="shared" si="16"/>
        <v>40648.757939814815</v>
      </c>
      <c r="Y86" s="14">
        <f t="shared" si="17"/>
        <v>40678.757939814815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1.2549999999999999</v>
      </c>
      <c r="P87" s="9">
        <f t="shared" si="10"/>
        <v>71.714285714285708</v>
      </c>
      <c r="Q87" t="s">
        <v>8309</v>
      </c>
      <c r="R87" t="s">
        <v>8311</v>
      </c>
      <c r="S87">
        <f t="shared" si="11"/>
        <v>1</v>
      </c>
      <c r="T87">
        <f t="shared" si="12"/>
        <v>0</v>
      </c>
      <c r="U87">
        <f t="shared" si="13"/>
        <v>0</v>
      </c>
      <c r="V87">
        <f t="shared" si="14"/>
        <v>0</v>
      </c>
      <c r="W87" t="str">
        <f t="shared" si="15"/>
        <v>successful</v>
      </c>
      <c r="X87" s="14">
        <f t="shared" si="16"/>
        <v>40779.125428240739</v>
      </c>
      <c r="Y87" s="14">
        <f t="shared" si="17"/>
        <v>40809.125428240739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1.0646666666666667</v>
      </c>
      <c r="P88" s="9">
        <f t="shared" si="10"/>
        <v>375.76470588235293</v>
      </c>
      <c r="Q88" t="s">
        <v>8309</v>
      </c>
      <c r="R88" t="s">
        <v>8311</v>
      </c>
      <c r="S88">
        <f t="shared" si="11"/>
        <v>1</v>
      </c>
      <c r="T88">
        <f t="shared" si="12"/>
        <v>0</v>
      </c>
      <c r="U88">
        <f t="shared" si="13"/>
        <v>0</v>
      </c>
      <c r="V88">
        <f t="shared" si="14"/>
        <v>0</v>
      </c>
      <c r="W88" t="str">
        <f t="shared" si="15"/>
        <v>successful</v>
      </c>
      <c r="X88" s="14">
        <f t="shared" si="16"/>
        <v>42291.556076388893</v>
      </c>
      <c r="Y88" s="14">
        <f t="shared" si="17"/>
        <v>42365.59774305555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1.046</v>
      </c>
      <c r="P89" s="9">
        <f t="shared" si="10"/>
        <v>104.6</v>
      </c>
      <c r="Q89" t="s">
        <v>8309</v>
      </c>
      <c r="R89" t="s">
        <v>8311</v>
      </c>
      <c r="S89">
        <f t="shared" si="11"/>
        <v>1</v>
      </c>
      <c r="T89">
        <f t="shared" si="12"/>
        <v>0</v>
      </c>
      <c r="U89">
        <f t="shared" si="13"/>
        <v>0</v>
      </c>
      <c r="V89">
        <f t="shared" si="14"/>
        <v>0</v>
      </c>
      <c r="W89" t="str">
        <f t="shared" si="15"/>
        <v>successful</v>
      </c>
      <c r="X89" s="14">
        <f t="shared" si="16"/>
        <v>40322.53938657407</v>
      </c>
      <c r="Y89" s="14">
        <f t="shared" si="17"/>
        <v>40332.070138888892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1.0285714285714285</v>
      </c>
      <c r="P90" s="9">
        <f t="shared" si="10"/>
        <v>60</v>
      </c>
      <c r="Q90" t="s">
        <v>8309</v>
      </c>
      <c r="R90" t="s">
        <v>8311</v>
      </c>
      <c r="S90">
        <f t="shared" si="11"/>
        <v>1</v>
      </c>
      <c r="T90">
        <f t="shared" si="12"/>
        <v>0</v>
      </c>
      <c r="U90">
        <f t="shared" si="13"/>
        <v>0</v>
      </c>
      <c r="V90">
        <f t="shared" si="14"/>
        <v>0</v>
      </c>
      <c r="W90" t="str">
        <f t="shared" si="15"/>
        <v>successful</v>
      </c>
      <c r="X90" s="14">
        <f t="shared" si="16"/>
        <v>41786.65892361111</v>
      </c>
      <c r="Y90" s="14">
        <f t="shared" si="17"/>
        <v>41812.65892361111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1.1506666666666667</v>
      </c>
      <c r="P91" s="9">
        <f t="shared" si="10"/>
        <v>123.28571428571429</v>
      </c>
      <c r="Q91" t="s">
        <v>8309</v>
      </c>
      <c r="R91" t="s">
        <v>8311</v>
      </c>
      <c r="S91">
        <f t="shared" si="11"/>
        <v>1</v>
      </c>
      <c r="T91">
        <f t="shared" si="12"/>
        <v>0</v>
      </c>
      <c r="U91">
        <f t="shared" si="13"/>
        <v>0</v>
      </c>
      <c r="V91">
        <f t="shared" si="14"/>
        <v>0</v>
      </c>
      <c r="W91" t="str">
        <f t="shared" si="15"/>
        <v>successful</v>
      </c>
      <c r="X91" s="14">
        <f t="shared" si="16"/>
        <v>41402.752222222225</v>
      </c>
      <c r="Y91" s="14">
        <f t="shared" si="17"/>
        <v>41427.752222222225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1.004</v>
      </c>
      <c r="P92" s="9">
        <f t="shared" si="10"/>
        <v>31.375</v>
      </c>
      <c r="Q92" t="s">
        <v>8309</v>
      </c>
      <c r="R92" t="s">
        <v>8311</v>
      </c>
      <c r="S92">
        <f t="shared" si="11"/>
        <v>1</v>
      </c>
      <c r="T92">
        <f t="shared" si="12"/>
        <v>0</v>
      </c>
      <c r="U92">
        <f t="shared" si="13"/>
        <v>0</v>
      </c>
      <c r="V92">
        <f t="shared" si="14"/>
        <v>0</v>
      </c>
      <c r="W92" t="str">
        <f t="shared" si="15"/>
        <v>successful</v>
      </c>
      <c r="X92" s="14">
        <f t="shared" si="16"/>
        <v>40706.297442129631</v>
      </c>
      <c r="Y92" s="14">
        <f t="shared" si="17"/>
        <v>40736.297442129631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1.2</v>
      </c>
      <c r="P93" s="9">
        <f t="shared" si="10"/>
        <v>78.260869565217391</v>
      </c>
      <c r="Q93" t="s">
        <v>8309</v>
      </c>
      <c r="R93" t="s">
        <v>8311</v>
      </c>
      <c r="S93">
        <f t="shared" si="11"/>
        <v>1</v>
      </c>
      <c r="T93">
        <f t="shared" si="12"/>
        <v>0</v>
      </c>
      <c r="U93">
        <f t="shared" si="13"/>
        <v>0</v>
      </c>
      <c r="V93">
        <f t="shared" si="14"/>
        <v>0</v>
      </c>
      <c r="W93" t="str">
        <f t="shared" si="15"/>
        <v>successful</v>
      </c>
      <c r="X93" s="14">
        <f t="shared" si="16"/>
        <v>40619.402361111112</v>
      </c>
      <c r="Y93" s="14">
        <f t="shared" si="17"/>
        <v>40680.402361111112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1.052</v>
      </c>
      <c r="P94" s="9">
        <f t="shared" si="10"/>
        <v>122.32558139534883</v>
      </c>
      <c r="Q94" t="s">
        <v>8309</v>
      </c>
      <c r="R94" t="s">
        <v>8311</v>
      </c>
      <c r="S94">
        <f t="shared" si="11"/>
        <v>1</v>
      </c>
      <c r="T94">
        <f t="shared" si="12"/>
        <v>0</v>
      </c>
      <c r="U94">
        <f t="shared" si="13"/>
        <v>0</v>
      </c>
      <c r="V94">
        <f t="shared" si="14"/>
        <v>0</v>
      </c>
      <c r="W94" t="str">
        <f t="shared" si="15"/>
        <v>successful</v>
      </c>
      <c r="X94" s="14">
        <f t="shared" si="16"/>
        <v>42721.198877314819</v>
      </c>
      <c r="Y94" s="14">
        <f t="shared" si="17"/>
        <v>42767.333333333328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1.1060000000000001</v>
      </c>
      <c r="P95" s="9">
        <f t="shared" si="10"/>
        <v>73.733333333333334</v>
      </c>
      <c r="Q95" t="s">
        <v>8309</v>
      </c>
      <c r="R95" t="s">
        <v>8311</v>
      </c>
      <c r="S95">
        <f t="shared" si="11"/>
        <v>1</v>
      </c>
      <c r="T95">
        <f t="shared" si="12"/>
        <v>0</v>
      </c>
      <c r="U95">
        <f t="shared" si="13"/>
        <v>0</v>
      </c>
      <c r="V95">
        <f t="shared" si="14"/>
        <v>0</v>
      </c>
      <c r="W95" t="str">
        <f t="shared" si="15"/>
        <v>successful</v>
      </c>
      <c r="X95" s="14">
        <f t="shared" si="16"/>
        <v>41065.858067129629</v>
      </c>
      <c r="Y95" s="14">
        <f t="shared" si="17"/>
        <v>41093.875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1.04</v>
      </c>
      <c r="P96" s="9">
        <f t="shared" si="10"/>
        <v>21.666666666666668</v>
      </c>
      <c r="Q96" t="s">
        <v>8309</v>
      </c>
      <c r="R96" t="s">
        <v>8311</v>
      </c>
      <c r="S96">
        <f t="shared" si="11"/>
        <v>1</v>
      </c>
      <c r="T96">
        <f t="shared" si="12"/>
        <v>0</v>
      </c>
      <c r="U96">
        <f t="shared" si="13"/>
        <v>0</v>
      </c>
      <c r="V96">
        <f t="shared" si="14"/>
        <v>0</v>
      </c>
      <c r="W96" t="str">
        <f t="shared" si="15"/>
        <v>successful</v>
      </c>
      <c r="X96" s="14">
        <f t="shared" si="16"/>
        <v>41716.717847222222</v>
      </c>
      <c r="Y96" s="14">
        <f t="shared" si="17"/>
        <v>41736.717847222222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1.3142857142857143</v>
      </c>
      <c r="P97" s="9">
        <f t="shared" si="10"/>
        <v>21.904761904761905</v>
      </c>
      <c r="Q97" t="s">
        <v>8309</v>
      </c>
      <c r="R97" t="s">
        <v>8311</v>
      </c>
      <c r="S97">
        <f t="shared" si="11"/>
        <v>1</v>
      </c>
      <c r="T97">
        <f t="shared" si="12"/>
        <v>0</v>
      </c>
      <c r="U97">
        <f t="shared" si="13"/>
        <v>0</v>
      </c>
      <c r="V97">
        <f t="shared" si="14"/>
        <v>0</v>
      </c>
      <c r="W97" t="str">
        <f t="shared" si="15"/>
        <v>successful</v>
      </c>
      <c r="X97" s="14">
        <f t="shared" si="16"/>
        <v>40935.005104166667</v>
      </c>
      <c r="Y97" s="14">
        <f t="shared" si="17"/>
        <v>40965.005104166667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1.1466666666666667</v>
      </c>
      <c r="P98" s="9">
        <f t="shared" si="10"/>
        <v>50.588235294117645</v>
      </c>
      <c r="Q98" t="s">
        <v>8309</v>
      </c>
      <c r="R98" t="s">
        <v>8311</v>
      </c>
      <c r="S98">
        <f t="shared" si="11"/>
        <v>1</v>
      </c>
      <c r="T98">
        <f t="shared" si="12"/>
        <v>0</v>
      </c>
      <c r="U98">
        <f t="shared" si="13"/>
        <v>0</v>
      </c>
      <c r="V98">
        <f t="shared" si="14"/>
        <v>0</v>
      </c>
      <c r="W98" t="str">
        <f t="shared" si="15"/>
        <v>successful</v>
      </c>
      <c r="X98" s="14">
        <f t="shared" si="16"/>
        <v>40324.662511574075</v>
      </c>
      <c r="Y98" s="14">
        <f t="shared" si="17"/>
        <v>40391.125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1.0625</v>
      </c>
      <c r="P99" s="9">
        <f t="shared" si="10"/>
        <v>53.125</v>
      </c>
      <c r="Q99" t="s">
        <v>8309</v>
      </c>
      <c r="R99" t="s">
        <v>8311</v>
      </c>
      <c r="S99">
        <f t="shared" si="11"/>
        <v>1</v>
      </c>
      <c r="T99">
        <f t="shared" si="12"/>
        <v>0</v>
      </c>
      <c r="U99">
        <f t="shared" si="13"/>
        <v>0</v>
      </c>
      <c r="V99">
        <f t="shared" si="14"/>
        <v>0</v>
      </c>
      <c r="W99" t="str">
        <f t="shared" si="15"/>
        <v>successful</v>
      </c>
      <c r="X99" s="14">
        <f t="shared" si="16"/>
        <v>40706.135208333333</v>
      </c>
      <c r="Y99" s="14">
        <f t="shared" si="17"/>
        <v>40736.135208333333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1.0625</v>
      </c>
      <c r="P100" s="9">
        <f t="shared" si="10"/>
        <v>56.666666666666664</v>
      </c>
      <c r="Q100" t="s">
        <v>8309</v>
      </c>
      <c r="R100" t="s">
        <v>8311</v>
      </c>
      <c r="S100">
        <f t="shared" si="11"/>
        <v>1</v>
      </c>
      <c r="T100">
        <f t="shared" si="12"/>
        <v>0</v>
      </c>
      <c r="U100">
        <f t="shared" si="13"/>
        <v>0</v>
      </c>
      <c r="V100">
        <f t="shared" si="14"/>
        <v>0</v>
      </c>
      <c r="W100" t="str">
        <f t="shared" si="15"/>
        <v>successful</v>
      </c>
      <c r="X100" s="14">
        <f t="shared" si="16"/>
        <v>41214.79483796296</v>
      </c>
      <c r="Y100" s="14">
        <f t="shared" si="17"/>
        <v>41250.979166666664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1.0601933333333333</v>
      </c>
      <c r="P101" s="9">
        <f t="shared" si="10"/>
        <v>40.776666666666664</v>
      </c>
      <c r="Q101" t="s">
        <v>8309</v>
      </c>
      <c r="R101" t="s">
        <v>8311</v>
      </c>
      <c r="S101">
        <f t="shared" si="11"/>
        <v>1</v>
      </c>
      <c r="T101">
        <f t="shared" si="12"/>
        <v>0</v>
      </c>
      <c r="U101">
        <f t="shared" si="13"/>
        <v>0</v>
      </c>
      <c r="V101">
        <f t="shared" si="14"/>
        <v>0</v>
      </c>
      <c r="W101" t="str">
        <f t="shared" si="15"/>
        <v>successful</v>
      </c>
      <c r="X101" s="14">
        <f t="shared" si="16"/>
        <v>41631.902766203704</v>
      </c>
      <c r="Y101" s="14">
        <f t="shared" si="17"/>
        <v>41661.902766203704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</v>
      </c>
      <c r="P102" s="9">
        <f t="shared" si="10"/>
        <v>192.30769230769232</v>
      </c>
      <c r="Q102" t="s">
        <v>8309</v>
      </c>
      <c r="R102" t="s">
        <v>8311</v>
      </c>
      <c r="S102">
        <f t="shared" si="11"/>
        <v>1</v>
      </c>
      <c r="T102">
        <f t="shared" si="12"/>
        <v>0</v>
      </c>
      <c r="U102">
        <f t="shared" si="13"/>
        <v>0</v>
      </c>
      <c r="V102">
        <f t="shared" si="14"/>
        <v>0</v>
      </c>
      <c r="W102" t="str">
        <f t="shared" si="15"/>
        <v>successful</v>
      </c>
      <c r="X102" s="14">
        <f t="shared" si="16"/>
        <v>41197.753310185188</v>
      </c>
      <c r="Y102" s="14">
        <f t="shared" si="17"/>
        <v>41217.794976851852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</v>
      </c>
      <c r="P103" s="9">
        <f t="shared" si="10"/>
        <v>100</v>
      </c>
      <c r="Q103" t="s">
        <v>8309</v>
      </c>
      <c r="R103" t="s">
        <v>8311</v>
      </c>
      <c r="S103">
        <f t="shared" si="11"/>
        <v>1</v>
      </c>
      <c r="T103">
        <f t="shared" si="12"/>
        <v>0</v>
      </c>
      <c r="U103">
        <f t="shared" si="13"/>
        <v>0</v>
      </c>
      <c r="V103">
        <f t="shared" si="14"/>
        <v>0</v>
      </c>
      <c r="W103" t="str">
        <f t="shared" si="15"/>
        <v>successful</v>
      </c>
      <c r="X103" s="14">
        <f t="shared" si="16"/>
        <v>41274.776736111111</v>
      </c>
      <c r="Y103" s="14">
        <f t="shared" si="17"/>
        <v>41298.776736111111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1.2775000000000001</v>
      </c>
      <c r="P104" s="9">
        <f t="shared" si="10"/>
        <v>117.92307692307692</v>
      </c>
      <c r="Q104" t="s">
        <v>8309</v>
      </c>
      <c r="R104" t="s">
        <v>8311</v>
      </c>
      <c r="S104">
        <f t="shared" si="11"/>
        <v>1</v>
      </c>
      <c r="T104">
        <f t="shared" si="12"/>
        <v>0</v>
      </c>
      <c r="U104">
        <f t="shared" si="13"/>
        <v>0</v>
      </c>
      <c r="V104">
        <f t="shared" si="14"/>
        <v>0</v>
      </c>
      <c r="W104" t="str">
        <f t="shared" si="15"/>
        <v>successful</v>
      </c>
      <c r="X104" s="14">
        <f t="shared" si="16"/>
        <v>40505.131168981483</v>
      </c>
      <c r="Y104" s="14">
        <f t="shared" si="17"/>
        <v>40535.131168981483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1.0515384615384615</v>
      </c>
      <c r="P105" s="9">
        <f t="shared" si="10"/>
        <v>27.897959183673468</v>
      </c>
      <c r="Q105" t="s">
        <v>8309</v>
      </c>
      <c r="R105" t="s">
        <v>8311</v>
      </c>
      <c r="S105">
        <f t="shared" si="11"/>
        <v>1</v>
      </c>
      <c r="T105">
        <f t="shared" si="12"/>
        <v>0</v>
      </c>
      <c r="U105">
        <f t="shared" si="13"/>
        <v>0</v>
      </c>
      <c r="V105">
        <f t="shared" si="14"/>
        <v>0</v>
      </c>
      <c r="W105" t="str">
        <f t="shared" si="15"/>
        <v>successful</v>
      </c>
      <c r="X105" s="14">
        <f t="shared" si="16"/>
        <v>41682.805902777778</v>
      </c>
      <c r="Y105" s="14">
        <f t="shared" si="17"/>
        <v>41705.805902777778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1.2</v>
      </c>
      <c r="P106" s="9">
        <f t="shared" si="10"/>
        <v>60</v>
      </c>
      <c r="Q106" t="s">
        <v>8309</v>
      </c>
      <c r="R106" t="s">
        <v>8311</v>
      </c>
      <c r="S106">
        <f t="shared" si="11"/>
        <v>1</v>
      </c>
      <c r="T106">
        <f t="shared" si="12"/>
        <v>0</v>
      </c>
      <c r="U106">
        <f t="shared" si="13"/>
        <v>0</v>
      </c>
      <c r="V106">
        <f t="shared" si="14"/>
        <v>0</v>
      </c>
      <c r="W106" t="str">
        <f t="shared" si="15"/>
        <v>successful</v>
      </c>
      <c r="X106" s="14">
        <f t="shared" si="16"/>
        <v>40612.695208333331</v>
      </c>
      <c r="Y106" s="14">
        <f t="shared" si="17"/>
        <v>40636.041666666664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1.074090909090909</v>
      </c>
      <c r="P107" s="9">
        <f t="shared" si="10"/>
        <v>39.383333333333333</v>
      </c>
      <c r="Q107" t="s">
        <v>8309</v>
      </c>
      <c r="R107" t="s">
        <v>8311</v>
      </c>
      <c r="S107">
        <f t="shared" si="11"/>
        <v>1</v>
      </c>
      <c r="T107">
        <f t="shared" si="12"/>
        <v>0</v>
      </c>
      <c r="U107">
        <f t="shared" si="13"/>
        <v>0</v>
      </c>
      <c r="V107">
        <f t="shared" si="14"/>
        <v>0</v>
      </c>
      <c r="W107" t="str">
        <f t="shared" si="15"/>
        <v>successful</v>
      </c>
      <c r="X107" s="14">
        <f t="shared" si="16"/>
        <v>42485.724768518514</v>
      </c>
      <c r="Y107" s="14">
        <f t="shared" si="17"/>
        <v>42504</v>
      </c>
    </row>
    <row r="108" spans="1:25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1.0049999999999999</v>
      </c>
      <c r="P108" s="9">
        <f t="shared" si="10"/>
        <v>186.11111111111111</v>
      </c>
      <c r="Q108" t="s">
        <v>8309</v>
      </c>
      <c r="R108" t="s">
        <v>8311</v>
      </c>
      <c r="S108">
        <f t="shared" si="11"/>
        <v>1</v>
      </c>
      <c r="T108">
        <f t="shared" si="12"/>
        <v>0</v>
      </c>
      <c r="U108">
        <f t="shared" si="13"/>
        <v>0</v>
      </c>
      <c r="V108">
        <f t="shared" si="14"/>
        <v>0</v>
      </c>
      <c r="W108" t="str">
        <f t="shared" si="15"/>
        <v>successful</v>
      </c>
      <c r="X108" s="14">
        <f t="shared" si="16"/>
        <v>40987.776631944449</v>
      </c>
      <c r="Y108" s="14">
        <f t="shared" si="17"/>
        <v>41001.776631944449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1.0246666666666666</v>
      </c>
      <c r="P109" s="9">
        <f t="shared" si="10"/>
        <v>111.37681159420291</v>
      </c>
      <c r="Q109" t="s">
        <v>8309</v>
      </c>
      <c r="R109" t="s">
        <v>8311</v>
      </c>
      <c r="S109">
        <f t="shared" si="11"/>
        <v>1</v>
      </c>
      <c r="T109">
        <f t="shared" si="12"/>
        <v>0</v>
      </c>
      <c r="U109">
        <f t="shared" si="13"/>
        <v>0</v>
      </c>
      <c r="V109">
        <f t="shared" si="14"/>
        <v>0</v>
      </c>
      <c r="W109" t="str">
        <f t="shared" si="15"/>
        <v>successful</v>
      </c>
      <c r="X109" s="14">
        <f t="shared" si="16"/>
        <v>40635.982488425929</v>
      </c>
      <c r="Y109" s="14">
        <f t="shared" si="17"/>
        <v>40657.982488425929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2.4666666666666668</v>
      </c>
      <c r="P110" s="9">
        <f t="shared" si="10"/>
        <v>78.723404255319153</v>
      </c>
      <c r="Q110" t="s">
        <v>8309</v>
      </c>
      <c r="R110" t="s">
        <v>8311</v>
      </c>
      <c r="S110">
        <f t="shared" si="11"/>
        <v>1</v>
      </c>
      <c r="T110">
        <f t="shared" si="12"/>
        <v>0</v>
      </c>
      <c r="U110">
        <f t="shared" si="13"/>
        <v>0</v>
      </c>
      <c r="V110">
        <f t="shared" si="14"/>
        <v>0</v>
      </c>
      <c r="W110" t="str">
        <f t="shared" si="15"/>
        <v>successful</v>
      </c>
      <c r="X110" s="14">
        <f t="shared" si="16"/>
        <v>41365.613078703704</v>
      </c>
      <c r="Y110" s="14">
        <f t="shared" si="17"/>
        <v>41425.613078703704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2.1949999999999998</v>
      </c>
      <c r="P111" s="9">
        <f t="shared" si="10"/>
        <v>46.702127659574465</v>
      </c>
      <c r="Q111" t="s">
        <v>8309</v>
      </c>
      <c r="R111" t="s">
        <v>8311</v>
      </c>
      <c r="S111">
        <f t="shared" si="11"/>
        <v>1</v>
      </c>
      <c r="T111">
        <f t="shared" si="12"/>
        <v>0</v>
      </c>
      <c r="U111">
        <f t="shared" si="13"/>
        <v>0</v>
      </c>
      <c r="V111">
        <f t="shared" si="14"/>
        <v>0</v>
      </c>
      <c r="W111" t="str">
        <f t="shared" si="15"/>
        <v>successful</v>
      </c>
      <c r="X111" s="14">
        <f t="shared" si="16"/>
        <v>40570.025810185187</v>
      </c>
      <c r="Y111" s="14">
        <f t="shared" si="17"/>
        <v>40600.025810185187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1.3076923076923077</v>
      </c>
      <c r="P112" s="9">
        <f t="shared" si="10"/>
        <v>65.384615384615387</v>
      </c>
      <c r="Q112" t="s">
        <v>8309</v>
      </c>
      <c r="R112" t="s">
        <v>8311</v>
      </c>
      <c r="S112">
        <f t="shared" si="11"/>
        <v>1</v>
      </c>
      <c r="T112">
        <f t="shared" si="12"/>
        <v>0</v>
      </c>
      <c r="U112">
        <f t="shared" si="13"/>
        <v>0</v>
      </c>
      <c r="V112">
        <f t="shared" si="14"/>
        <v>0</v>
      </c>
      <c r="W112" t="str">
        <f t="shared" si="15"/>
        <v>successful</v>
      </c>
      <c r="X112" s="14">
        <f t="shared" si="16"/>
        <v>41557.949687500004</v>
      </c>
      <c r="Y112" s="14">
        <f t="shared" si="17"/>
        <v>41592.249305555553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1.5457142857142858</v>
      </c>
      <c r="P113" s="9">
        <f t="shared" si="10"/>
        <v>102.0754716981132</v>
      </c>
      <c r="Q113" t="s">
        <v>8309</v>
      </c>
      <c r="R113" t="s">
        <v>8311</v>
      </c>
      <c r="S113">
        <f t="shared" si="11"/>
        <v>1</v>
      </c>
      <c r="T113">
        <f t="shared" si="12"/>
        <v>0</v>
      </c>
      <c r="U113">
        <f t="shared" si="13"/>
        <v>0</v>
      </c>
      <c r="V113">
        <f t="shared" si="14"/>
        <v>0</v>
      </c>
      <c r="W113" t="str">
        <f t="shared" si="15"/>
        <v>successful</v>
      </c>
      <c r="X113" s="14">
        <f t="shared" si="16"/>
        <v>42125.333182870367</v>
      </c>
      <c r="Y113" s="14">
        <f t="shared" si="17"/>
        <v>42155.333182870367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1.04</v>
      </c>
      <c r="P114" s="9">
        <f t="shared" si="10"/>
        <v>64.197530864197532</v>
      </c>
      <c r="Q114" t="s">
        <v>8309</v>
      </c>
      <c r="R114" t="s">
        <v>8311</v>
      </c>
      <c r="S114">
        <f t="shared" si="11"/>
        <v>1</v>
      </c>
      <c r="T114">
        <f t="shared" si="12"/>
        <v>0</v>
      </c>
      <c r="U114">
        <f t="shared" si="13"/>
        <v>0</v>
      </c>
      <c r="V114">
        <f t="shared" si="14"/>
        <v>0</v>
      </c>
      <c r="W114" t="str">
        <f t="shared" si="15"/>
        <v>successful</v>
      </c>
      <c r="X114" s="14">
        <f t="shared" si="16"/>
        <v>41718.043032407404</v>
      </c>
      <c r="Y114" s="14">
        <f t="shared" si="17"/>
        <v>41742.083333333336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1.41</v>
      </c>
      <c r="P115" s="9">
        <f t="shared" si="10"/>
        <v>90.384615384615387</v>
      </c>
      <c r="Q115" t="s">
        <v>8309</v>
      </c>
      <c r="R115" t="s">
        <v>8311</v>
      </c>
      <c r="S115">
        <f t="shared" si="11"/>
        <v>1</v>
      </c>
      <c r="T115">
        <f t="shared" si="12"/>
        <v>0</v>
      </c>
      <c r="U115">
        <f t="shared" si="13"/>
        <v>0</v>
      </c>
      <c r="V115">
        <f t="shared" si="14"/>
        <v>0</v>
      </c>
      <c r="W115" t="str">
        <f t="shared" si="15"/>
        <v>successful</v>
      </c>
      <c r="X115" s="14">
        <f t="shared" si="16"/>
        <v>40753.758425925924</v>
      </c>
      <c r="Y115" s="14">
        <f t="shared" si="17"/>
        <v>40761.625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1.0333333333333334</v>
      </c>
      <c r="P116" s="9">
        <f t="shared" si="10"/>
        <v>88.571428571428569</v>
      </c>
      <c r="Q116" t="s">
        <v>8309</v>
      </c>
      <c r="R116" t="s">
        <v>8311</v>
      </c>
      <c r="S116">
        <f t="shared" si="11"/>
        <v>1</v>
      </c>
      <c r="T116">
        <f t="shared" si="12"/>
        <v>0</v>
      </c>
      <c r="U116">
        <f t="shared" si="13"/>
        <v>0</v>
      </c>
      <c r="V116">
        <f t="shared" si="14"/>
        <v>0</v>
      </c>
      <c r="W116" t="str">
        <f t="shared" si="15"/>
        <v>successful</v>
      </c>
      <c r="X116" s="14">
        <f t="shared" si="16"/>
        <v>40861.27416666667</v>
      </c>
      <c r="Y116" s="14">
        <f t="shared" si="17"/>
        <v>40921.27416666667</v>
      </c>
    </row>
    <row r="117" spans="1:25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1.4044444444444444</v>
      </c>
      <c r="P117" s="9">
        <f t="shared" si="10"/>
        <v>28.727272727272727</v>
      </c>
      <c r="Q117" t="s">
        <v>8309</v>
      </c>
      <c r="R117" t="s">
        <v>8311</v>
      </c>
      <c r="S117">
        <f t="shared" si="11"/>
        <v>1</v>
      </c>
      <c r="T117">
        <f t="shared" si="12"/>
        <v>0</v>
      </c>
      <c r="U117">
        <f t="shared" si="13"/>
        <v>0</v>
      </c>
      <c r="V117">
        <f t="shared" si="14"/>
        <v>0</v>
      </c>
      <c r="W117" t="str">
        <f t="shared" si="15"/>
        <v>successful</v>
      </c>
      <c r="X117" s="14">
        <f t="shared" si="16"/>
        <v>40918.738935185182</v>
      </c>
      <c r="Y117" s="14">
        <f t="shared" si="17"/>
        <v>40943.738935185182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1.1365714285714286</v>
      </c>
      <c r="P118" s="9">
        <f t="shared" si="10"/>
        <v>69.78947368421052</v>
      </c>
      <c r="Q118" t="s">
        <v>8309</v>
      </c>
      <c r="R118" t="s">
        <v>8311</v>
      </c>
      <c r="S118">
        <f t="shared" si="11"/>
        <v>1</v>
      </c>
      <c r="T118">
        <f t="shared" si="12"/>
        <v>0</v>
      </c>
      <c r="U118">
        <f t="shared" si="13"/>
        <v>0</v>
      </c>
      <c r="V118">
        <f t="shared" si="14"/>
        <v>0</v>
      </c>
      <c r="W118" t="str">
        <f t="shared" si="15"/>
        <v>successful</v>
      </c>
      <c r="X118" s="14">
        <f t="shared" si="16"/>
        <v>40595.497164351851</v>
      </c>
      <c r="Y118" s="14">
        <f t="shared" si="17"/>
        <v>40641.455497685187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1.0049377777777779</v>
      </c>
      <c r="P119" s="9">
        <f t="shared" si="10"/>
        <v>167.48962962962963</v>
      </c>
      <c r="Q119" t="s">
        <v>8309</v>
      </c>
      <c r="R119" t="s">
        <v>8311</v>
      </c>
      <c r="S119">
        <f t="shared" si="11"/>
        <v>1</v>
      </c>
      <c r="T119">
        <f t="shared" si="12"/>
        <v>0</v>
      </c>
      <c r="U119">
        <f t="shared" si="13"/>
        <v>0</v>
      </c>
      <c r="V119">
        <f t="shared" si="14"/>
        <v>0</v>
      </c>
      <c r="W119" t="str">
        <f t="shared" si="15"/>
        <v>successful</v>
      </c>
      <c r="X119" s="14">
        <f t="shared" si="16"/>
        <v>40248.834999999999</v>
      </c>
      <c r="Y119" s="14">
        <f t="shared" si="17"/>
        <v>40338.791666666664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1.1303159999999999</v>
      </c>
      <c r="P120" s="9">
        <f t="shared" si="10"/>
        <v>144.91230769230768</v>
      </c>
      <c r="Q120" t="s">
        <v>8309</v>
      </c>
      <c r="R120" t="s">
        <v>8311</v>
      </c>
      <c r="S120">
        <f t="shared" si="11"/>
        <v>1</v>
      </c>
      <c r="T120">
        <f t="shared" si="12"/>
        <v>0</v>
      </c>
      <c r="U120">
        <f t="shared" si="13"/>
        <v>0</v>
      </c>
      <c r="V120">
        <f t="shared" si="14"/>
        <v>0</v>
      </c>
      <c r="W120" t="str">
        <f t="shared" si="15"/>
        <v>successful</v>
      </c>
      <c r="X120" s="14">
        <f t="shared" si="16"/>
        <v>40723.053657407407</v>
      </c>
      <c r="Y120" s="14">
        <f t="shared" si="17"/>
        <v>40753.053657407407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1.0455692307692308</v>
      </c>
      <c r="P121" s="9">
        <f t="shared" si="10"/>
        <v>91.840540540540545</v>
      </c>
      <c r="Q121" t="s">
        <v>8309</v>
      </c>
      <c r="R121" t="s">
        <v>8311</v>
      </c>
      <c r="S121">
        <f t="shared" si="11"/>
        <v>1</v>
      </c>
      <c r="T121">
        <f t="shared" si="12"/>
        <v>0</v>
      </c>
      <c r="U121">
        <f t="shared" si="13"/>
        <v>0</v>
      </c>
      <c r="V121">
        <f t="shared" si="14"/>
        <v>0</v>
      </c>
      <c r="W121" t="str">
        <f t="shared" si="15"/>
        <v>successful</v>
      </c>
      <c r="X121" s="14">
        <f t="shared" si="16"/>
        <v>40739.069282407407</v>
      </c>
      <c r="Y121" s="14">
        <f t="shared" si="17"/>
        <v>40768.958333333336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1.4285714285714287E-4</v>
      </c>
      <c r="P122" s="9">
        <f t="shared" si="10"/>
        <v>10</v>
      </c>
      <c r="Q122" t="s">
        <v>8309</v>
      </c>
      <c r="R122" t="s">
        <v>8312</v>
      </c>
      <c r="S122">
        <f t="shared" si="11"/>
        <v>0</v>
      </c>
      <c r="T122">
        <f t="shared" si="12"/>
        <v>0</v>
      </c>
      <c r="U122">
        <f t="shared" si="13"/>
        <v>1</v>
      </c>
      <c r="V122">
        <f t="shared" si="14"/>
        <v>0</v>
      </c>
      <c r="W122" t="str">
        <f t="shared" si="15"/>
        <v>canceled</v>
      </c>
      <c r="X122" s="14">
        <f t="shared" si="16"/>
        <v>42616.049849537041</v>
      </c>
      <c r="Y122" s="14">
        <f t="shared" si="17"/>
        <v>42646.049849537041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3.3333333333333332E-4</v>
      </c>
      <c r="P123" s="9">
        <f t="shared" si="10"/>
        <v>1</v>
      </c>
      <c r="Q123" t="s">
        <v>8309</v>
      </c>
      <c r="R123" t="s">
        <v>8312</v>
      </c>
      <c r="S123">
        <f t="shared" si="11"/>
        <v>0</v>
      </c>
      <c r="T123">
        <f t="shared" si="12"/>
        <v>0</v>
      </c>
      <c r="U123">
        <f t="shared" si="13"/>
        <v>1</v>
      </c>
      <c r="V123">
        <f t="shared" si="14"/>
        <v>0</v>
      </c>
      <c r="W123" t="str">
        <f t="shared" si="15"/>
        <v>canceled</v>
      </c>
      <c r="X123" s="14">
        <f t="shared" si="16"/>
        <v>42096.704976851848</v>
      </c>
      <c r="Y123" s="14">
        <f t="shared" si="17"/>
        <v>42112.427777777775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9">
        <f t="shared" si="10"/>
        <v>0</v>
      </c>
      <c r="Q124" t="s">
        <v>8309</v>
      </c>
      <c r="R124" t="s">
        <v>8312</v>
      </c>
      <c r="S124">
        <f t="shared" si="11"/>
        <v>0</v>
      </c>
      <c r="T124">
        <f t="shared" si="12"/>
        <v>0</v>
      </c>
      <c r="U124">
        <f t="shared" si="13"/>
        <v>1</v>
      </c>
      <c r="V124">
        <f t="shared" si="14"/>
        <v>0</v>
      </c>
      <c r="W124" t="str">
        <f t="shared" si="15"/>
        <v>canceled</v>
      </c>
      <c r="X124" s="14">
        <f t="shared" si="16"/>
        <v>42593.431793981479</v>
      </c>
      <c r="Y124" s="14">
        <f t="shared" si="17"/>
        <v>42653.431793981479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2.7454545454545453E-3</v>
      </c>
      <c r="P125" s="9">
        <f t="shared" si="10"/>
        <v>25.166666666666668</v>
      </c>
      <c r="Q125" t="s">
        <v>8309</v>
      </c>
      <c r="R125" t="s">
        <v>8312</v>
      </c>
      <c r="S125">
        <f t="shared" si="11"/>
        <v>0</v>
      </c>
      <c r="T125">
        <f t="shared" si="12"/>
        <v>0</v>
      </c>
      <c r="U125">
        <f t="shared" si="13"/>
        <v>1</v>
      </c>
      <c r="V125">
        <f t="shared" si="14"/>
        <v>0</v>
      </c>
      <c r="W125" t="str">
        <f t="shared" si="15"/>
        <v>canceled</v>
      </c>
      <c r="X125" s="14">
        <f t="shared" si="16"/>
        <v>41904.781990740739</v>
      </c>
      <c r="Y125" s="14">
        <f t="shared" si="17"/>
        <v>41940.916666666664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9">
        <f t="shared" si="10"/>
        <v>0</v>
      </c>
      <c r="Q126" t="s">
        <v>8309</v>
      </c>
      <c r="R126" t="s">
        <v>8312</v>
      </c>
      <c r="S126">
        <f t="shared" si="11"/>
        <v>0</v>
      </c>
      <c r="T126">
        <f t="shared" si="12"/>
        <v>0</v>
      </c>
      <c r="U126">
        <f t="shared" si="13"/>
        <v>1</v>
      </c>
      <c r="V126">
        <f t="shared" si="14"/>
        <v>0</v>
      </c>
      <c r="W126" t="str">
        <f t="shared" si="15"/>
        <v>canceled</v>
      </c>
      <c r="X126" s="14">
        <f t="shared" si="16"/>
        <v>42114.928726851853</v>
      </c>
      <c r="Y126" s="14">
        <f t="shared" si="17"/>
        <v>42139.928726851853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0.14000000000000001</v>
      </c>
      <c r="P127" s="9">
        <f t="shared" si="10"/>
        <v>11.666666666666666</v>
      </c>
      <c r="Q127" t="s">
        <v>8309</v>
      </c>
      <c r="R127" t="s">
        <v>8312</v>
      </c>
      <c r="S127">
        <f t="shared" si="11"/>
        <v>0</v>
      </c>
      <c r="T127">
        <f t="shared" si="12"/>
        <v>0</v>
      </c>
      <c r="U127">
        <f t="shared" si="13"/>
        <v>1</v>
      </c>
      <c r="V127">
        <f t="shared" si="14"/>
        <v>0</v>
      </c>
      <c r="W127" t="str">
        <f t="shared" si="15"/>
        <v>canceled</v>
      </c>
      <c r="X127" s="14">
        <f t="shared" si="16"/>
        <v>42709.993981481486</v>
      </c>
      <c r="Y127" s="14">
        <f t="shared" si="17"/>
        <v>42769.993981481486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5.5480000000000002E-2</v>
      </c>
      <c r="P128" s="9">
        <f t="shared" si="10"/>
        <v>106.69230769230769</v>
      </c>
      <c r="Q128" t="s">
        <v>8309</v>
      </c>
      <c r="R128" t="s">
        <v>8312</v>
      </c>
      <c r="S128">
        <f t="shared" si="11"/>
        <v>0</v>
      </c>
      <c r="T128">
        <f t="shared" si="12"/>
        <v>0</v>
      </c>
      <c r="U128">
        <f t="shared" si="13"/>
        <v>1</v>
      </c>
      <c r="V128">
        <f t="shared" si="14"/>
        <v>0</v>
      </c>
      <c r="W128" t="str">
        <f t="shared" si="15"/>
        <v>canceled</v>
      </c>
      <c r="X128" s="14">
        <f t="shared" si="16"/>
        <v>42135.589548611111</v>
      </c>
      <c r="Y128" s="14">
        <f t="shared" si="17"/>
        <v>42166.083333333328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2.375E-2</v>
      </c>
      <c r="P129" s="9">
        <f t="shared" si="10"/>
        <v>47.5</v>
      </c>
      <c r="Q129" t="s">
        <v>8309</v>
      </c>
      <c r="R129" t="s">
        <v>8312</v>
      </c>
      <c r="S129">
        <f t="shared" si="11"/>
        <v>0</v>
      </c>
      <c r="T129">
        <f t="shared" si="12"/>
        <v>0</v>
      </c>
      <c r="U129">
        <f t="shared" si="13"/>
        <v>1</v>
      </c>
      <c r="V129">
        <f t="shared" si="14"/>
        <v>0</v>
      </c>
      <c r="W129" t="str">
        <f t="shared" si="15"/>
        <v>canceled</v>
      </c>
      <c r="X129" s="14">
        <f t="shared" si="16"/>
        <v>42067.62431712963</v>
      </c>
      <c r="Y129" s="14">
        <f t="shared" si="17"/>
        <v>42097.582650462966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1.8669999999999999E-2</v>
      </c>
      <c r="P130" s="9">
        <f t="shared" si="10"/>
        <v>311.16666666666669</v>
      </c>
      <c r="Q130" t="s">
        <v>8309</v>
      </c>
      <c r="R130" t="s">
        <v>8312</v>
      </c>
      <c r="S130">
        <f t="shared" si="11"/>
        <v>0</v>
      </c>
      <c r="T130">
        <f t="shared" si="12"/>
        <v>0</v>
      </c>
      <c r="U130">
        <f t="shared" si="13"/>
        <v>1</v>
      </c>
      <c r="V130">
        <f t="shared" si="14"/>
        <v>0</v>
      </c>
      <c r="W130" t="str">
        <f t="shared" si="15"/>
        <v>canceled</v>
      </c>
      <c r="X130" s="14">
        <f t="shared" si="16"/>
        <v>42628.22792824074</v>
      </c>
      <c r="Y130" s="14">
        <f t="shared" si="17"/>
        <v>42663.22792824074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8">E131/D131</f>
        <v>0</v>
      </c>
      <c r="P131" s="9">
        <f t="shared" ref="P131:P194" si="19">IFERROR(E131/L131,0)</f>
        <v>0</v>
      </c>
      <c r="Q131" t="s">
        <v>8309</v>
      </c>
      <c r="R131" t="s">
        <v>8312</v>
      </c>
      <c r="S131">
        <f t="shared" ref="S131:S194" si="20">IF(F131="successful",1,0)</f>
        <v>0</v>
      </c>
      <c r="T131">
        <f t="shared" ref="T131:T194" si="21">IF(F131="failed",1,0)</f>
        <v>0</v>
      </c>
      <c r="U131">
        <f t="shared" ref="U131:U194" si="22">IF(F131="canceled",1,0)</f>
        <v>1</v>
      </c>
      <c r="V131">
        <f t="shared" ref="V131:V194" si="23">IF(F131="live",1,0)</f>
        <v>0</v>
      </c>
      <c r="W131" t="str">
        <f t="shared" ref="W131:W194" si="24">F131</f>
        <v>canceled</v>
      </c>
      <c r="X131" s="14">
        <f t="shared" ref="X131:X194" si="25">(((J131/60)/60)/24)+DATE(1970,1,1)</f>
        <v>41882.937303240738</v>
      </c>
      <c r="Y131" s="14">
        <f t="shared" ref="Y131:Y194" si="26">(((I131/60)/60)/24)+DATE(1970,1,1)</f>
        <v>41942.937303240738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8"/>
        <v>0</v>
      </c>
      <c r="P132" s="9">
        <f t="shared" si="19"/>
        <v>0</v>
      </c>
      <c r="Q132" t="s">
        <v>8309</v>
      </c>
      <c r="R132" t="s">
        <v>8312</v>
      </c>
      <c r="S132">
        <f t="shared" si="20"/>
        <v>0</v>
      </c>
      <c r="T132">
        <f t="shared" si="21"/>
        <v>0</v>
      </c>
      <c r="U132">
        <f t="shared" si="22"/>
        <v>1</v>
      </c>
      <c r="V132">
        <f t="shared" si="23"/>
        <v>0</v>
      </c>
      <c r="W132" t="str">
        <f t="shared" si="24"/>
        <v>canceled</v>
      </c>
      <c r="X132" s="14">
        <f t="shared" si="25"/>
        <v>41778.915416666663</v>
      </c>
      <c r="Y132" s="14">
        <f t="shared" si="26"/>
        <v>41806.844444444447</v>
      </c>
    </row>
    <row r="133" spans="1:25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8"/>
        <v>0</v>
      </c>
      <c r="P133" s="9">
        <f t="shared" si="19"/>
        <v>0</v>
      </c>
      <c r="Q133" t="s">
        <v>8309</v>
      </c>
      <c r="R133" t="s">
        <v>8312</v>
      </c>
      <c r="S133">
        <f t="shared" si="20"/>
        <v>0</v>
      </c>
      <c r="T133">
        <f t="shared" si="21"/>
        <v>0</v>
      </c>
      <c r="U133">
        <f t="shared" si="22"/>
        <v>1</v>
      </c>
      <c r="V133">
        <f t="shared" si="23"/>
        <v>0</v>
      </c>
      <c r="W133" t="str">
        <f t="shared" si="24"/>
        <v>canceled</v>
      </c>
      <c r="X133" s="14">
        <f t="shared" si="25"/>
        <v>42541.837511574078</v>
      </c>
      <c r="Y133" s="14">
        <f t="shared" si="26"/>
        <v>42557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8"/>
        <v>9.5687499999999995E-2</v>
      </c>
      <c r="P134" s="9">
        <f t="shared" si="19"/>
        <v>94.506172839506178</v>
      </c>
      <c r="Q134" t="s">
        <v>8309</v>
      </c>
      <c r="R134" t="s">
        <v>8312</v>
      </c>
      <c r="S134">
        <f t="shared" si="20"/>
        <v>0</v>
      </c>
      <c r="T134">
        <f t="shared" si="21"/>
        <v>0</v>
      </c>
      <c r="U134">
        <f t="shared" si="22"/>
        <v>1</v>
      </c>
      <c r="V134">
        <f t="shared" si="23"/>
        <v>0</v>
      </c>
      <c r="W134" t="str">
        <f t="shared" si="24"/>
        <v>canceled</v>
      </c>
      <c r="X134" s="14">
        <f t="shared" si="25"/>
        <v>41905.812581018516</v>
      </c>
      <c r="Y134" s="14">
        <f t="shared" si="26"/>
        <v>41950.854247685187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8"/>
        <v>0</v>
      </c>
      <c r="P135" s="9">
        <f t="shared" si="19"/>
        <v>0</v>
      </c>
      <c r="Q135" t="s">
        <v>8309</v>
      </c>
      <c r="R135" t="s">
        <v>8312</v>
      </c>
      <c r="S135">
        <f t="shared" si="20"/>
        <v>0</v>
      </c>
      <c r="T135">
        <f t="shared" si="21"/>
        <v>0</v>
      </c>
      <c r="U135">
        <f t="shared" si="22"/>
        <v>1</v>
      </c>
      <c r="V135">
        <f t="shared" si="23"/>
        <v>0</v>
      </c>
      <c r="W135" t="str">
        <f t="shared" si="24"/>
        <v>canceled</v>
      </c>
      <c r="X135" s="14">
        <f t="shared" si="25"/>
        <v>42491.80768518518</v>
      </c>
      <c r="Y135" s="14">
        <f t="shared" si="26"/>
        <v>42521.729861111111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s="9">
        <f t="shared" si="19"/>
        <v>0</v>
      </c>
      <c r="Q136" t="s">
        <v>8309</v>
      </c>
      <c r="R136" t="s">
        <v>8312</v>
      </c>
      <c r="S136">
        <f t="shared" si="20"/>
        <v>0</v>
      </c>
      <c r="T136">
        <f t="shared" si="21"/>
        <v>0</v>
      </c>
      <c r="U136">
        <f t="shared" si="22"/>
        <v>1</v>
      </c>
      <c r="V136">
        <f t="shared" si="23"/>
        <v>0</v>
      </c>
      <c r="W136" t="str">
        <f t="shared" si="24"/>
        <v>canceled</v>
      </c>
      <c r="X136" s="14">
        <f t="shared" si="25"/>
        <v>42221.909930555557</v>
      </c>
      <c r="Y136" s="14">
        <f t="shared" si="26"/>
        <v>42251.708333333328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8"/>
        <v>0.13433333333333333</v>
      </c>
      <c r="P137" s="9">
        <f t="shared" si="19"/>
        <v>80.599999999999994</v>
      </c>
      <c r="Q137" t="s">
        <v>8309</v>
      </c>
      <c r="R137" t="s">
        <v>8312</v>
      </c>
      <c r="S137">
        <f t="shared" si="20"/>
        <v>0</v>
      </c>
      <c r="T137">
        <f t="shared" si="21"/>
        <v>0</v>
      </c>
      <c r="U137">
        <f t="shared" si="22"/>
        <v>1</v>
      </c>
      <c r="V137">
        <f t="shared" si="23"/>
        <v>0</v>
      </c>
      <c r="W137" t="str">
        <f t="shared" si="24"/>
        <v>canceled</v>
      </c>
      <c r="X137" s="14">
        <f t="shared" si="25"/>
        <v>41788.381909722222</v>
      </c>
      <c r="Y137" s="14">
        <f t="shared" si="26"/>
        <v>41821.791666666664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8"/>
        <v>0</v>
      </c>
      <c r="P138" s="9">
        <f t="shared" si="19"/>
        <v>0</v>
      </c>
      <c r="Q138" t="s">
        <v>8309</v>
      </c>
      <c r="R138" t="s">
        <v>8312</v>
      </c>
      <c r="S138">
        <f t="shared" si="20"/>
        <v>0</v>
      </c>
      <c r="T138">
        <f t="shared" si="21"/>
        <v>0</v>
      </c>
      <c r="U138">
        <f t="shared" si="22"/>
        <v>1</v>
      </c>
      <c r="V138">
        <f t="shared" si="23"/>
        <v>0</v>
      </c>
      <c r="W138" t="str">
        <f t="shared" si="24"/>
        <v>canceled</v>
      </c>
      <c r="X138" s="14">
        <f t="shared" si="25"/>
        <v>42096.410115740742</v>
      </c>
      <c r="Y138" s="14">
        <f t="shared" si="26"/>
        <v>42140.427777777775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8"/>
        <v>0</v>
      </c>
      <c r="P139" s="9">
        <f t="shared" si="19"/>
        <v>0</v>
      </c>
      <c r="Q139" t="s">
        <v>8309</v>
      </c>
      <c r="R139" t="s">
        <v>8312</v>
      </c>
      <c r="S139">
        <f t="shared" si="20"/>
        <v>0</v>
      </c>
      <c r="T139">
        <f t="shared" si="21"/>
        <v>0</v>
      </c>
      <c r="U139">
        <f t="shared" si="22"/>
        <v>1</v>
      </c>
      <c r="V139">
        <f t="shared" si="23"/>
        <v>0</v>
      </c>
      <c r="W139" t="str">
        <f t="shared" si="24"/>
        <v>canceled</v>
      </c>
      <c r="X139" s="14">
        <f t="shared" si="25"/>
        <v>42239.573993055557</v>
      </c>
      <c r="Y139" s="14">
        <f t="shared" si="26"/>
        <v>42289.573993055557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8"/>
        <v>3.1413333333333335E-2</v>
      </c>
      <c r="P140" s="9">
        <f t="shared" si="19"/>
        <v>81.241379310344826</v>
      </c>
      <c r="Q140" t="s">
        <v>8309</v>
      </c>
      <c r="R140" t="s">
        <v>8312</v>
      </c>
      <c r="S140">
        <f t="shared" si="20"/>
        <v>0</v>
      </c>
      <c r="T140">
        <f t="shared" si="21"/>
        <v>0</v>
      </c>
      <c r="U140">
        <f t="shared" si="22"/>
        <v>1</v>
      </c>
      <c r="V140">
        <f t="shared" si="23"/>
        <v>0</v>
      </c>
      <c r="W140" t="str">
        <f t="shared" si="24"/>
        <v>canceled</v>
      </c>
      <c r="X140" s="14">
        <f t="shared" si="25"/>
        <v>42186.257418981477</v>
      </c>
      <c r="Y140" s="14">
        <f t="shared" si="26"/>
        <v>42217.207638888889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8"/>
        <v>1</v>
      </c>
      <c r="P141" s="9">
        <f t="shared" si="19"/>
        <v>500</v>
      </c>
      <c r="Q141" t="s">
        <v>8309</v>
      </c>
      <c r="R141" t="s">
        <v>8312</v>
      </c>
      <c r="S141">
        <f t="shared" si="20"/>
        <v>0</v>
      </c>
      <c r="T141">
        <f t="shared" si="21"/>
        <v>0</v>
      </c>
      <c r="U141">
        <f t="shared" si="22"/>
        <v>1</v>
      </c>
      <c r="V141">
        <f t="shared" si="23"/>
        <v>0</v>
      </c>
      <c r="W141" t="str">
        <f t="shared" si="24"/>
        <v>canceled</v>
      </c>
      <c r="X141" s="14">
        <f t="shared" si="25"/>
        <v>42187.920972222222</v>
      </c>
      <c r="Y141" s="14">
        <f t="shared" si="26"/>
        <v>42197.920972222222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8"/>
        <v>0</v>
      </c>
      <c r="P142" s="9">
        <f t="shared" si="19"/>
        <v>0</v>
      </c>
      <c r="Q142" t="s">
        <v>8309</v>
      </c>
      <c r="R142" t="s">
        <v>8312</v>
      </c>
      <c r="S142">
        <f t="shared" si="20"/>
        <v>0</v>
      </c>
      <c r="T142">
        <f t="shared" si="21"/>
        <v>0</v>
      </c>
      <c r="U142">
        <f t="shared" si="22"/>
        <v>1</v>
      </c>
      <c r="V142">
        <f t="shared" si="23"/>
        <v>0</v>
      </c>
      <c r="W142" t="str">
        <f t="shared" si="24"/>
        <v>canceled</v>
      </c>
      <c r="X142" s="14">
        <f t="shared" si="25"/>
        <v>42053.198287037041</v>
      </c>
      <c r="Y142" s="14">
        <f t="shared" si="26"/>
        <v>42083.15662037037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8"/>
        <v>0.10775</v>
      </c>
      <c r="P143" s="9">
        <f t="shared" si="19"/>
        <v>46.178571428571431</v>
      </c>
      <c r="Q143" t="s">
        <v>8309</v>
      </c>
      <c r="R143" t="s">
        <v>8312</v>
      </c>
      <c r="S143">
        <f t="shared" si="20"/>
        <v>0</v>
      </c>
      <c r="T143">
        <f t="shared" si="21"/>
        <v>0</v>
      </c>
      <c r="U143">
        <f t="shared" si="22"/>
        <v>1</v>
      </c>
      <c r="V143">
        <f t="shared" si="23"/>
        <v>0</v>
      </c>
      <c r="W143" t="str">
        <f t="shared" si="24"/>
        <v>canceled</v>
      </c>
      <c r="X143" s="14">
        <f t="shared" si="25"/>
        <v>42110.153043981481</v>
      </c>
      <c r="Y143" s="14">
        <f t="shared" si="26"/>
        <v>42155.153043981481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8"/>
        <v>3.3333333333333335E-3</v>
      </c>
      <c r="P144" s="9">
        <f t="shared" si="19"/>
        <v>10</v>
      </c>
      <c r="Q144" t="s">
        <v>8309</v>
      </c>
      <c r="R144" t="s">
        <v>8312</v>
      </c>
      <c r="S144">
        <f t="shared" si="20"/>
        <v>0</v>
      </c>
      <c r="T144">
        <f t="shared" si="21"/>
        <v>0</v>
      </c>
      <c r="U144">
        <f t="shared" si="22"/>
        <v>1</v>
      </c>
      <c r="V144">
        <f t="shared" si="23"/>
        <v>0</v>
      </c>
      <c r="W144" t="str">
        <f t="shared" si="24"/>
        <v>canceled</v>
      </c>
      <c r="X144" s="14">
        <f t="shared" si="25"/>
        <v>41938.893263888887</v>
      </c>
      <c r="Y144" s="14">
        <f t="shared" si="26"/>
        <v>41959.934930555552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8"/>
        <v>0</v>
      </c>
      <c r="P145" s="9">
        <f t="shared" si="19"/>
        <v>0</v>
      </c>
      <c r="Q145" t="s">
        <v>8309</v>
      </c>
      <c r="R145" t="s">
        <v>8312</v>
      </c>
      <c r="S145">
        <f t="shared" si="20"/>
        <v>0</v>
      </c>
      <c r="T145">
        <f t="shared" si="21"/>
        <v>0</v>
      </c>
      <c r="U145">
        <f t="shared" si="22"/>
        <v>1</v>
      </c>
      <c r="V145">
        <f t="shared" si="23"/>
        <v>0</v>
      </c>
      <c r="W145" t="str">
        <f t="shared" si="24"/>
        <v>canceled</v>
      </c>
      <c r="X145" s="14">
        <f t="shared" si="25"/>
        <v>42559.064143518524</v>
      </c>
      <c r="Y145" s="14">
        <f t="shared" si="26"/>
        <v>42616.246527777781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8"/>
        <v>0.27600000000000002</v>
      </c>
      <c r="P146" s="9">
        <f t="shared" si="19"/>
        <v>55.945945945945944</v>
      </c>
      <c r="Q146" t="s">
        <v>8309</v>
      </c>
      <c r="R146" t="s">
        <v>8312</v>
      </c>
      <c r="S146">
        <f t="shared" si="20"/>
        <v>0</v>
      </c>
      <c r="T146">
        <f t="shared" si="21"/>
        <v>0</v>
      </c>
      <c r="U146">
        <f t="shared" si="22"/>
        <v>1</v>
      </c>
      <c r="V146">
        <f t="shared" si="23"/>
        <v>0</v>
      </c>
      <c r="W146" t="str">
        <f t="shared" si="24"/>
        <v>canceled</v>
      </c>
      <c r="X146" s="14">
        <f t="shared" si="25"/>
        <v>42047.762407407412</v>
      </c>
      <c r="Y146" s="14">
        <f t="shared" si="26"/>
        <v>42107.72074074074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8"/>
        <v>7.5111111111111115E-2</v>
      </c>
      <c r="P147" s="9">
        <f t="shared" si="19"/>
        <v>37.555555555555557</v>
      </c>
      <c r="Q147" t="s">
        <v>8309</v>
      </c>
      <c r="R147" t="s">
        <v>8312</v>
      </c>
      <c r="S147">
        <f t="shared" si="20"/>
        <v>0</v>
      </c>
      <c r="T147">
        <f t="shared" si="21"/>
        <v>0</v>
      </c>
      <c r="U147">
        <f t="shared" si="22"/>
        <v>1</v>
      </c>
      <c r="V147">
        <f t="shared" si="23"/>
        <v>0</v>
      </c>
      <c r="W147" t="str">
        <f t="shared" si="24"/>
        <v>canceled</v>
      </c>
      <c r="X147" s="14">
        <f t="shared" si="25"/>
        <v>42200.542268518519</v>
      </c>
      <c r="Y147" s="14">
        <f t="shared" si="26"/>
        <v>42227.542268518519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8"/>
        <v>5.7499999999999999E-3</v>
      </c>
      <c r="P148" s="9">
        <f t="shared" si="19"/>
        <v>38.333333333333336</v>
      </c>
      <c r="Q148" t="s">
        <v>8309</v>
      </c>
      <c r="R148" t="s">
        <v>8312</v>
      </c>
      <c r="S148">
        <f t="shared" si="20"/>
        <v>0</v>
      </c>
      <c r="T148">
        <f t="shared" si="21"/>
        <v>0</v>
      </c>
      <c r="U148">
        <f t="shared" si="22"/>
        <v>1</v>
      </c>
      <c r="V148">
        <f t="shared" si="23"/>
        <v>0</v>
      </c>
      <c r="W148" t="str">
        <f t="shared" si="24"/>
        <v>canceled</v>
      </c>
      <c r="X148" s="14">
        <f t="shared" si="25"/>
        <v>42693.016180555554</v>
      </c>
      <c r="Y148" s="14">
        <f t="shared" si="26"/>
        <v>42753.016180555554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8"/>
        <v>0</v>
      </c>
      <c r="P149" s="9">
        <f t="shared" si="19"/>
        <v>0</v>
      </c>
      <c r="Q149" t="s">
        <v>8309</v>
      </c>
      <c r="R149" t="s">
        <v>8312</v>
      </c>
      <c r="S149">
        <f t="shared" si="20"/>
        <v>0</v>
      </c>
      <c r="T149">
        <f t="shared" si="21"/>
        <v>0</v>
      </c>
      <c r="U149">
        <f t="shared" si="22"/>
        <v>1</v>
      </c>
      <c r="V149">
        <f t="shared" si="23"/>
        <v>0</v>
      </c>
      <c r="W149" t="str">
        <f t="shared" si="24"/>
        <v>canceled</v>
      </c>
      <c r="X149" s="14">
        <f t="shared" si="25"/>
        <v>41969.767824074079</v>
      </c>
      <c r="Y149" s="14">
        <f t="shared" si="26"/>
        <v>42012.762499999997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8"/>
        <v>8.0000000000000004E-4</v>
      </c>
      <c r="P150" s="9">
        <f t="shared" si="19"/>
        <v>20</v>
      </c>
      <c r="Q150" t="s">
        <v>8309</v>
      </c>
      <c r="R150" t="s">
        <v>8312</v>
      </c>
      <c r="S150">
        <f t="shared" si="20"/>
        <v>0</v>
      </c>
      <c r="T150">
        <f t="shared" si="21"/>
        <v>0</v>
      </c>
      <c r="U150">
        <f t="shared" si="22"/>
        <v>1</v>
      </c>
      <c r="V150">
        <f t="shared" si="23"/>
        <v>0</v>
      </c>
      <c r="W150" t="str">
        <f t="shared" si="24"/>
        <v>canceled</v>
      </c>
      <c r="X150" s="14">
        <f t="shared" si="25"/>
        <v>42397.281666666662</v>
      </c>
      <c r="Y150" s="14">
        <f t="shared" si="26"/>
        <v>42427.281666666662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8"/>
        <v>9.1999999999999998E-3</v>
      </c>
      <c r="P151" s="9">
        <f t="shared" si="19"/>
        <v>15.333333333333334</v>
      </c>
      <c r="Q151" t="s">
        <v>8309</v>
      </c>
      <c r="R151" t="s">
        <v>8312</v>
      </c>
      <c r="S151">
        <f t="shared" si="20"/>
        <v>0</v>
      </c>
      <c r="T151">
        <f t="shared" si="21"/>
        <v>0</v>
      </c>
      <c r="U151">
        <f t="shared" si="22"/>
        <v>1</v>
      </c>
      <c r="V151">
        <f t="shared" si="23"/>
        <v>0</v>
      </c>
      <c r="W151" t="str">
        <f t="shared" si="24"/>
        <v>canceled</v>
      </c>
      <c r="X151" s="14">
        <f t="shared" si="25"/>
        <v>41968.172106481477</v>
      </c>
      <c r="Y151" s="14">
        <f t="shared" si="26"/>
        <v>41998.333333333328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8"/>
        <v>0.23163076923076922</v>
      </c>
      <c r="P152" s="9">
        <f t="shared" si="19"/>
        <v>449.43283582089555</v>
      </c>
      <c r="Q152" t="s">
        <v>8309</v>
      </c>
      <c r="R152" t="s">
        <v>8312</v>
      </c>
      <c r="S152">
        <f t="shared" si="20"/>
        <v>0</v>
      </c>
      <c r="T152">
        <f t="shared" si="21"/>
        <v>0</v>
      </c>
      <c r="U152">
        <f t="shared" si="22"/>
        <v>1</v>
      </c>
      <c r="V152">
        <f t="shared" si="23"/>
        <v>0</v>
      </c>
      <c r="W152" t="str">
        <f t="shared" si="24"/>
        <v>canceled</v>
      </c>
      <c r="X152" s="14">
        <f t="shared" si="25"/>
        <v>42090.161828703705</v>
      </c>
      <c r="Y152" s="14">
        <f t="shared" si="26"/>
        <v>42150.161828703705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8"/>
        <v>5.5999999999999995E-4</v>
      </c>
      <c r="P153" s="9">
        <f t="shared" si="19"/>
        <v>28</v>
      </c>
      <c r="Q153" t="s">
        <v>8309</v>
      </c>
      <c r="R153" t="s">
        <v>8312</v>
      </c>
      <c r="S153">
        <f t="shared" si="20"/>
        <v>0</v>
      </c>
      <c r="T153">
        <f t="shared" si="21"/>
        <v>0</v>
      </c>
      <c r="U153">
        <f t="shared" si="22"/>
        <v>1</v>
      </c>
      <c r="V153">
        <f t="shared" si="23"/>
        <v>0</v>
      </c>
      <c r="W153" t="str">
        <f t="shared" si="24"/>
        <v>canceled</v>
      </c>
      <c r="X153" s="14">
        <f t="shared" si="25"/>
        <v>42113.550821759258</v>
      </c>
      <c r="Y153" s="14">
        <f t="shared" si="26"/>
        <v>42173.550821759258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8"/>
        <v>7.8947368421052633E-5</v>
      </c>
      <c r="P154" s="9">
        <f t="shared" si="19"/>
        <v>15</v>
      </c>
      <c r="Q154" t="s">
        <v>8309</v>
      </c>
      <c r="R154" t="s">
        <v>8312</v>
      </c>
      <c r="S154">
        <f t="shared" si="20"/>
        <v>0</v>
      </c>
      <c r="T154">
        <f t="shared" si="21"/>
        <v>0</v>
      </c>
      <c r="U154">
        <f t="shared" si="22"/>
        <v>1</v>
      </c>
      <c r="V154">
        <f t="shared" si="23"/>
        <v>0</v>
      </c>
      <c r="W154" t="str">
        <f t="shared" si="24"/>
        <v>canceled</v>
      </c>
      <c r="X154" s="14">
        <f t="shared" si="25"/>
        <v>41875.077546296299</v>
      </c>
      <c r="Y154" s="14">
        <f t="shared" si="26"/>
        <v>41905.077546296299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8"/>
        <v>7.1799999999999998E-3</v>
      </c>
      <c r="P155" s="9">
        <f t="shared" si="19"/>
        <v>35.9</v>
      </c>
      <c r="Q155" t="s">
        <v>8309</v>
      </c>
      <c r="R155" t="s">
        <v>8312</v>
      </c>
      <c r="S155">
        <f t="shared" si="20"/>
        <v>0</v>
      </c>
      <c r="T155">
        <f t="shared" si="21"/>
        <v>0</v>
      </c>
      <c r="U155">
        <f t="shared" si="22"/>
        <v>1</v>
      </c>
      <c r="V155">
        <f t="shared" si="23"/>
        <v>0</v>
      </c>
      <c r="W155" t="str">
        <f t="shared" si="24"/>
        <v>canceled</v>
      </c>
      <c r="X155" s="14">
        <f t="shared" si="25"/>
        <v>41933.586157407408</v>
      </c>
      <c r="Y155" s="14">
        <f t="shared" si="26"/>
        <v>41975.627824074079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8"/>
        <v>2.6666666666666668E-2</v>
      </c>
      <c r="P156" s="9">
        <f t="shared" si="19"/>
        <v>13.333333333333334</v>
      </c>
      <c r="Q156" t="s">
        <v>8309</v>
      </c>
      <c r="R156" t="s">
        <v>8312</v>
      </c>
      <c r="S156">
        <f t="shared" si="20"/>
        <v>0</v>
      </c>
      <c r="T156">
        <f t="shared" si="21"/>
        <v>0</v>
      </c>
      <c r="U156">
        <f t="shared" si="22"/>
        <v>1</v>
      </c>
      <c r="V156">
        <f t="shared" si="23"/>
        <v>0</v>
      </c>
      <c r="W156" t="str">
        <f t="shared" si="24"/>
        <v>canceled</v>
      </c>
      <c r="X156" s="14">
        <f t="shared" si="25"/>
        <v>42115.547395833331</v>
      </c>
      <c r="Y156" s="14">
        <f t="shared" si="26"/>
        <v>42158.547395833331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8"/>
        <v>6.0000000000000002E-5</v>
      </c>
      <c r="P157" s="9">
        <f t="shared" si="19"/>
        <v>20.25</v>
      </c>
      <c r="Q157" t="s">
        <v>8309</v>
      </c>
      <c r="R157" t="s">
        <v>8312</v>
      </c>
      <c r="S157">
        <f t="shared" si="20"/>
        <v>0</v>
      </c>
      <c r="T157">
        <f t="shared" si="21"/>
        <v>0</v>
      </c>
      <c r="U157">
        <f t="shared" si="22"/>
        <v>1</v>
      </c>
      <c r="V157">
        <f t="shared" si="23"/>
        <v>0</v>
      </c>
      <c r="W157" t="str">
        <f t="shared" si="24"/>
        <v>canceled</v>
      </c>
      <c r="X157" s="14">
        <f t="shared" si="25"/>
        <v>42168.559432870374</v>
      </c>
      <c r="Y157" s="14">
        <f t="shared" si="26"/>
        <v>42208.559432870374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8"/>
        <v>5.0999999999999997E-2</v>
      </c>
      <c r="P158" s="9">
        <f t="shared" si="19"/>
        <v>119</v>
      </c>
      <c r="Q158" t="s">
        <v>8309</v>
      </c>
      <c r="R158" t="s">
        <v>8312</v>
      </c>
      <c r="S158">
        <f t="shared" si="20"/>
        <v>0</v>
      </c>
      <c r="T158">
        <f t="shared" si="21"/>
        <v>0</v>
      </c>
      <c r="U158">
        <f t="shared" si="22"/>
        <v>1</v>
      </c>
      <c r="V158">
        <f t="shared" si="23"/>
        <v>0</v>
      </c>
      <c r="W158" t="str">
        <f t="shared" si="24"/>
        <v>canceled</v>
      </c>
      <c r="X158" s="14">
        <f t="shared" si="25"/>
        <v>41794.124953703707</v>
      </c>
      <c r="Y158" s="14">
        <f t="shared" si="26"/>
        <v>41854.124953703707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8"/>
        <v>2.671118530884808E-3</v>
      </c>
      <c r="P159" s="9">
        <f t="shared" si="19"/>
        <v>4</v>
      </c>
      <c r="Q159" t="s">
        <v>8309</v>
      </c>
      <c r="R159" t="s">
        <v>8312</v>
      </c>
      <c r="S159">
        <f t="shared" si="20"/>
        <v>0</v>
      </c>
      <c r="T159">
        <f t="shared" si="21"/>
        <v>0</v>
      </c>
      <c r="U159">
        <f t="shared" si="22"/>
        <v>1</v>
      </c>
      <c r="V159">
        <f t="shared" si="23"/>
        <v>0</v>
      </c>
      <c r="W159" t="str">
        <f t="shared" si="24"/>
        <v>canceled</v>
      </c>
      <c r="X159" s="14">
        <f t="shared" si="25"/>
        <v>42396.911712962959</v>
      </c>
      <c r="Y159" s="14">
        <f t="shared" si="26"/>
        <v>42426.911712962959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8"/>
        <v>0</v>
      </c>
      <c r="P160" s="9">
        <f t="shared" si="19"/>
        <v>0</v>
      </c>
      <c r="Q160" t="s">
        <v>8309</v>
      </c>
      <c r="R160" t="s">
        <v>8312</v>
      </c>
      <c r="S160">
        <f t="shared" si="20"/>
        <v>0</v>
      </c>
      <c r="T160">
        <f t="shared" si="21"/>
        <v>0</v>
      </c>
      <c r="U160">
        <f t="shared" si="22"/>
        <v>1</v>
      </c>
      <c r="V160">
        <f t="shared" si="23"/>
        <v>0</v>
      </c>
      <c r="W160" t="str">
        <f t="shared" si="24"/>
        <v>canceled</v>
      </c>
      <c r="X160" s="14">
        <f t="shared" si="25"/>
        <v>41904.07671296296</v>
      </c>
      <c r="Y160" s="14">
        <f t="shared" si="26"/>
        <v>41934.07671296296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8"/>
        <v>2.0000000000000002E-5</v>
      </c>
      <c r="P161" s="9">
        <f t="shared" si="19"/>
        <v>10</v>
      </c>
      <c r="Q161" t="s">
        <v>8309</v>
      </c>
      <c r="R161" t="s">
        <v>8312</v>
      </c>
      <c r="S161">
        <f t="shared" si="20"/>
        <v>0</v>
      </c>
      <c r="T161">
        <f t="shared" si="21"/>
        <v>0</v>
      </c>
      <c r="U161">
        <f t="shared" si="22"/>
        <v>1</v>
      </c>
      <c r="V161">
        <f t="shared" si="23"/>
        <v>0</v>
      </c>
      <c r="W161" t="str">
        <f t="shared" si="24"/>
        <v>canceled</v>
      </c>
      <c r="X161" s="14">
        <f t="shared" si="25"/>
        <v>42514.434548611112</v>
      </c>
      <c r="Y161" s="14">
        <f t="shared" si="26"/>
        <v>42554.434548611112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8"/>
        <v>0</v>
      </c>
      <c r="P162" s="9">
        <f t="shared" si="19"/>
        <v>0</v>
      </c>
      <c r="Q162" t="s">
        <v>8309</v>
      </c>
      <c r="R162" t="s">
        <v>8313</v>
      </c>
      <c r="S162">
        <f t="shared" si="20"/>
        <v>0</v>
      </c>
      <c r="T162">
        <f t="shared" si="21"/>
        <v>1</v>
      </c>
      <c r="U162">
        <f t="shared" si="22"/>
        <v>0</v>
      </c>
      <c r="V162">
        <f t="shared" si="23"/>
        <v>0</v>
      </c>
      <c r="W162" t="str">
        <f t="shared" si="24"/>
        <v>failed</v>
      </c>
      <c r="X162" s="14">
        <f t="shared" si="25"/>
        <v>42171.913090277783</v>
      </c>
      <c r="Y162" s="14">
        <f t="shared" si="26"/>
        <v>42231.913090277783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8"/>
        <v>1E-4</v>
      </c>
      <c r="P163" s="9">
        <f t="shared" si="19"/>
        <v>5</v>
      </c>
      <c r="Q163" t="s">
        <v>8309</v>
      </c>
      <c r="R163" t="s">
        <v>8313</v>
      </c>
      <c r="S163">
        <f t="shared" si="20"/>
        <v>0</v>
      </c>
      <c r="T163">
        <f t="shared" si="21"/>
        <v>1</v>
      </c>
      <c r="U163">
        <f t="shared" si="22"/>
        <v>0</v>
      </c>
      <c r="V163">
        <f t="shared" si="23"/>
        <v>0</v>
      </c>
      <c r="W163" t="str">
        <f t="shared" si="24"/>
        <v>failed</v>
      </c>
      <c r="X163" s="14">
        <f t="shared" si="25"/>
        <v>41792.687442129631</v>
      </c>
      <c r="Y163" s="14">
        <f t="shared" si="26"/>
        <v>41822.687442129631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8"/>
        <v>0.15535714285714286</v>
      </c>
      <c r="P164" s="9">
        <f t="shared" si="19"/>
        <v>43.5</v>
      </c>
      <c r="Q164" t="s">
        <v>8309</v>
      </c>
      <c r="R164" t="s">
        <v>8313</v>
      </c>
      <c r="S164">
        <f t="shared" si="20"/>
        <v>0</v>
      </c>
      <c r="T164">
        <f t="shared" si="21"/>
        <v>1</v>
      </c>
      <c r="U164">
        <f t="shared" si="22"/>
        <v>0</v>
      </c>
      <c r="V164">
        <f t="shared" si="23"/>
        <v>0</v>
      </c>
      <c r="W164" t="str">
        <f t="shared" si="24"/>
        <v>failed</v>
      </c>
      <c r="X164" s="14">
        <f t="shared" si="25"/>
        <v>41835.126805555556</v>
      </c>
      <c r="Y164" s="14">
        <f t="shared" si="26"/>
        <v>41867.987500000003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8"/>
        <v>0</v>
      </c>
      <c r="P165" s="9">
        <f t="shared" si="19"/>
        <v>0</v>
      </c>
      <c r="Q165" t="s">
        <v>8309</v>
      </c>
      <c r="R165" t="s">
        <v>8313</v>
      </c>
      <c r="S165">
        <f t="shared" si="20"/>
        <v>0</v>
      </c>
      <c r="T165">
        <f t="shared" si="21"/>
        <v>1</v>
      </c>
      <c r="U165">
        <f t="shared" si="22"/>
        <v>0</v>
      </c>
      <c r="V165">
        <f t="shared" si="23"/>
        <v>0</v>
      </c>
      <c r="W165" t="str">
        <f t="shared" si="24"/>
        <v>failed</v>
      </c>
      <c r="X165" s="14">
        <f t="shared" si="25"/>
        <v>42243.961273148147</v>
      </c>
      <c r="Y165" s="14">
        <f t="shared" si="26"/>
        <v>42278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8"/>
        <v>5.3333333333333332E-3</v>
      </c>
      <c r="P166" s="9">
        <f t="shared" si="19"/>
        <v>91.428571428571431</v>
      </c>
      <c r="Q166" t="s">
        <v>8309</v>
      </c>
      <c r="R166" t="s">
        <v>8313</v>
      </c>
      <c r="S166">
        <f t="shared" si="20"/>
        <v>0</v>
      </c>
      <c r="T166">
        <f t="shared" si="21"/>
        <v>1</v>
      </c>
      <c r="U166">
        <f t="shared" si="22"/>
        <v>0</v>
      </c>
      <c r="V166">
        <f t="shared" si="23"/>
        <v>0</v>
      </c>
      <c r="W166" t="str">
        <f t="shared" si="24"/>
        <v>failed</v>
      </c>
      <c r="X166" s="14">
        <f t="shared" si="25"/>
        <v>41841.762743055559</v>
      </c>
      <c r="Y166" s="14">
        <f t="shared" si="26"/>
        <v>41901.762743055559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8"/>
        <v>0</v>
      </c>
      <c r="P167" s="9">
        <f t="shared" si="19"/>
        <v>0</v>
      </c>
      <c r="Q167" t="s">
        <v>8309</v>
      </c>
      <c r="R167" t="s">
        <v>8313</v>
      </c>
      <c r="S167">
        <f t="shared" si="20"/>
        <v>0</v>
      </c>
      <c r="T167">
        <f t="shared" si="21"/>
        <v>1</v>
      </c>
      <c r="U167">
        <f t="shared" si="22"/>
        <v>0</v>
      </c>
      <c r="V167">
        <f t="shared" si="23"/>
        <v>0</v>
      </c>
      <c r="W167" t="str">
        <f t="shared" si="24"/>
        <v>failed</v>
      </c>
      <c r="X167" s="14">
        <f t="shared" si="25"/>
        <v>42351.658842592587</v>
      </c>
      <c r="Y167" s="14">
        <f t="shared" si="26"/>
        <v>42381.658842592587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8"/>
        <v>0.6</v>
      </c>
      <c r="P168" s="9">
        <f t="shared" si="19"/>
        <v>3000</v>
      </c>
      <c r="Q168" t="s">
        <v>8309</v>
      </c>
      <c r="R168" t="s">
        <v>8313</v>
      </c>
      <c r="S168">
        <f t="shared" si="20"/>
        <v>0</v>
      </c>
      <c r="T168">
        <f t="shared" si="21"/>
        <v>1</v>
      </c>
      <c r="U168">
        <f t="shared" si="22"/>
        <v>0</v>
      </c>
      <c r="V168">
        <f t="shared" si="23"/>
        <v>0</v>
      </c>
      <c r="W168" t="str">
        <f t="shared" si="24"/>
        <v>failed</v>
      </c>
      <c r="X168" s="14">
        <f t="shared" si="25"/>
        <v>42721.075949074075</v>
      </c>
      <c r="Y168" s="14">
        <f t="shared" si="26"/>
        <v>42751.075949074075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8"/>
        <v>1E-4</v>
      </c>
      <c r="P169" s="9">
        <f t="shared" si="19"/>
        <v>5.5</v>
      </c>
      <c r="Q169" t="s">
        <v>8309</v>
      </c>
      <c r="R169" t="s">
        <v>8313</v>
      </c>
      <c r="S169">
        <f t="shared" si="20"/>
        <v>0</v>
      </c>
      <c r="T169">
        <f t="shared" si="21"/>
        <v>1</v>
      </c>
      <c r="U169">
        <f t="shared" si="22"/>
        <v>0</v>
      </c>
      <c r="V169">
        <f t="shared" si="23"/>
        <v>0</v>
      </c>
      <c r="W169" t="str">
        <f t="shared" si="24"/>
        <v>failed</v>
      </c>
      <c r="X169" s="14">
        <f t="shared" si="25"/>
        <v>42160.927488425921</v>
      </c>
      <c r="Y169" s="14">
        <f t="shared" si="26"/>
        <v>42220.927488425921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8"/>
        <v>4.0625000000000001E-2</v>
      </c>
      <c r="P170" s="9">
        <f t="shared" si="19"/>
        <v>108.33333333333333</v>
      </c>
      <c r="Q170" t="s">
        <v>8309</v>
      </c>
      <c r="R170" t="s">
        <v>8313</v>
      </c>
      <c r="S170">
        <f t="shared" si="20"/>
        <v>0</v>
      </c>
      <c r="T170">
        <f t="shared" si="21"/>
        <v>1</v>
      </c>
      <c r="U170">
        <f t="shared" si="22"/>
        <v>0</v>
      </c>
      <c r="V170">
        <f t="shared" si="23"/>
        <v>0</v>
      </c>
      <c r="W170" t="str">
        <f t="shared" si="24"/>
        <v>failed</v>
      </c>
      <c r="X170" s="14">
        <f t="shared" si="25"/>
        <v>42052.83530092593</v>
      </c>
      <c r="Y170" s="14">
        <f t="shared" si="26"/>
        <v>42082.793634259258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8"/>
        <v>0.224</v>
      </c>
      <c r="P171" s="9">
        <f t="shared" si="19"/>
        <v>56</v>
      </c>
      <c r="Q171" t="s">
        <v>8309</v>
      </c>
      <c r="R171" t="s">
        <v>8313</v>
      </c>
      <c r="S171">
        <f t="shared" si="20"/>
        <v>0</v>
      </c>
      <c r="T171">
        <f t="shared" si="21"/>
        <v>1</v>
      </c>
      <c r="U171">
        <f t="shared" si="22"/>
        <v>0</v>
      </c>
      <c r="V171">
        <f t="shared" si="23"/>
        <v>0</v>
      </c>
      <c r="W171" t="str">
        <f t="shared" si="24"/>
        <v>failed</v>
      </c>
      <c r="X171" s="14">
        <f t="shared" si="25"/>
        <v>41900.505312499998</v>
      </c>
      <c r="Y171" s="14">
        <f t="shared" si="26"/>
        <v>41930.505312499998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8"/>
        <v>3.2500000000000001E-2</v>
      </c>
      <c r="P172" s="9">
        <f t="shared" si="19"/>
        <v>32.5</v>
      </c>
      <c r="Q172" t="s">
        <v>8309</v>
      </c>
      <c r="R172" t="s">
        <v>8313</v>
      </c>
      <c r="S172">
        <f t="shared" si="20"/>
        <v>0</v>
      </c>
      <c r="T172">
        <f t="shared" si="21"/>
        <v>1</v>
      </c>
      <c r="U172">
        <f t="shared" si="22"/>
        <v>0</v>
      </c>
      <c r="V172">
        <f t="shared" si="23"/>
        <v>0</v>
      </c>
      <c r="W172" t="str">
        <f t="shared" si="24"/>
        <v>failed</v>
      </c>
      <c r="X172" s="14">
        <f t="shared" si="25"/>
        <v>42216.977812500001</v>
      </c>
      <c r="Y172" s="14">
        <f t="shared" si="26"/>
        <v>42246.227777777778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8"/>
        <v>2.0000000000000002E-5</v>
      </c>
      <c r="P173" s="9">
        <f t="shared" si="19"/>
        <v>1</v>
      </c>
      <c r="Q173" t="s">
        <v>8309</v>
      </c>
      <c r="R173" t="s">
        <v>8313</v>
      </c>
      <c r="S173">
        <f t="shared" si="20"/>
        <v>0</v>
      </c>
      <c r="T173">
        <f t="shared" si="21"/>
        <v>1</v>
      </c>
      <c r="U173">
        <f t="shared" si="22"/>
        <v>0</v>
      </c>
      <c r="V173">
        <f t="shared" si="23"/>
        <v>0</v>
      </c>
      <c r="W173" t="str">
        <f t="shared" si="24"/>
        <v>failed</v>
      </c>
      <c r="X173" s="14">
        <f t="shared" si="25"/>
        <v>42534.180717592593</v>
      </c>
      <c r="Y173" s="14">
        <f t="shared" si="26"/>
        <v>42594.180717592593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8"/>
        <v>0</v>
      </c>
      <c r="P174" s="9">
        <f t="shared" si="19"/>
        <v>0</v>
      </c>
      <c r="Q174" t="s">
        <v>8309</v>
      </c>
      <c r="R174" t="s">
        <v>8313</v>
      </c>
      <c r="S174">
        <f t="shared" si="20"/>
        <v>0</v>
      </c>
      <c r="T174">
        <f t="shared" si="21"/>
        <v>1</v>
      </c>
      <c r="U174">
        <f t="shared" si="22"/>
        <v>0</v>
      </c>
      <c r="V174">
        <f t="shared" si="23"/>
        <v>0</v>
      </c>
      <c r="W174" t="str">
        <f t="shared" si="24"/>
        <v>failed</v>
      </c>
      <c r="X174" s="14">
        <f t="shared" si="25"/>
        <v>42047.394942129627</v>
      </c>
      <c r="Y174" s="14">
        <f t="shared" si="26"/>
        <v>42082.353275462956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8"/>
        <v>0</v>
      </c>
      <c r="P175" s="9">
        <f t="shared" si="19"/>
        <v>0</v>
      </c>
      <c r="Q175" t="s">
        <v>8309</v>
      </c>
      <c r="R175" t="s">
        <v>8313</v>
      </c>
      <c r="S175">
        <f t="shared" si="20"/>
        <v>0</v>
      </c>
      <c r="T175">
        <f t="shared" si="21"/>
        <v>1</v>
      </c>
      <c r="U175">
        <f t="shared" si="22"/>
        <v>0</v>
      </c>
      <c r="V175">
        <f t="shared" si="23"/>
        <v>0</v>
      </c>
      <c r="W175" t="str">
        <f t="shared" si="24"/>
        <v>failed</v>
      </c>
      <c r="X175" s="14">
        <f t="shared" si="25"/>
        <v>42033.573009259257</v>
      </c>
      <c r="Y175" s="14">
        <f t="shared" si="26"/>
        <v>42063.573009259257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8"/>
        <v>0</v>
      </c>
      <c r="P176" s="9">
        <f t="shared" si="19"/>
        <v>0</v>
      </c>
      <c r="Q176" t="s">
        <v>8309</v>
      </c>
      <c r="R176" t="s">
        <v>8313</v>
      </c>
      <c r="S176">
        <f t="shared" si="20"/>
        <v>0</v>
      </c>
      <c r="T176">
        <f t="shared" si="21"/>
        <v>1</v>
      </c>
      <c r="U176">
        <f t="shared" si="22"/>
        <v>0</v>
      </c>
      <c r="V176">
        <f t="shared" si="23"/>
        <v>0</v>
      </c>
      <c r="W176" t="str">
        <f t="shared" si="24"/>
        <v>failed</v>
      </c>
      <c r="X176" s="14">
        <f t="shared" si="25"/>
        <v>42072.758981481486</v>
      </c>
      <c r="Y176" s="14">
        <f t="shared" si="26"/>
        <v>42132.758981481486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8"/>
        <v>6.4850000000000005E-2</v>
      </c>
      <c r="P177" s="9">
        <f t="shared" si="19"/>
        <v>49.884615384615387</v>
      </c>
      <c r="Q177" t="s">
        <v>8309</v>
      </c>
      <c r="R177" t="s">
        <v>8313</v>
      </c>
      <c r="S177">
        <f t="shared" si="20"/>
        <v>0</v>
      </c>
      <c r="T177">
        <f t="shared" si="21"/>
        <v>1</v>
      </c>
      <c r="U177">
        <f t="shared" si="22"/>
        <v>0</v>
      </c>
      <c r="V177">
        <f t="shared" si="23"/>
        <v>0</v>
      </c>
      <c r="W177" t="str">
        <f t="shared" si="24"/>
        <v>failed</v>
      </c>
      <c r="X177" s="14">
        <f t="shared" si="25"/>
        <v>41855.777905092589</v>
      </c>
      <c r="Y177" s="14">
        <f t="shared" si="26"/>
        <v>41880.777905092589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8"/>
        <v>0</v>
      </c>
      <c r="P178" s="9">
        <f t="shared" si="19"/>
        <v>0</v>
      </c>
      <c r="Q178" t="s">
        <v>8309</v>
      </c>
      <c r="R178" t="s">
        <v>8313</v>
      </c>
      <c r="S178">
        <f t="shared" si="20"/>
        <v>0</v>
      </c>
      <c r="T178">
        <f t="shared" si="21"/>
        <v>1</v>
      </c>
      <c r="U178">
        <f t="shared" si="22"/>
        <v>0</v>
      </c>
      <c r="V178">
        <f t="shared" si="23"/>
        <v>0</v>
      </c>
      <c r="W178" t="str">
        <f t="shared" si="24"/>
        <v>failed</v>
      </c>
      <c r="X178" s="14">
        <f t="shared" si="25"/>
        <v>42191.824062500003</v>
      </c>
      <c r="Y178" s="14">
        <f t="shared" si="26"/>
        <v>42221.824062500003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8"/>
        <v>0.4</v>
      </c>
      <c r="P179" s="9">
        <f t="shared" si="19"/>
        <v>25.714285714285715</v>
      </c>
      <c r="Q179" t="s">
        <v>8309</v>
      </c>
      <c r="R179" t="s">
        <v>8313</v>
      </c>
      <c r="S179">
        <f t="shared" si="20"/>
        <v>0</v>
      </c>
      <c r="T179">
        <f t="shared" si="21"/>
        <v>1</v>
      </c>
      <c r="U179">
        <f t="shared" si="22"/>
        <v>0</v>
      </c>
      <c r="V179">
        <f t="shared" si="23"/>
        <v>0</v>
      </c>
      <c r="W179" t="str">
        <f t="shared" si="24"/>
        <v>failed</v>
      </c>
      <c r="X179" s="14">
        <f t="shared" si="25"/>
        <v>42070.047754629632</v>
      </c>
      <c r="Y179" s="14">
        <f t="shared" si="26"/>
        <v>42087.00608796296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8"/>
        <v>0</v>
      </c>
      <c r="P180" s="9">
        <f t="shared" si="19"/>
        <v>0</v>
      </c>
      <c r="Q180" t="s">
        <v>8309</v>
      </c>
      <c r="R180" t="s">
        <v>8313</v>
      </c>
      <c r="S180">
        <f t="shared" si="20"/>
        <v>0</v>
      </c>
      <c r="T180">
        <f t="shared" si="21"/>
        <v>1</v>
      </c>
      <c r="U180">
        <f t="shared" si="22"/>
        <v>0</v>
      </c>
      <c r="V180">
        <f t="shared" si="23"/>
        <v>0</v>
      </c>
      <c r="W180" t="str">
        <f t="shared" si="24"/>
        <v>failed</v>
      </c>
      <c r="X180" s="14">
        <f t="shared" si="25"/>
        <v>42304.955381944441</v>
      </c>
      <c r="Y180" s="14">
        <f t="shared" si="26"/>
        <v>42334.997048611112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8"/>
        <v>0.2</v>
      </c>
      <c r="P181" s="9">
        <f t="shared" si="19"/>
        <v>100</v>
      </c>
      <c r="Q181" t="s">
        <v>8309</v>
      </c>
      <c r="R181" t="s">
        <v>8313</v>
      </c>
      <c r="S181">
        <f t="shared" si="20"/>
        <v>0</v>
      </c>
      <c r="T181">
        <f t="shared" si="21"/>
        <v>1</v>
      </c>
      <c r="U181">
        <f t="shared" si="22"/>
        <v>0</v>
      </c>
      <c r="V181">
        <f t="shared" si="23"/>
        <v>0</v>
      </c>
      <c r="W181" t="str">
        <f t="shared" si="24"/>
        <v>failed</v>
      </c>
      <c r="X181" s="14">
        <f t="shared" si="25"/>
        <v>42403.080497685187</v>
      </c>
      <c r="Y181" s="14">
        <f t="shared" si="26"/>
        <v>42433.080497685187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8"/>
        <v>0.33416666666666667</v>
      </c>
      <c r="P182" s="9">
        <f t="shared" si="19"/>
        <v>30.846153846153847</v>
      </c>
      <c r="Q182" t="s">
        <v>8309</v>
      </c>
      <c r="R182" t="s">
        <v>8313</v>
      </c>
      <c r="S182">
        <f t="shared" si="20"/>
        <v>0</v>
      </c>
      <c r="T182">
        <f t="shared" si="21"/>
        <v>1</v>
      </c>
      <c r="U182">
        <f t="shared" si="22"/>
        <v>0</v>
      </c>
      <c r="V182">
        <f t="shared" si="23"/>
        <v>0</v>
      </c>
      <c r="W182" t="str">
        <f t="shared" si="24"/>
        <v>failed</v>
      </c>
      <c r="X182" s="14">
        <f t="shared" si="25"/>
        <v>42067.991238425922</v>
      </c>
      <c r="Y182" s="14">
        <f t="shared" si="26"/>
        <v>42107.791666666672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8"/>
        <v>0.21092608822670172</v>
      </c>
      <c r="P183" s="9">
        <f t="shared" si="19"/>
        <v>180.5</v>
      </c>
      <c r="Q183" t="s">
        <v>8309</v>
      </c>
      <c r="R183" t="s">
        <v>8313</v>
      </c>
      <c r="S183">
        <f t="shared" si="20"/>
        <v>0</v>
      </c>
      <c r="T183">
        <f t="shared" si="21"/>
        <v>1</v>
      </c>
      <c r="U183">
        <f t="shared" si="22"/>
        <v>0</v>
      </c>
      <c r="V183">
        <f t="shared" si="23"/>
        <v>0</v>
      </c>
      <c r="W183" t="str">
        <f t="shared" si="24"/>
        <v>failed</v>
      </c>
      <c r="X183" s="14">
        <f t="shared" si="25"/>
        <v>42147.741840277777</v>
      </c>
      <c r="Y183" s="14">
        <f t="shared" si="26"/>
        <v>42177.741840277777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8"/>
        <v>0</v>
      </c>
      <c r="P184" s="9">
        <f t="shared" si="19"/>
        <v>0</v>
      </c>
      <c r="Q184" t="s">
        <v>8309</v>
      </c>
      <c r="R184" t="s">
        <v>8313</v>
      </c>
      <c r="S184">
        <f t="shared" si="20"/>
        <v>0</v>
      </c>
      <c r="T184">
        <f t="shared" si="21"/>
        <v>1</v>
      </c>
      <c r="U184">
        <f t="shared" si="22"/>
        <v>0</v>
      </c>
      <c r="V184">
        <f t="shared" si="23"/>
        <v>0</v>
      </c>
      <c r="W184" t="str">
        <f t="shared" si="24"/>
        <v>failed</v>
      </c>
      <c r="X184" s="14">
        <f t="shared" si="25"/>
        <v>42712.011944444443</v>
      </c>
      <c r="Y184" s="14">
        <f t="shared" si="26"/>
        <v>42742.011944444443</v>
      </c>
    </row>
    <row r="185" spans="1:25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8"/>
        <v>0.35855999999999999</v>
      </c>
      <c r="P185" s="9">
        <f t="shared" si="19"/>
        <v>373.5</v>
      </c>
      <c r="Q185" t="s">
        <v>8309</v>
      </c>
      <c r="R185" t="s">
        <v>8313</v>
      </c>
      <c r="S185">
        <f t="shared" si="20"/>
        <v>0</v>
      </c>
      <c r="T185">
        <f t="shared" si="21"/>
        <v>1</v>
      </c>
      <c r="U185">
        <f t="shared" si="22"/>
        <v>0</v>
      </c>
      <c r="V185">
        <f t="shared" si="23"/>
        <v>0</v>
      </c>
      <c r="W185" t="str">
        <f t="shared" si="24"/>
        <v>failed</v>
      </c>
      <c r="X185" s="14">
        <f t="shared" si="25"/>
        <v>41939.810300925928</v>
      </c>
      <c r="Y185" s="14">
        <f t="shared" si="26"/>
        <v>41969.851967592593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8"/>
        <v>3.4000000000000002E-2</v>
      </c>
      <c r="P186" s="9">
        <f t="shared" si="19"/>
        <v>25.5</v>
      </c>
      <c r="Q186" t="s">
        <v>8309</v>
      </c>
      <c r="R186" t="s">
        <v>8313</v>
      </c>
      <c r="S186">
        <f t="shared" si="20"/>
        <v>0</v>
      </c>
      <c r="T186">
        <f t="shared" si="21"/>
        <v>1</v>
      </c>
      <c r="U186">
        <f t="shared" si="22"/>
        <v>0</v>
      </c>
      <c r="V186">
        <f t="shared" si="23"/>
        <v>0</v>
      </c>
      <c r="W186" t="str">
        <f t="shared" si="24"/>
        <v>failed</v>
      </c>
      <c r="X186" s="14">
        <f t="shared" si="25"/>
        <v>41825.791226851856</v>
      </c>
      <c r="Y186" s="14">
        <f t="shared" si="26"/>
        <v>41883.165972222225</v>
      </c>
    </row>
    <row r="187" spans="1:25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8"/>
        <v>5.5E-2</v>
      </c>
      <c r="P187" s="9">
        <f t="shared" si="19"/>
        <v>220</v>
      </c>
      <c r="Q187" t="s">
        <v>8309</v>
      </c>
      <c r="R187" t="s">
        <v>8313</v>
      </c>
      <c r="S187">
        <f t="shared" si="20"/>
        <v>0</v>
      </c>
      <c r="T187">
        <f t="shared" si="21"/>
        <v>1</v>
      </c>
      <c r="U187">
        <f t="shared" si="22"/>
        <v>0</v>
      </c>
      <c r="V187">
        <f t="shared" si="23"/>
        <v>0</v>
      </c>
      <c r="W187" t="str">
        <f t="shared" si="24"/>
        <v>failed</v>
      </c>
      <c r="X187" s="14">
        <f t="shared" si="25"/>
        <v>42570.91133101852</v>
      </c>
      <c r="Y187" s="14">
        <f t="shared" si="26"/>
        <v>42600.91133101852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8"/>
        <v>0</v>
      </c>
      <c r="P188" s="9">
        <f t="shared" si="19"/>
        <v>0</v>
      </c>
      <c r="Q188" t="s">
        <v>8309</v>
      </c>
      <c r="R188" t="s">
        <v>8313</v>
      </c>
      <c r="S188">
        <f t="shared" si="20"/>
        <v>0</v>
      </c>
      <c r="T188">
        <f t="shared" si="21"/>
        <v>1</v>
      </c>
      <c r="U188">
        <f t="shared" si="22"/>
        <v>0</v>
      </c>
      <c r="V188">
        <f t="shared" si="23"/>
        <v>0</v>
      </c>
      <c r="W188" t="str">
        <f t="shared" si="24"/>
        <v>failed</v>
      </c>
      <c r="X188" s="14">
        <f t="shared" si="25"/>
        <v>42767.812893518523</v>
      </c>
      <c r="Y188" s="14">
        <f t="shared" si="26"/>
        <v>42797.833333333328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8"/>
        <v>0.16</v>
      </c>
      <c r="P189" s="9">
        <f t="shared" si="19"/>
        <v>160</v>
      </c>
      <c r="Q189" t="s">
        <v>8309</v>
      </c>
      <c r="R189" t="s">
        <v>8313</v>
      </c>
      <c r="S189">
        <f t="shared" si="20"/>
        <v>0</v>
      </c>
      <c r="T189">
        <f t="shared" si="21"/>
        <v>1</v>
      </c>
      <c r="U189">
        <f t="shared" si="22"/>
        <v>0</v>
      </c>
      <c r="V189">
        <f t="shared" si="23"/>
        <v>0</v>
      </c>
      <c r="W189" t="str">
        <f t="shared" si="24"/>
        <v>failed</v>
      </c>
      <c r="X189" s="14">
        <f t="shared" si="25"/>
        <v>42182.234456018516</v>
      </c>
      <c r="Y189" s="14">
        <f t="shared" si="26"/>
        <v>42206.290972222225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8"/>
        <v>0</v>
      </c>
      <c r="P190" s="9">
        <f t="shared" si="19"/>
        <v>0</v>
      </c>
      <c r="Q190" t="s">
        <v>8309</v>
      </c>
      <c r="R190" t="s">
        <v>8313</v>
      </c>
      <c r="S190">
        <f t="shared" si="20"/>
        <v>0</v>
      </c>
      <c r="T190">
        <f t="shared" si="21"/>
        <v>1</v>
      </c>
      <c r="U190">
        <f t="shared" si="22"/>
        <v>0</v>
      </c>
      <c r="V190">
        <f t="shared" si="23"/>
        <v>0</v>
      </c>
      <c r="W190" t="str">
        <f t="shared" si="24"/>
        <v>failed</v>
      </c>
      <c r="X190" s="14">
        <f t="shared" si="25"/>
        <v>41857.18304398148</v>
      </c>
      <c r="Y190" s="14">
        <f t="shared" si="26"/>
        <v>41887.18304398148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8"/>
        <v>6.8999999999999997E-4</v>
      </c>
      <c r="P191" s="9">
        <f t="shared" si="19"/>
        <v>69</v>
      </c>
      <c r="Q191" t="s">
        <v>8309</v>
      </c>
      <c r="R191" t="s">
        <v>8313</v>
      </c>
      <c r="S191">
        <f t="shared" si="20"/>
        <v>0</v>
      </c>
      <c r="T191">
        <f t="shared" si="21"/>
        <v>1</v>
      </c>
      <c r="U191">
        <f t="shared" si="22"/>
        <v>0</v>
      </c>
      <c r="V191">
        <f t="shared" si="23"/>
        <v>0</v>
      </c>
      <c r="W191" t="str">
        <f t="shared" si="24"/>
        <v>failed</v>
      </c>
      <c r="X191" s="14">
        <f t="shared" si="25"/>
        <v>42556.690706018519</v>
      </c>
      <c r="Y191" s="14">
        <f t="shared" si="26"/>
        <v>42616.690706018519</v>
      </c>
    </row>
    <row r="192" spans="1:25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8"/>
        <v>4.1666666666666666E-3</v>
      </c>
      <c r="P192" s="9">
        <f t="shared" si="19"/>
        <v>50</v>
      </c>
      <c r="Q192" t="s">
        <v>8309</v>
      </c>
      <c r="R192" t="s">
        <v>8313</v>
      </c>
      <c r="S192">
        <f t="shared" si="20"/>
        <v>0</v>
      </c>
      <c r="T192">
        <f t="shared" si="21"/>
        <v>1</v>
      </c>
      <c r="U192">
        <f t="shared" si="22"/>
        <v>0</v>
      </c>
      <c r="V192">
        <f t="shared" si="23"/>
        <v>0</v>
      </c>
      <c r="W192" t="str">
        <f t="shared" si="24"/>
        <v>failed</v>
      </c>
      <c r="X192" s="14">
        <f t="shared" si="25"/>
        <v>42527.650995370372</v>
      </c>
      <c r="Y192" s="14">
        <f t="shared" si="26"/>
        <v>42537.650995370372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8"/>
        <v>0.05</v>
      </c>
      <c r="P193" s="9">
        <f t="shared" si="19"/>
        <v>83.333333333333329</v>
      </c>
      <c r="Q193" t="s">
        <v>8309</v>
      </c>
      <c r="R193" t="s">
        <v>8313</v>
      </c>
      <c r="S193">
        <f t="shared" si="20"/>
        <v>0</v>
      </c>
      <c r="T193">
        <f t="shared" si="21"/>
        <v>1</v>
      </c>
      <c r="U193">
        <f t="shared" si="22"/>
        <v>0</v>
      </c>
      <c r="V193">
        <f t="shared" si="23"/>
        <v>0</v>
      </c>
      <c r="W193" t="str">
        <f t="shared" si="24"/>
        <v>failed</v>
      </c>
      <c r="X193" s="14">
        <f t="shared" si="25"/>
        <v>42239.441412037035</v>
      </c>
      <c r="Y193" s="14">
        <f t="shared" si="26"/>
        <v>42279.441412037035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8"/>
        <v>1.7E-5</v>
      </c>
      <c r="P194" s="9">
        <f t="shared" si="19"/>
        <v>5.666666666666667</v>
      </c>
      <c r="Q194" t="s">
        <v>8309</v>
      </c>
      <c r="R194" t="s">
        <v>8313</v>
      </c>
      <c r="S194">
        <f t="shared" si="20"/>
        <v>0</v>
      </c>
      <c r="T194">
        <f t="shared" si="21"/>
        <v>1</v>
      </c>
      <c r="U194">
        <f t="shared" si="22"/>
        <v>0</v>
      </c>
      <c r="V194">
        <f t="shared" si="23"/>
        <v>0</v>
      </c>
      <c r="W194" t="str">
        <f t="shared" si="24"/>
        <v>failed</v>
      </c>
      <c r="X194" s="14">
        <f t="shared" si="25"/>
        <v>41899.792037037041</v>
      </c>
      <c r="Y194" s="14">
        <f t="shared" si="26"/>
        <v>41929.792037037041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7">E195/D195</f>
        <v>0</v>
      </c>
      <c r="P195" s="9">
        <f t="shared" ref="P195:P258" si="28">IFERROR(E195/L195,0)</f>
        <v>0</v>
      </c>
      <c r="Q195" t="s">
        <v>8309</v>
      </c>
      <c r="R195" t="s">
        <v>8313</v>
      </c>
      <c r="S195">
        <f t="shared" ref="S195:S258" si="29">IF(F195="successful",1,0)</f>
        <v>0</v>
      </c>
      <c r="T195">
        <f t="shared" ref="T195:T258" si="30">IF(F195="failed",1,0)</f>
        <v>1</v>
      </c>
      <c r="U195">
        <f t="shared" ref="U195:U258" si="31">IF(F195="canceled",1,0)</f>
        <v>0</v>
      </c>
      <c r="V195">
        <f t="shared" ref="V195:V258" si="32">IF(F195="live",1,0)</f>
        <v>0</v>
      </c>
      <c r="W195" t="str">
        <f t="shared" ref="W195:W258" si="33">F195</f>
        <v>failed</v>
      </c>
      <c r="X195" s="14">
        <f t="shared" ref="X195:X258" si="34">(((J195/60)/60)/24)+DATE(1970,1,1)</f>
        <v>41911.934791666667</v>
      </c>
      <c r="Y195" s="14">
        <f t="shared" ref="Y195:Y258" si="35">(((I195/60)/60)/24)+DATE(1970,1,1)</f>
        <v>41971.976458333331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1.1999999999999999E-3</v>
      </c>
      <c r="P196" s="9">
        <f t="shared" si="28"/>
        <v>1</v>
      </c>
      <c r="Q196" t="s">
        <v>8309</v>
      </c>
      <c r="R196" t="s">
        <v>8313</v>
      </c>
      <c r="S196">
        <f t="shared" si="29"/>
        <v>0</v>
      </c>
      <c r="T196">
        <f t="shared" si="30"/>
        <v>1</v>
      </c>
      <c r="U196">
        <f t="shared" si="31"/>
        <v>0</v>
      </c>
      <c r="V196">
        <f t="shared" si="32"/>
        <v>0</v>
      </c>
      <c r="W196" t="str">
        <f t="shared" si="33"/>
        <v>failed</v>
      </c>
      <c r="X196" s="14">
        <f t="shared" si="34"/>
        <v>42375.996886574074</v>
      </c>
      <c r="Y196" s="14">
        <f t="shared" si="35"/>
        <v>42435.996886574074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9">
        <f t="shared" si="28"/>
        <v>0</v>
      </c>
      <c r="Q197" t="s">
        <v>8309</v>
      </c>
      <c r="R197" t="s">
        <v>8313</v>
      </c>
      <c r="S197">
        <f t="shared" si="29"/>
        <v>0</v>
      </c>
      <c r="T197">
        <f t="shared" si="30"/>
        <v>1</v>
      </c>
      <c r="U197">
        <f t="shared" si="31"/>
        <v>0</v>
      </c>
      <c r="V197">
        <f t="shared" si="32"/>
        <v>0</v>
      </c>
      <c r="W197" t="str">
        <f t="shared" si="33"/>
        <v>failed</v>
      </c>
      <c r="X197" s="14">
        <f t="shared" si="34"/>
        <v>42135.67050925926</v>
      </c>
      <c r="Y197" s="14">
        <f t="shared" si="35"/>
        <v>42195.67050925926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0.41857142857142859</v>
      </c>
      <c r="P198" s="9">
        <f t="shared" si="28"/>
        <v>77.10526315789474</v>
      </c>
      <c r="Q198" t="s">
        <v>8309</v>
      </c>
      <c r="R198" t="s">
        <v>8313</v>
      </c>
      <c r="S198">
        <f t="shared" si="29"/>
        <v>0</v>
      </c>
      <c r="T198">
        <f t="shared" si="30"/>
        <v>1</v>
      </c>
      <c r="U198">
        <f t="shared" si="31"/>
        <v>0</v>
      </c>
      <c r="V198">
        <f t="shared" si="32"/>
        <v>0</v>
      </c>
      <c r="W198" t="str">
        <f t="shared" si="33"/>
        <v>failed</v>
      </c>
      <c r="X198" s="14">
        <f t="shared" si="34"/>
        <v>42259.542800925927</v>
      </c>
      <c r="Y198" s="14">
        <f t="shared" si="35"/>
        <v>42287.875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0.1048</v>
      </c>
      <c r="P199" s="9">
        <f t="shared" si="28"/>
        <v>32.75</v>
      </c>
      <c r="Q199" t="s">
        <v>8309</v>
      </c>
      <c r="R199" t="s">
        <v>8313</v>
      </c>
      <c r="S199">
        <f t="shared" si="29"/>
        <v>0</v>
      </c>
      <c r="T199">
        <f t="shared" si="30"/>
        <v>1</v>
      </c>
      <c r="U199">
        <f t="shared" si="31"/>
        <v>0</v>
      </c>
      <c r="V199">
        <f t="shared" si="32"/>
        <v>0</v>
      </c>
      <c r="W199" t="str">
        <f t="shared" si="33"/>
        <v>failed</v>
      </c>
      <c r="X199" s="14">
        <f t="shared" si="34"/>
        <v>42741.848379629635</v>
      </c>
      <c r="Y199" s="14">
        <f t="shared" si="35"/>
        <v>42783.875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1.116E-2</v>
      </c>
      <c r="P200" s="9">
        <f t="shared" si="28"/>
        <v>46.5</v>
      </c>
      <c r="Q200" t="s">
        <v>8309</v>
      </c>
      <c r="R200" t="s">
        <v>8313</v>
      </c>
      <c r="S200">
        <f t="shared" si="29"/>
        <v>0</v>
      </c>
      <c r="T200">
        <f t="shared" si="30"/>
        <v>1</v>
      </c>
      <c r="U200">
        <f t="shared" si="31"/>
        <v>0</v>
      </c>
      <c r="V200">
        <f t="shared" si="32"/>
        <v>0</v>
      </c>
      <c r="W200" t="str">
        <f t="shared" si="33"/>
        <v>failed</v>
      </c>
      <c r="X200" s="14">
        <f t="shared" si="34"/>
        <v>41887.383356481485</v>
      </c>
      <c r="Y200" s="14">
        <f t="shared" si="35"/>
        <v>41917.383356481485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9">
        <f t="shared" si="28"/>
        <v>0</v>
      </c>
      <c r="Q201" t="s">
        <v>8309</v>
      </c>
      <c r="R201" t="s">
        <v>8313</v>
      </c>
      <c r="S201">
        <f t="shared" si="29"/>
        <v>0</v>
      </c>
      <c r="T201">
        <f t="shared" si="30"/>
        <v>1</v>
      </c>
      <c r="U201">
        <f t="shared" si="31"/>
        <v>0</v>
      </c>
      <c r="V201">
        <f t="shared" si="32"/>
        <v>0</v>
      </c>
      <c r="W201" t="str">
        <f t="shared" si="33"/>
        <v>failed</v>
      </c>
      <c r="X201" s="14">
        <f t="shared" si="34"/>
        <v>42584.123865740738</v>
      </c>
      <c r="Y201" s="14">
        <f t="shared" si="35"/>
        <v>42614.123865740738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0.26192500000000002</v>
      </c>
      <c r="P202" s="9">
        <f t="shared" si="28"/>
        <v>87.308333333333337</v>
      </c>
      <c r="Q202" t="s">
        <v>8309</v>
      </c>
      <c r="R202" t="s">
        <v>8313</v>
      </c>
      <c r="S202">
        <f t="shared" si="29"/>
        <v>0</v>
      </c>
      <c r="T202">
        <f t="shared" si="30"/>
        <v>1</v>
      </c>
      <c r="U202">
        <f t="shared" si="31"/>
        <v>0</v>
      </c>
      <c r="V202">
        <f t="shared" si="32"/>
        <v>0</v>
      </c>
      <c r="W202" t="str">
        <f t="shared" si="33"/>
        <v>failed</v>
      </c>
      <c r="X202" s="14">
        <f t="shared" si="34"/>
        <v>41867.083368055559</v>
      </c>
      <c r="Y202" s="14">
        <f t="shared" si="35"/>
        <v>41897.083368055559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0.58461538461538465</v>
      </c>
      <c r="P203" s="9">
        <f t="shared" si="28"/>
        <v>54.285714285714285</v>
      </c>
      <c r="Q203" t="s">
        <v>8309</v>
      </c>
      <c r="R203" t="s">
        <v>8313</v>
      </c>
      <c r="S203">
        <f t="shared" si="29"/>
        <v>0</v>
      </c>
      <c r="T203">
        <f t="shared" si="30"/>
        <v>1</v>
      </c>
      <c r="U203">
        <f t="shared" si="31"/>
        <v>0</v>
      </c>
      <c r="V203">
        <f t="shared" si="32"/>
        <v>0</v>
      </c>
      <c r="W203" t="str">
        <f t="shared" si="33"/>
        <v>failed</v>
      </c>
      <c r="X203" s="14">
        <f t="shared" si="34"/>
        <v>42023.818622685183</v>
      </c>
      <c r="Y203" s="14">
        <f t="shared" si="35"/>
        <v>42043.818622685183</v>
      </c>
    </row>
    <row r="204" spans="1:25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9">
        <f t="shared" si="28"/>
        <v>0</v>
      </c>
      <c r="Q204" t="s">
        <v>8309</v>
      </c>
      <c r="R204" t="s">
        <v>8313</v>
      </c>
      <c r="S204">
        <f t="shared" si="29"/>
        <v>0</v>
      </c>
      <c r="T204">
        <f t="shared" si="30"/>
        <v>1</v>
      </c>
      <c r="U204">
        <f t="shared" si="31"/>
        <v>0</v>
      </c>
      <c r="V204">
        <f t="shared" si="32"/>
        <v>0</v>
      </c>
      <c r="W204" t="str">
        <f t="shared" si="33"/>
        <v>failed</v>
      </c>
      <c r="X204" s="14">
        <f t="shared" si="34"/>
        <v>42255.927824074075</v>
      </c>
      <c r="Y204" s="14">
        <f t="shared" si="35"/>
        <v>42285.874305555553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0.2984</v>
      </c>
      <c r="P205" s="9">
        <f t="shared" si="28"/>
        <v>93.25</v>
      </c>
      <c r="Q205" t="s">
        <v>8309</v>
      </c>
      <c r="R205" t="s">
        <v>8313</v>
      </c>
      <c r="S205">
        <f t="shared" si="29"/>
        <v>0</v>
      </c>
      <c r="T205">
        <f t="shared" si="30"/>
        <v>1</v>
      </c>
      <c r="U205">
        <f t="shared" si="31"/>
        <v>0</v>
      </c>
      <c r="V205">
        <f t="shared" si="32"/>
        <v>0</v>
      </c>
      <c r="W205" t="str">
        <f t="shared" si="33"/>
        <v>failed</v>
      </c>
      <c r="X205" s="14">
        <f t="shared" si="34"/>
        <v>41973.847962962958</v>
      </c>
      <c r="Y205" s="14">
        <f t="shared" si="35"/>
        <v>42033.847962962958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0.50721666666666665</v>
      </c>
      <c r="P206" s="9">
        <f t="shared" si="28"/>
        <v>117.68368136117556</v>
      </c>
      <c r="Q206" t="s">
        <v>8309</v>
      </c>
      <c r="R206" t="s">
        <v>8313</v>
      </c>
      <c r="S206">
        <f t="shared" si="29"/>
        <v>0</v>
      </c>
      <c r="T206">
        <f t="shared" si="30"/>
        <v>1</v>
      </c>
      <c r="U206">
        <f t="shared" si="31"/>
        <v>0</v>
      </c>
      <c r="V206">
        <f t="shared" si="32"/>
        <v>0</v>
      </c>
      <c r="W206" t="str">
        <f t="shared" si="33"/>
        <v>failed</v>
      </c>
      <c r="X206" s="14">
        <f t="shared" si="34"/>
        <v>42556.583368055552</v>
      </c>
      <c r="Y206" s="14">
        <f t="shared" si="35"/>
        <v>42586.583368055552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0.16250000000000001</v>
      </c>
      <c r="P207" s="9">
        <f t="shared" si="28"/>
        <v>76.470588235294116</v>
      </c>
      <c r="Q207" t="s">
        <v>8309</v>
      </c>
      <c r="R207" t="s">
        <v>8313</v>
      </c>
      <c r="S207">
        <f t="shared" si="29"/>
        <v>0</v>
      </c>
      <c r="T207">
        <f t="shared" si="30"/>
        <v>1</v>
      </c>
      <c r="U207">
        <f t="shared" si="31"/>
        <v>0</v>
      </c>
      <c r="V207">
        <f t="shared" si="32"/>
        <v>0</v>
      </c>
      <c r="W207" t="str">
        <f t="shared" si="33"/>
        <v>failed</v>
      </c>
      <c r="X207" s="14">
        <f t="shared" si="34"/>
        <v>42248.632199074069</v>
      </c>
      <c r="Y207" s="14">
        <f t="shared" si="35"/>
        <v>42283.632199074069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9">
        <f t="shared" si="28"/>
        <v>0</v>
      </c>
      <c r="Q208" t="s">
        <v>8309</v>
      </c>
      <c r="R208" t="s">
        <v>8313</v>
      </c>
      <c r="S208">
        <f t="shared" si="29"/>
        <v>0</v>
      </c>
      <c r="T208">
        <f t="shared" si="30"/>
        <v>1</v>
      </c>
      <c r="U208">
        <f t="shared" si="31"/>
        <v>0</v>
      </c>
      <c r="V208">
        <f t="shared" si="32"/>
        <v>0</v>
      </c>
      <c r="W208" t="str">
        <f t="shared" si="33"/>
        <v>failed</v>
      </c>
      <c r="X208" s="14">
        <f t="shared" si="34"/>
        <v>42567.004432870366</v>
      </c>
      <c r="Y208" s="14">
        <f t="shared" si="35"/>
        <v>42588.004432870366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0.15214285714285714</v>
      </c>
      <c r="P209" s="9">
        <f t="shared" si="28"/>
        <v>163.84615384615384</v>
      </c>
      <c r="Q209" t="s">
        <v>8309</v>
      </c>
      <c r="R209" t="s">
        <v>8313</v>
      </c>
      <c r="S209">
        <f t="shared" si="29"/>
        <v>0</v>
      </c>
      <c r="T209">
        <f t="shared" si="30"/>
        <v>1</v>
      </c>
      <c r="U209">
        <f t="shared" si="31"/>
        <v>0</v>
      </c>
      <c r="V209">
        <f t="shared" si="32"/>
        <v>0</v>
      </c>
      <c r="W209" t="str">
        <f t="shared" si="33"/>
        <v>failed</v>
      </c>
      <c r="X209" s="14">
        <f t="shared" si="34"/>
        <v>41978.197199074071</v>
      </c>
      <c r="Y209" s="14">
        <f t="shared" si="35"/>
        <v>42008.197199074071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9">
        <f t="shared" si="28"/>
        <v>0</v>
      </c>
      <c r="Q210" t="s">
        <v>8309</v>
      </c>
      <c r="R210" t="s">
        <v>8313</v>
      </c>
      <c r="S210">
        <f t="shared" si="29"/>
        <v>0</v>
      </c>
      <c r="T210">
        <f t="shared" si="30"/>
        <v>1</v>
      </c>
      <c r="U210">
        <f t="shared" si="31"/>
        <v>0</v>
      </c>
      <c r="V210">
        <f t="shared" si="32"/>
        <v>0</v>
      </c>
      <c r="W210" t="str">
        <f t="shared" si="33"/>
        <v>failed</v>
      </c>
      <c r="X210" s="14">
        <f t="shared" si="34"/>
        <v>41959.369988425926</v>
      </c>
      <c r="Y210" s="14">
        <f t="shared" si="35"/>
        <v>41989.369988425926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9">
        <f t="shared" si="28"/>
        <v>0</v>
      </c>
      <c r="Q211" t="s">
        <v>8309</v>
      </c>
      <c r="R211" t="s">
        <v>8313</v>
      </c>
      <c r="S211">
        <f t="shared" si="29"/>
        <v>0</v>
      </c>
      <c r="T211">
        <f t="shared" si="30"/>
        <v>1</v>
      </c>
      <c r="U211">
        <f t="shared" si="31"/>
        <v>0</v>
      </c>
      <c r="V211">
        <f t="shared" si="32"/>
        <v>0</v>
      </c>
      <c r="W211" t="str">
        <f t="shared" si="33"/>
        <v>failed</v>
      </c>
      <c r="X211" s="14">
        <f t="shared" si="34"/>
        <v>42165.922858796301</v>
      </c>
      <c r="Y211" s="14">
        <f t="shared" si="35"/>
        <v>42195.922858796301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0.2525</v>
      </c>
      <c r="P212" s="9">
        <f t="shared" si="28"/>
        <v>91.818181818181813</v>
      </c>
      <c r="Q212" t="s">
        <v>8309</v>
      </c>
      <c r="R212" t="s">
        <v>8313</v>
      </c>
      <c r="S212">
        <f t="shared" si="29"/>
        <v>0</v>
      </c>
      <c r="T212">
        <f t="shared" si="30"/>
        <v>1</v>
      </c>
      <c r="U212">
        <f t="shared" si="31"/>
        <v>0</v>
      </c>
      <c r="V212">
        <f t="shared" si="32"/>
        <v>0</v>
      </c>
      <c r="W212" t="str">
        <f t="shared" si="33"/>
        <v>failed</v>
      </c>
      <c r="X212" s="14">
        <f t="shared" si="34"/>
        <v>42249.064722222218</v>
      </c>
      <c r="Y212" s="14">
        <f t="shared" si="35"/>
        <v>42278.208333333328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0.44600000000000001</v>
      </c>
      <c r="P213" s="9">
        <f t="shared" si="28"/>
        <v>185.83333333333334</v>
      </c>
      <c r="Q213" t="s">
        <v>8309</v>
      </c>
      <c r="R213" t="s">
        <v>8313</v>
      </c>
      <c r="S213">
        <f t="shared" si="29"/>
        <v>0</v>
      </c>
      <c r="T213">
        <f t="shared" si="30"/>
        <v>1</v>
      </c>
      <c r="U213">
        <f t="shared" si="31"/>
        <v>0</v>
      </c>
      <c r="V213">
        <f t="shared" si="32"/>
        <v>0</v>
      </c>
      <c r="W213" t="str">
        <f t="shared" si="33"/>
        <v>failed</v>
      </c>
      <c r="X213" s="14">
        <f t="shared" si="34"/>
        <v>42236.159918981488</v>
      </c>
      <c r="Y213" s="14">
        <f t="shared" si="35"/>
        <v>42266.159918981488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1.5873015873015873E-4</v>
      </c>
      <c r="P214" s="9">
        <f t="shared" si="28"/>
        <v>1</v>
      </c>
      <c r="Q214" t="s">
        <v>8309</v>
      </c>
      <c r="R214" t="s">
        <v>8313</v>
      </c>
      <c r="S214">
        <f t="shared" si="29"/>
        <v>0</v>
      </c>
      <c r="T214">
        <f t="shared" si="30"/>
        <v>1</v>
      </c>
      <c r="U214">
        <f t="shared" si="31"/>
        <v>0</v>
      </c>
      <c r="V214">
        <f t="shared" si="32"/>
        <v>0</v>
      </c>
      <c r="W214" t="str">
        <f t="shared" si="33"/>
        <v>failed</v>
      </c>
      <c r="X214" s="14">
        <f t="shared" si="34"/>
        <v>42416.881018518514</v>
      </c>
      <c r="Y214" s="14">
        <f t="shared" si="35"/>
        <v>42476.839351851857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4.0000000000000002E-4</v>
      </c>
      <c r="P215" s="9">
        <f t="shared" si="28"/>
        <v>20</v>
      </c>
      <c r="Q215" t="s">
        <v>8309</v>
      </c>
      <c r="R215" t="s">
        <v>8313</v>
      </c>
      <c r="S215">
        <f t="shared" si="29"/>
        <v>0</v>
      </c>
      <c r="T215">
        <f t="shared" si="30"/>
        <v>1</v>
      </c>
      <c r="U215">
        <f t="shared" si="31"/>
        <v>0</v>
      </c>
      <c r="V215">
        <f t="shared" si="32"/>
        <v>0</v>
      </c>
      <c r="W215" t="str">
        <f t="shared" si="33"/>
        <v>failed</v>
      </c>
      <c r="X215" s="14">
        <f t="shared" si="34"/>
        <v>42202.594293981485</v>
      </c>
      <c r="Y215" s="14">
        <f t="shared" si="35"/>
        <v>42232.587974537033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8.0000000000000007E-5</v>
      </c>
      <c r="P216" s="9">
        <f t="shared" si="28"/>
        <v>1</v>
      </c>
      <c r="Q216" t="s">
        <v>8309</v>
      </c>
      <c r="R216" t="s">
        <v>8313</v>
      </c>
      <c r="S216">
        <f t="shared" si="29"/>
        <v>0</v>
      </c>
      <c r="T216">
        <f t="shared" si="30"/>
        <v>1</v>
      </c>
      <c r="U216">
        <f t="shared" si="31"/>
        <v>0</v>
      </c>
      <c r="V216">
        <f t="shared" si="32"/>
        <v>0</v>
      </c>
      <c r="W216" t="str">
        <f t="shared" si="33"/>
        <v>failed</v>
      </c>
      <c r="X216" s="14">
        <f t="shared" si="34"/>
        <v>42009.64061342593</v>
      </c>
      <c r="Y216" s="14">
        <f t="shared" si="35"/>
        <v>42069.64061342593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2.2727272727272726E-3</v>
      </c>
      <c r="P217" s="9">
        <f t="shared" si="28"/>
        <v>10</v>
      </c>
      <c r="Q217" t="s">
        <v>8309</v>
      </c>
      <c r="R217" t="s">
        <v>8313</v>
      </c>
      <c r="S217">
        <f t="shared" si="29"/>
        <v>0</v>
      </c>
      <c r="T217">
        <f t="shared" si="30"/>
        <v>1</v>
      </c>
      <c r="U217">
        <f t="shared" si="31"/>
        <v>0</v>
      </c>
      <c r="V217">
        <f t="shared" si="32"/>
        <v>0</v>
      </c>
      <c r="W217" t="str">
        <f t="shared" si="33"/>
        <v>failed</v>
      </c>
      <c r="X217" s="14">
        <f t="shared" si="34"/>
        <v>42375.230115740742</v>
      </c>
      <c r="Y217" s="14">
        <f t="shared" si="35"/>
        <v>42417.999305555553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0.55698440000000005</v>
      </c>
      <c r="P218" s="9">
        <f t="shared" si="28"/>
        <v>331.53833333333336</v>
      </c>
      <c r="Q218" t="s">
        <v>8309</v>
      </c>
      <c r="R218" t="s">
        <v>8313</v>
      </c>
      <c r="S218">
        <f t="shared" si="29"/>
        <v>0</v>
      </c>
      <c r="T218">
        <f t="shared" si="30"/>
        <v>1</v>
      </c>
      <c r="U218">
        <f t="shared" si="31"/>
        <v>0</v>
      </c>
      <c r="V218">
        <f t="shared" si="32"/>
        <v>0</v>
      </c>
      <c r="W218" t="str">
        <f t="shared" si="33"/>
        <v>failed</v>
      </c>
      <c r="X218" s="14">
        <f t="shared" si="34"/>
        <v>42066.958761574075</v>
      </c>
      <c r="Y218" s="14">
        <f t="shared" si="35"/>
        <v>42116.917094907403</v>
      </c>
    </row>
    <row r="219" spans="1:25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0.11942999999999999</v>
      </c>
      <c r="P219" s="9">
        <f t="shared" si="28"/>
        <v>314.28947368421052</v>
      </c>
      <c r="Q219" t="s">
        <v>8309</v>
      </c>
      <c r="R219" t="s">
        <v>8313</v>
      </c>
      <c r="S219">
        <f t="shared" si="29"/>
        <v>0</v>
      </c>
      <c r="T219">
        <f t="shared" si="30"/>
        <v>1</v>
      </c>
      <c r="U219">
        <f t="shared" si="31"/>
        <v>0</v>
      </c>
      <c r="V219">
        <f t="shared" si="32"/>
        <v>0</v>
      </c>
      <c r="W219" t="str">
        <f t="shared" si="33"/>
        <v>failed</v>
      </c>
      <c r="X219" s="14">
        <f t="shared" si="34"/>
        <v>41970.64061342593</v>
      </c>
      <c r="Y219" s="14">
        <f t="shared" si="35"/>
        <v>42001.64061342593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0.02</v>
      </c>
      <c r="P220" s="9">
        <f t="shared" si="28"/>
        <v>100</v>
      </c>
      <c r="Q220" t="s">
        <v>8309</v>
      </c>
      <c r="R220" t="s">
        <v>8313</v>
      </c>
      <c r="S220">
        <f t="shared" si="29"/>
        <v>0</v>
      </c>
      <c r="T220">
        <f t="shared" si="30"/>
        <v>1</v>
      </c>
      <c r="U220">
        <f t="shared" si="31"/>
        <v>0</v>
      </c>
      <c r="V220">
        <f t="shared" si="32"/>
        <v>0</v>
      </c>
      <c r="W220" t="str">
        <f t="shared" si="33"/>
        <v>failed</v>
      </c>
      <c r="X220" s="14">
        <f t="shared" si="34"/>
        <v>42079.628344907411</v>
      </c>
      <c r="Y220" s="14">
        <f t="shared" si="35"/>
        <v>42139.628344907411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0.17630000000000001</v>
      </c>
      <c r="P221" s="9">
        <f t="shared" si="28"/>
        <v>115.98684210526316</v>
      </c>
      <c r="Q221" t="s">
        <v>8309</v>
      </c>
      <c r="R221" t="s">
        <v>8313</v>
      </c>
      <c r="S221">
        <f t="shared" si="29"/>
        <v>0</v>
      </c>
      <c r="T221">
        <f t="shared" si="30"/>
        <v>1</v>
      </c>
      <c r="U221">
        <f t="shared" si="31"/>
        <v>0</v>
      </c>
      <c r="V221">
        <f t="shared" si="32"/>
        <v>0</v>
      </c>
      <c r="W221" t="str">
        <f t="shared" si="33"/>
        <v>failed</v>
      </c>
      <c r="X221" s="14">
        <f t="shared" si="34"/>
        <v>42429.326678240745</v>
      </c>
      <c r="Y221" s="14">
        <f t="shared" si="35"/>
        <v>42461.290972222225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7.1999999999999998E-3</v>
      </c>
      <c r="P222" s="9">
        <f t="shared" si="28"/>
        <v>120</v>
      </c>
      <c r="Q222" t="s">
        <v>8309</v>
      </c>
      <c r="R222" t="s">
        <v>8313</v>
      </c>
      <c r="S222">
        <f t="shared" si="29"/>
        <v>0</v>
      </c>
      <c r="T222">
        <f t="shared" si="30"/>
        <v>1</v>
      </c>
      <c r="U222">
        <f t="shared" si="31"/>
        <v>0</v>
      </c>
      <c r="V222">
        <f t="shared" si="32"/>
        <v>0</v>
      </c>
      <c r="W222" t="str">
        <f t="shared" si="33"/>
        <v>failed</v>
      </c>
      <c r="X222" s="14">
        <f t="shared" si="34"/>
        <v>42195.643865740742</v>
      </c>
      <c r="Y222" s="14">
        <f t="shared" si="35"/>
        <v>42236.837499999994</v>
      </c>
    </row>
    <row r="223" spans="1:25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9">
        <f t="shared" si="28"/>
        <v>0</v>
      </c>
      <c r="Q223" t="s">
        <v>8309</v>
      </c>
      <c r="R223" t="s">
        <v>8313</v>
      </c>
      <c r="S223">
        <f t="shared" si="29"/>
        <v>0</v>
      </c>
      <c r="T223">
        <f t="shared" si="30"/>
        <v>1</v>
      </c>
      <c r="U223">
        <f t="shared" si="31"/>
        <v>0</v>
      </c>
      <c r="V223">
        <f t="shared" si="32"/>
        <v>0</v>
      </c>
      <c r="W223" t="str">
        <f t="shared" si="33"/>
        <v>failed</v>
      </c>
      <c r="X223" s="14">
        <f t="shared" si="34"/>
        <v>42031.837546296301</v>
      </c>
      <c r="Y223" s="14">
        <f t="shared" si="35"/>
        <v>42091.79587962963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0.13</v>
      </c>
      <c r="P224" s="9">
        <f t="shared" si="28"/>
        <v>65</v>
      </c>
      <c r="Q224" t="s">
        <v>8309</v>
      </c>
      <c r="R224" t="s">
        <v>8313</v>
      </c>
      <c r="S224">
        <f t="shared" si="29"/>
        <v>0</v>
      </c>
      <c r="T224">
        <f t="shared" si="30"/>
        <v>1</v>
      </c>
      <c r="U224">
        <f t="shared" si="31"/>
        <v>0</v>
      </c>
      <c r="V224">
        <f t="shared" si="32"/>
        <v>0</v>
      </c>
      <c r="W224" t="str">
        <f t="shared" si="33"/>
        <v>failed</v>
      </c>
      <c r="X224" s="14">
        <f t="shared" si="34"/>
        <v>42031.769884259258</v>
      </c>
      <c r="Y224" s="14">
        <f t="shared" si="35"/>
        <v>42090.110416666663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9">
        <f t="shared" si="28"/>
        <v>0</v>
      </c>
      <c r="Q225" t="s">
        <v>8309</v>
      </c>
      <c r="R225" t="s">
        <v>8313</v>
      </c>
      <c r="S225">
        <f t="shared" si="29"/>
        <v>0</v>
      </c>
      <c r="T225">
        <f t="shared" si="30"/>
        <v>1</v>
      </c>
      <c r="U225">
        <f t="shared" si="31"/>
        <v>0</v>
      </c>
      <c r="V225">
        <f t="shared" si="32"/>
        <v>0</v>
      </c>
      <c r="W225" t="str">
        <f t="shared" si="33"/>
        <v>failed</v>
      </c>
      <c r="X225" s="14">
        <f t="shared" si="34"/>
        <v>42482.048032407409</v>
      </c>
      <c r="Y225" s="14">
        <f t="shared" si="35"/>
        <v>42512.045138888891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9">
        <f t="shared" si="28"/>
        <v>0</v>
      </c>
      <c r="Q226" t="s">
        <v>8309</v>
      </c>
      <c r="R226" t="s">
        <v>8313</v>
      </c>
      <c r="S226">
        <f t="shared" si="29"/>
        <v>0</v>
      </c>
      <c r="T226">
        <f t="shared" si="30"/>
        <v>1</v>
      </c>
      <c r="U226">
        <f t="shared" si="31"/>
        <v>0</v>
      </c>
      <c r="V226">
        <f t="shared" si="32"/>
        <v>0</v>
      </c>
      <c r="W226" t="str">
        <f t="shared" si="33"/>
        <v>failed</v>
      </c>
      <c r="X226" s="14">
        <f t="shared" si="34"/>
        <v>42135.235254629632</v>
      </c>
      <c r="Y226" s="14">
        <f t="shared" si="35"/>
        <v>42195.235254629632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9">
        <f t="shared" si="28"/>
        <v>0</v>
      </c>
      <c r="Q227" t="s">
        <v>8309</v>
      </c>
      <c r="R227" t="s">
        <v>8313</v>
      </c>
      <c r="S227">
        <f t="shared" si="29"/>
        <v>0</v>
      </c>
      <c r="T227">
        <f t="shared" si="30"/>
        <v>1</v>
      </c>
      <c r="U227">
        <f t="shared" si="31"/>
        <v>0</v>
      </c>
      <c r="V227">
        <f t="shared" si="32"/>
        <v>0</v>
      </c>
      <c r="W227" t="str">
        <f t="shared" si="33"/>
        <v>failed</v>
      </c>
      <c r="X227" s="14">
        <f t="shared" si="34"/>
        <v>42438.961273148147</v>
      </c>
      <c r="Y227" s="14">
        <f t="shared" si="35"/>
        <v>42468.919606481482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8.6206896551724137E-3</v>
      </c>
      <c r="P228" s="9">
        <f t="shared" si="28"/>
        <v>125</v>
      </c>
      <c r="Q228" t="s">
        <v>8309</v>
      </c>
      <c r="R228" t="s">
        <v>8313</v>
      </c>
      <c r="S228">
        <f t="shared" si="29"/>
        <v>0</v>
      </c>
      <c r="T228">
        <f t="shared" si="30"/>
        <v>1</v>
      </c>
      <c r="U228">
        <f t="shared" si="31"/>
        <v>0</v>
      </c>
      <c r="V228">
        <f t="shared" si="32"/>
        <v>0</v>
      </c>
      <c r="W228" t="str">
        <f t="shared" si="33"/>
        <v>failed</v>
      </c>
      <c r="X228" s="14">
        <f t="shared" si="34"/>
        <v>42106.666018518517</v>
      </c>
      <c r="Y228" s="14">
        <f t="shared" si="35"/>
        <v>42155.395138888889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9">
        <f t="shared" si="28"/>
        <v>0</v>
      </c>
      <c r="Q229" t="s">
        <v>8309</v>
      </c>
      <c r="R229" t="s">
        <v>8313</v>
      </c>
      <c r="S229">
        <f t="shared" si="29"/>
        <v>0</v>
      </c>
      <c r="T229">
        <f t="shared" si="30"/>
        <v>1</v>
      </c>
      <c r="U229">
        <f t="shared" si="31"/>
        <v>0</v>
      </c>
      <c r="V229">
        <f t="shared" si="32"/>
        <v>0</v>
      </c>
      <c r="W229" t="str">
        <f t="shared" si="33"/>
        <v>failed</v>
      </c>
      <c r="X229" s="14">
        <f t="shared" si="34"/>
        <v>42164.893993055557</v>
      </c>
      <c r="Y229" s="14">
        <f t="shared" si="35"/>
        <v>42194.893993055557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9">
        <f t="shared" si="28"/>
        <v>0</v>
      </c>
      <c r="Q230" t="s">
        <v>8309</v>
      </c>
      <c r="R230" t="s">
        <v>8313</v>
      </c>
      <c r="S230">
        <f t="shared" si="29"/>
        <v>0</v>
      </c>
      <c r="T230">
        <f t="shared" si="30"/>
        <v>1</v>
      </c>
      <c r="U230">
        <f t="shared" si="31"/>
        <v>0</v>
      </c>
      <c r="V230">
        <f t="shared" si="32"/>
        <v>0</v>
      </c>
      <c r="W230" t="str">
        <f t="shared" si="33"/>
        <v>failed</v>
      </c>
      <c r="X230" s="14">
        <f t="shared" si="34"/>
        <v>42096.686400462961</v>
      </c>
      <c r="Y230" s="14">
        <f t="shared" si="35"/>
        <v>42156.686400462961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9">
        <f t="shared" si="28"/>
        <v>0</v>
      </c>
      <c r="Q231" t="s">
        <v>8309</v>
      </c>
      <c r="R231" t="s">
        <v>8313</v>
      </c>
      <c r="S231">
        <f t="shared" si="29"/>
        <v>0</v>
      </c>
      <c r="T231">
        <f t="shared" si="30"/>
        <v>1</v>
      </c>
      <c r="U231">
        <f t="shared" si="31"/>
        <v>0</v>
      </c>
      <c r="V231">
        <f t="shared" si="32"/>
        <v>0</v>
      </c>
      <c r="W231" t="str">
        <f t="shared" si="33"/>
        <v>failed</v>
      </c>
      <c r="X231" s="14">
        <f t="shared" si="34"/>
        <v>42383.933993055558</v>
      </c>
      <c r="Y231" s="14">
        <f t="shared" si="35"/>
        <v>42413.933993055558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4.0000000000000001E-3</v>
      </c>
      <c r="P232" s="9">
        <f t="shared" si="28"/>
        <v>30</v>
      </c>
      <c r="Q232" t="s">
        <v>8309</v>
      </c>
      <c r="R232" t="s">
        <v>8313</v>
      </c>
      <c r="S232">
        <f t="shared" si="29"/>
        <v>0</v>
      </c>
      <c r="T232">
        <f t="shared" si="30"/>
        <v>1</v>
      </c>
      <c r="U232">
        <f t="shared" si="31"/>
        <v>0</v>
      </c>
      <c r="V232">
        <f t="shared" si="32"/>
        <v>0</v>
      </c>
      <c r="W232" t="str">
        <f t="shared" si="33"/>
        <v>failed</v>
      </c>
      <c r="X232" s="14">
        <f t="shared" si="34"/>
        <v>42129.777210648142</v>
      </c>
      <c r="Y232" s="14">
        <f t="shared" si="35"/>
        <v>42159.777210648142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9">
        <f t="shared" si="28"/>
        <v>0</v>
      </c>
      <c r="Q233" t="s">
        <v>8309</v>
      </c>
      <c r="R233" t="s">
        <v>8313</v>
      </c>
      <c r="S233">
        <f t="shared" si="29"/>
        <v>0</v>
      </c>
      <c r="T233">
        <f t="shared" si="30"/>
        <v>1</v>
      </c>
      <c r="U233">
        <f t="shared" si="31"/>
        <v>0</v>
      </c>
      <c r="V233">
        <f t="shared" si="32"/>
        <v>0</v>
      </c>
      <c r="W233" t="str">
        <f t="shared" si="33"/>
        <v>failed</v>
      </c>
      <c r="X233" s="14">
        <f t="shared" si="34"/>
        <v>42341.958923611113</v>
      </c>
      <c r="Y233" s="14">
        <f t="shared" si="35"/>
        <v>42371.958923611113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2.75E-2</v>
      </c>
      <c r="P234" s="9">
        <f t="shared" si="28"/>
        <v>15.714285714285714</v>
      </c>
      <c r="Q234" t="s">
        <v>8309</v>
      </c>
      <c r="R234" t="s">
        <v>8313</v>
      </c>
      <c r="S234">
        <f t="shared" si="29"/>
        <v>0</v>
      </c>
      <c r="T234">
        <f t="shared" si="30"/>
        <v>1</v>
      </c>
      <c r="U234">
        <f t="shared" si="31"/>
        <v>0</v>
      </c>
      <c r="V234">
        <f t="shared" si="32"/>
        <v>0</v>
      </c>
      <c r="W234" t="str">
        <f t="shared" si="33"/>
        <v>failed</v>
      </c>
      <c r="X234" s="14">
        <f t="shared" si="34"/>
        <v>42032.82576388889</v>
      </c>
      <c r="Y234" s="14">
        <f t="shared" si="35"/>
        <v>42062.82576388889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9">
        <f t="shared" si="28"/>
        <v>0</v>
      </c>
      <c r="Q235" t="s">
        <v>8309</v>
      </c>
      <c r="R235" t="s">
        <v>8313</v>
      </c>
      <c r="S235">
        <f t="shared" si="29"/>
        <v>0</v>
      </c>
      <c r="T235">
        <f t="shared" si="30"/>
        <v>1</v>
      </c>
      <c r="U235">
        <f t="shared" si="31"/>
        <v>0</v>
      </c>
      <c r="V235">
        <f t="shared" si="32"/>
        <v>0</v>
      </c>
      <c r="W235" t="str">
        <f t="shared" si="33"/>
        <v>failed</v>
      </c>
      <c r="X235" s="14">
        <f t="shared" si="34"/>
        <v>42612.911712962959</v>
      </c>
      <c r="Y235" s="14">
        <f t="shared" si="35"/>
        <v>42642.911712962959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0.40100000000000002</v>
      </c>
      <c r="P236" s="9">
        <f t="shared" si="28"/>
        <v>80.2</v>
      </c>
      <c r="Q236" t="s">
        <v>8309</v>
      </c>
      <c r="R236" t="s">
        <v>8313</v>
      </c>
      <c r="S236">
        <f t="shared" si="29"/>
        <v>0</v>
      </c>
      <c r="T236">
        <f t="shared" si="30"/>
        <v>1</v>
      </c>
      <c r="U236">
        <f t="shared" si="31"/>
        <v>0</v>
      </c>
      <c r="V236">
        <f t="shared" si="32"/>
        <v>0</v>
      </c>
      <c r="W236" t="str">
        <f t="shared" si="33"/>
        <v>failed</v>
      </c>
      <c r="X236" s="14">
        <f t="shared" si="34"/>
        <v>42136.035405092596</v>
      </c>
      <c r="Y236" s="14">
        <f t="shared" si="35"/>
        <v>42176.035405092596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9">
        <f t="shared" si="28"/>
        <v>0</v>
      </c>
      <c r="Q237" t="s">
        <v>8309</v>
      </c>
      <c r="R237" t="s">
        <v>8313</v>
      </c>
      <c r="S237">
        <f t="shared" si="29"/>
        <v>0</v>
      </c>
      <c r="T237">
        <f t="shared" si="30"/>
        <v>1</v>
      </c>
      <c r="U237">
        <f t="shared" si="31"/>
        <v>0</v>
      </c>
      <c r="V237">
        <f t="shared" si="32"/>
        <v>0</v>
      </c>
      <c r="W237" t="str">
        <f t="shared" si="33"/>
        <v>failed</v>
      </c>
      <c r="X237" s="14">
        <f t="shared" si="34"/>
        <v>42164.908530092594</v>
      </c>
      <c r="Y237" s="14">
        <f t="shared" si="35"/>
        <v>42194.908530092594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9">
        <f t="shared" si="28"/>
        <v>0</v>
      </c>
      <c r="Q238" t="s">
        <v>8309</v>
      </c>
      <c r="R238" t="s">
        <v>8313</v>
      </c>
      <c r="S238">
        <f t="shared" si="29"/>
        <v>0</v>
      </c>
      <c r="T238">
        <f t="shared" si="30"/>
        <v>1</v>
      </c>
      <c r="U238">
        <f t="shared" si="31"/>
        <v>0</v>
      </c>
      <c r="V238">
        <f t="shared" si="32"/>
        <v>0</v>
      </c>
      <c r="W238" t="str">
        <f t="shared" si="33"/>
        <v>failed</v>
      </c>
      <c r="X238" s="14">
        <f t="shared" si="34"/>
        <v>42321.08447916666</v>
      </c>
      <c r="Y238" s="14">
        <f t="shared" si="35"/>
        <v>42374</v>
      </c>
    </row>
    <row r="239" spans="1:25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3.3333333333333335E-3</v>
      </c>
      <c r="P239" s="9">
        <f t="shared" si="28"/>
        <v>50</v>
      </c>
      <c r="Q239" t="s">
        <v>8309</v>
      </c>
      <c r="R239" t="s">
        <v>8313</v>
      </c>
      <c r="S239">
        <f t="shared" si="29"/>
        <v>0</v>
      </c>
      <c r="T239">
        <f t="shared" si="30"/>
        <v>1</v>
      </c>
      <c r="U239">
        <f t="shared" si="31"/>
        <v>0</v>
      </c>
      <c r="V239">
        <f t="shared" si="32"/>
        <v>0</v>
      </c>
      <c r="W239" t="str">
        <f t="shared" si="33"/>
        <v>failed</v>
      </c>
      <c r="X239" s="14">
        <f t="shared" si="34"/>
        <v>42377.577187499999</v>
      </c>
      <c r="Y239" s="14">
        <f t="shared" si="35"/>
        <v>42437.577187499999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9">
        <f t="shared" si="28"/>
        <v>0</v>
      </c>
      <c r="Q240" t="s">
        <v>8309</v>
      </c>
      <c r="R240" t="s">
        <v>8313</v>
      </c>
      <c r="S240">
        <f t="shared" si="29"/>
        <v>0</v>
      </c>
      <c r="T240">
        <f t="shared" si="30"/>
        <v>1</v>
      </c>
      <c r="U240">
        <f t="shared" si="31"/>
        <v>0</v>
      </c>
      <c r="V240">
        <f t="shared" si="32"/>
        <v>0</v>
      </c>
      <c r="W240" t="str">
        <f t="shared" si="33"/>
        <v>failed</v>
      </c>
      <c r="X240" s="14">
        <f t="shared" si="34"/>
        <v>42713.962499999994</v>
      </c>
      <c r="Y240" s="14">
        <f t="shared" si="35"/>
        <v>42734.375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0.25</v>
      </c>
      <c r="P241" s="9">
        <f t="shared" si="28"/>
        <v>50</v>
      </c>
      <c r="Q241" t="s">
        <v>8309</v>
      </c>
      <c r="R241" t="s">
        <v>8313</v>
      </c>
      <c r="S241">
        <f t="shared" si="29"/>
        <v>0</v>
      </c>
      <c r="T241">
        <f t="shared" si="30"/>
        <v>1</v>
      </c>
      <c r="U241">
        <f t="shared" si="31"/>
        <v>0</v>
      </c>
      <c r="V241">
        <f t="shared" si="32"/>
        <v>0</v>
      </c>
      <c r="W241" t="str">
        <f t="shared" si="33"/>
        <v>failed</v>
      </c>
      <c r="X241" s="14">
        <f t="shared" si="34"/>
        <v>42297.110300925924</v>
      </c>
      <c r="Y241" s="14">
        <f t="shared" si="35"/>
        <v>42316.5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1.0763413333333334</v>
      </c>
      <c r="P242" s="9">
        <f t="shared" si="28"/>
        <v>117.84759124087591</v>
      </c>
      <c r="Q242" t="s">
        <v>8309</v>
      </c>
      <c r="R242" t="s">
        <v>8314</v>
      </c>
      <c r="S242">
        <f t="shared" si="29"/>
        <v>1</v>
      </c>
      <c r="T242">
        <f t="shared" si="30"/>
        <v>0</v>
      </c>
      <c r="U242">
        <f t="shared" si="31"/>
        <v>0</v>
      </c>
      <c r="V242">
        <f t="shared" si="32"/>
        <v>0</v>
      </c>
      <c r="W242" t="str">
        <f t="shared" si="33"/>
        <v>successful</v>
      </c>
      <c r="X242" s="14">
        <f t="shared" si="34"/>
        <v>41354.708460648151</v>
      </c>
      <c r="Y242" s="14">
        <f t="shared" si="35"/>
        <v>41399.708460648151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1.1263736263736264</v>
      </c>
      <c r="P243" s="9">
        <f t="shared" si="28"/>
        <v>109.04255319148936</v>
      </c>
      <c r="Q243" t="s">
        <v>8309</v>
      </c>
      <c r="R243" t="s">
        <v>8314</v>
      </c>
      <c r="S243">
        <f t="shared" si="29"/>
        <v>1</v>
      </c>
      <c r="T243">
        <f t="shared" si="30"/>
        <v>0</v>
      </c>
      <c r="U243">
        <f t="shared" si="31"/>
        <v>0</v>
      </c>
      <c r="V243">
        <f t="shared" si="32"/>
        <v>0</v>
      </c>
      <c r="W243" t="str">
        <f t="shared" si="33"/>
        <v>successful</v>
      </c>
      <c r="X243" s="14">
        <f t="shared" si="34"/>
        <v>41949.697962962964</v>
      </c>
      <c r="Y243" s="14">
        <f t="shared" si="35"/>
        <v>41994.697962962964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1.1346153846153846</v>
      </c>
      <c r="P244" s="9">
        <f t="shared" si="28"/>
        <v>73.019801980198025</v>
      </c>
      <c r="Q244" t="s">
        <v>8309</v>
      </c>
      <c r="R244" t="s">
        <v>8314</v>
      </c>
      <c r="S244">
        <f t="shared" si="29"/>
        <v>1</v>
      </c>
      <c r="T244">
        <f t="shared" si="30"/>
        <v>0</v>
      </c>
      <c r="U244">
        <f t="shared" si="31"/>
        <v>0</v>
      </c>
      <c r="V244">
        <f t="shared" si="32"/>
        <v>0</v>
      </c>
      <c r="W244" t="str">
        <f t="shared" si="33"/>
        <v>successful</v>
      </c>
      <c r="X244" s="14">
        <f t="shared" si="34"/>
        <v>40862.492939814816</v>
      </c>
      <c r="Y244" s="14">
        <f t="shared" si="35"/>
        <v>40897.492939814816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1.0259199999999999</v>
      </c>
      <c r="P245" s="9">
        <f t="shared" si="28"/>
        <v>78.195121951219505</v>
      </c>
      <c r="Q245" t="s">
        <v>8309</v>
      </c>
      <c r="R245" t="s">
        <v>8314</v>
      </c>
      <c r="S245">
        <f t="shared" si="29"/>
        <v>1</v>
      </c>
      <c r="T245">
        <f t="shared" si="30"/>
        <v>0</v>
      </c>
      <c r="U245">
        <f t="shared" si="31"/>
        <v>0</v>
      </c>
      <c r="V245">
        <f t="shared" si="32"/>
        <v>0</v>
      </c>
      <c r="W245" t="str">
        <f t="shared" si="33"/>
        <v>successful</v>
      </c>
      <c r="X245" s="14">
        <f t="shared" si="34"/>
        <v>41662.047500000001</v>
      </c>
      <c r="Y245" s="14">
        <f t="shared" si="35"/>
        <v>41692.047500000001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1.1375714285714287</v>
      </c>
      <c r="P246" s="9">
        <f t="shared" si="28"/>
        <v>47.398809523809526</v>
      </c>
      <c r="Q246" t="s">
        <v>8309</v>
      </c>
      <c r="R246" t="s">
        <v>8314</v>
      </c>
      <c r="S246">
        <f t="shared" si="29"/>
        <v>1</v>
      </c>
      <c r="T246">
        <f t="shared" si="30"/>
        <v>0</v>
      </c>
      <c r="U246">
        <f t="shared" si="31"/>
        <v>0</v>
      </c>
      <c r="V246">
        <f t="shared" si="32"/>
        <v>0</v>
      </c>
      <c r="W246" t="str">
        <f t="shared" si="33"/>
        <v>successful</v>
      </c>
      <c r="X246" s="14">
        <f t="shared" si="34"/>
        <v>40213.323599537034</v>
      </c>
      <c r="Y246" s="14">
        <f t="shared" si="35"/>
        <v>40253.29583333333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1.0371999999999999</v>
      </c>
      <c r="P247" s="9">
        <f t="shared" si="28"/>
        <v>54.020833333333336</v>
      </c>
      <c r="Q247" t="s">
        <v>8309</v>
      </c>
      <c r="R247" t="s">
        <v>8314</v>
      </c>
      <c r="S247">
        <f t="shared" si="29"/>
        <v>1</v>
      </c>
      <c r="T247">
        <f t="shared" si="30"/>
        <v>0</v>
      </c>
      <c r="U247">
        <f t="shared" si="31"/>
        <v>0</v>
      </c>
      <c r="V247">
        <f t="shared" si="32"/>
        <v>0</v>
      </c>
      <c r="W247" t="str">
        <f t="shared" si="33"/>
        <v>successful</v>
      </c>
      <c r="X247" s="14">
        <f t="shared" si="34"/>
        <v>41107.053067129629</v>
      </c>
      <c r="Y247" s="14">
        <f t="shared" si="35"/>
        <v>41137.053067129629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3.0546000000000002</v>
      </c>
      <c r="P248" s="9">
        <f t="shared" si="28"/>
        <v>68.488789237668158</v>
      </c>
      <c r="Q248" t="s">
        <v>8309</v>
      </c>
      <c r="R248" t="s">
        <v>8314</v>
      </c>
      <c r="S248">
        <f t="shared" si="29"/>
        <v>1</v>
      </c>
      <c r="T248">
        <f t="shared" si="30"/>
        <v>0</v>
      </c>
      <c r="U248">
        <f t="shared" si="31"/>
        <v>0</v>
      </c>
      <c r="V248">
        <f t="shared" si="32"/>
        <v>0</v>
      </c>
      <c r="W248" t="str">
        <f t="shared" si="33"/>
        <v>successful</v>
      </c>
      <c r="X248" s="14">
        <f t="shared" si="34"/>
        <v>40480.363483796296</v>
      </c>
      <c r="Y248" s="14">
        <f t="shared" si="35"/>
        <v>40530.405150462961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1.341</v>
      </c>
      <c r="P249" s="9">
        <f t="shared" si="28"/>
        <v>108.14516129032258</v>
      </c>
      <c r="Q249" t="s">
        <v>8309</v>
      </c>
      <c r="R249" t="s">
        <v>8314</v>
      </c>
      <c r="S249">
        <f t="shared" si="29"/>
        <v>1</v>
      </c>
      <c r="T249">
        <f t="shared" si="30"/>
        <v>0</v>
      </c>
      <c r="U249">
        <f t="shared" si="31"/>
        <v>0</v>
      </c>
      <c r="V249">
        <f t="shared" si="32"/>
        <v>0</v>
      </c>
      <c r="W249" t="str">
        <f t="shared" si="33"/>
        <v>successful</v>
      </c>
      <c r="X249" s="14">
        <f t="shared" si="34"/>
        <v>40430.604328703703</v>
      </c>
      <c r="Y249" s="14">
        <f t="shared" si="35"/>
        <v>40467.152083333334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1.0133294117647058</v>
      </c>
      <c r="P250" s="9">
        <f t="shared" si="28"/>
        <v>589.95205479452056</v>
      </c>
      <c r="Q250" t="s">
        <v>8309</v>
      </c>
      <c r="R250" t="s">
        <v>8314</v>
      </c>
      <c r="S250">
        <f t="shared" si="29"/>
        <v>1</v>
      </c>
      <c r="T250">
        <f t="shared" si="30"/>
        <v>0</v>
      </c>
      <c r="U250">
        <f t="shared" si="31"/>
        <v>0</v>
      </c>
      <c r="V250">
        <f t="shared" si="32"/>
        <v>0</v>
      </c>
      <c r="W250" t="str">
        <f t="shared" si="33"/>
        <v>successful</v>
      </c>
      <c r="X250" s="14">
        <f t="shared" si="34"/>
        <v>40870.774409722224</v>
      </c>
      <c r="Y250" s="14">
        <f t="shared" si="35"/>
        <v>40915.774409722224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1.1292</v>
      </c>
      <c r="P251" s="9">
        <f t="shared" si="28"/>
        <v>48.051063829787232</v>
      </c>
      <c r="Q251" t="s">
        <v>8309</v>
      </c>
      <c r="R251" t="s">
        <v>8314</v>
      </c>
      <c r="S251">
        <f t="shared" si="29"/>
        <v>1</v>
      </c>
      <c r="T251">
        <f t="shared" si="30"/>
        <v>0</v>
      </c>
      <c r="U251">
        <f t="shared" si="31"/>
        <v>0</v>
      </c>
      <c r="V251">
        <f t="shared" si="32"/>
        <v>0</v>
      </c>
      <c r="W251" t="str">
        <f t="shared" si="33"/>
        <v>successful</v>
      </c>
      <c r="X251" s="14">
        <f t="shared" si="34"/>
        <v>40332.923842592594</v>
      </c>
      <c r="Y251" s="14">
        <f t="shared" si="35"/>
        <v>40412.736111111109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1.0558333333333334</v>
      </c>
      <c r="P252" s="9">
        <f t="shared" si="28"/>
        <v>72.482837528604122</v>
      </c>
      <c r="Q252" t="s">
        <v>8309</v>
      </c>
      <c r="R252" t="s">
        <v>8314</v>
      </c>
      <c r="S252">
        <f t="shared" si="29"/>
        <v>1</v>
      </c>
      <c r="T252">
        <f t="shared" si="30"/>
        <v>0</v>
      </c>
      <c r="U252">
        <f t="shared" si="31"/>
        <v>0</v>
      </c>
      <c r="V252">
        <f t="shared" si="32"/>
        <v>0</v>
      </c>
      <c r="W252" t="str">
        <f t="shared" si="33"/>
        <v>successful</v>
      </c>
      <c r="X252" s="14">
        <f t="shared" si="34"/>
        <v>41401.565868055557</v>
      </c>
      <c r="Y252" s="14">
        <f t="shared" si="35"/>
        <v>41431.565868055557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1.2557142857142858</v>
      </c>
      <c r="P253" s="9">
        <f t="shared" si="28"/>
        <v>57.077922077922075</v>
      </c>
      <c r="Q253" t="s">
        <v>8309</v>
      </c>
      <c r="R253" t="s">
        <v>8314</v>
      </c>
      <c r="S253">
        <f t="shared" si="29"/>
        <v>1</v>
      </c>
      <c r="T253">
        <f t="shared" si="30"/>
        <v>0</v>
      </c>
      <c r="U253">
        <f t="shared" si="31"/>
        <v>0</v>
      </c>
      <c r="V253">
        <f t="shared" si="32"/>
        <v>0</v>
      </c>
      <c r="W253" t="str">
        <f t="shared" si="33"/>
        <v>successful</v>
      </c>
      <c r="X253" s="14">
        <f t="shared" si="34"/>
        <v>41013.787569444445</v>
      </c>
      <c r="Y253" s="14">
        <f t="shared" si="35"/>
        <v>41045.791666666664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1.8455999999999999</v>
      </c>
      <c r="P254" s="9">
        <f t="shared" si="28"/>
        <v>85.444444444444443</v>
      </c>
      <c r="Q254" t="s">
        <v>8309</v>
      </c>
      <c r="R254" t="s">
        <v>8314</v>
      </c>
      <c r="S254">
        <f t="shared" si="29"/>
        <v>1</v>
      </c>
      <c r="T254">
        <f t="shared" si="30"/>
        <v>0</v>
      </c>
      <c r="U254">
        <f t="shared" si="31"/>
        <v>0</v>
      </c>
      <c r="V254">
        <f t="shared" si="32"/>
        <v>0</v>
      </c>
      <c r="W254" t="str">
        <f t="shared" si="33"/>
        <v>successful</v>
      </c>
      <c r="X254" s="14">
        <f t="shared" si="34"/>
        <v>40266.662708333337</v>
      </c>
      <c r="Y254" s="14">
        <f t="shared" si="35"/>
        <v>40330.165972222225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1.0073333333333334</v>
      </c>
      <c r="P255" s="9">
        <f t="shared" si="28"/>
        <v>215.85714285714286</v>
      </c>
      <c r="Q255" t="s">
        <v>8309</v>
      </c>
      <c r="R255" t="s">
        <v>8314</v>
      </c>
      <c r="S255">
        <f t="shared" si="29"/>
        <v>1</v>
      </c>
      <c r="T255">
        <f t="shared" si="30"/>
        <v>0</v>
      </c>
      <c r="U255">
        <f t="shared" si="31"/>
        <v>0</v>
      </c>
      <c r="V255">
        <f t="shared" si="32"/>
        <v>0</v>
      </c>
      <c r="W255" t="str">
        <f t="shared" si="33"/>
        <v>successful</v>
      </c>
      <c r="X255" s="14">
        <f t="shared" si="34"/>
        <v>40924.650868055556</v>
      </c>
      <c r="Y255" s="14">
        <f t="shared" si="35"/>
        <v>40954.650868055556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1.1694724999999999</v>
      </c>
      <c r="P256" s="9">
        <f t="shared" si="28"/>
        <v>89.38643312101911</v>
      </c>
      <c r="Q256" t="s">
        <v>8309</v>
      </c>
      <c r="R256" t="s">
        <v>8314</v>
      </c>
      <c r="S256">
        <f t="shared" si="29"/>
        <v>1</v>
      </c>
      <c r="T256">
        <f t="shared" si="30"/>
        <v>0</v>
      </c>
      <c r="U256">
        <f t="shared" si="31"/>
        <v>0</v>
      </c>
      <c r="V256">
        <f t="shared" si="32"/>
        <v>0</v>
      </c>
      <c r="W256" t="str">
        <f t="shared" si="33"/>
        <v>successful</v>
      </c>
      <c r="X256" s="14">
        <f t="shared" si="34"/>
        <v>42263.952662037031</v>
      </c>
      <c r="Y256" s="14">
        <f t="shared" si="35"/>
        <v>42294.083333333328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1.0673325</v>
      </c>
      <c r="P257" s="9">
        <f t="shared" si="28"/>
        <v>45.418404255319146</v>
      </c>
      <c r="Q257" t="s">
        <v>8309</v>
      </c>
      <c r="R257" t="s">
        <v>8314</v>
      </c>
      <c r="S257">
        <f t="shared" si="29"/>
        <v>1</v>
      </c>
      <c r="T257">
        <f t="shared" si="30"/>
        <v>0</v>
      </c>
      <c r="U257">
        <f t="shared" si="31"/>
        <v>0</v>
      </c>
      <c r="V257">
        <f t="shared" si="32"/>
        <v>0</v>
      </c>
      <c r="W257" t="str">
        <f t="shared" si="33"/>
        <v>successful</v>
      </c>
      <c r="X257" s="14">
        <f t="shared" si="34"/>
        <v>40588.526412037041</v>
      </c>
      <c r="Y257" s="14">
        <f t="shared" si="35"/>
        <v>40618.48474537037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7"/>
        <v>1.391</v>
      </c>
      <c r="P258" s="9">
        <f t="shared" si="28"/>
        <v>65.756363636363631</v>
      </c>
      <c r="Q258" t="s">
        <v>8309</v>
      </c>
      <c r="R258" t="s">
        <v>8314</v>
      </c>
      <c r="S258">
        <f t="shared" si="29"/>
        <v>1</v>
      </c>
      <c r="T258">
        <f t="shared" si="30"/>
        <v>0</v>
      </c>
      <c r="U258">
        <f t="shared" si="31"/>
        <v>0</v>
      </c>
      <c r="V258">
        <f t="shared" si="32"/>
        <v>0</v>
      </c>
      <c r="W258" t="str">
        <f t="shared" si="33"/>
        <v>successful</v>
      </c>
      <c r="X258" s="14">
        <f t="shared" si="34"/>
        <v>41319.769293981481</v>
      </c>
      <c r="Y258" s="14">
        <f t="shared" si="35"/>
        <v>41349.769293981481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6">E259/D259</f>
        <v>1.0672648571428571</v>
      </c>
      <c r="P259" s="9">
        <f t="shared" ref="P259:P322" si="37">IFERROR(E259/L259,0)</f>
        <v>66.70405357142856</v>
      </c>
      <c r="Q259" t="s">
        <v>8309</v>
      </c>
      <c r="R259" t="s">
        <v>8314</v>
      </c>
      <c r="S259">
        <f t="shared" ref="S259:S322" si="38">IF(F259="successful",1,0)</f>
        <v>1</v>
      </c>
      <c r="T259">
        <f t="shared" ref="T259:T322" si="39">IF(F259="failed",1,0)</f>
        <v>0</v>
      </c>
      <c r="U259">
        <f t="shared" ref="U259:U322" si="40">IF(F259="canceled",1,0)</f>
        <v>0</v>
      </c>
      <c r="V259">
        <f t="shared" ref="V259:V322" si="41">IF(F259="live",1,0)</f>
        <v>0</v>
      </c>
      <c r="W259" t="str">
        <f t="shared" ref="W259:W322" si="42">F259</f>
        <v>successful</v>
      </c>
      <c r="X259" s="14">
        <f t="shared" ref="X259:X322" si="43">(((J259/60)/60)/24)+DATE(1970,1,1)</f>
        <v>42479.626875000002</v>
      </c>
      <c r="Y259" s="14">
        <f t="shared" ref="Y259:Y322" si="44">(((I259/60)/60)/24)+DATE(1970,1,1)</f>
        <v>42509.626875000002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6"/>
        <v>1.9114</v>
      </c>
      <c r="P260" s="9">
        <f t="shared" si="37"/>
        <v>83.345930232558146</v>
      </c>
      <c r="Q260" t="s">
        <v>8309</v>
      </c>
      <c r="R260" t="s">
        <v>8314</v>
      </c>
      <c r="S260">
        <f t="shared" si="38"/>
        <v>1</v>
      </c>
      <c r="T260">
        <f t="shared" si="39"/>
        <v>0</v>
      </c>
      <c r="U260">
        <f t="shared" si="40"/>
        <v>0</v>
      </c>
      <c r="V260">
        <f t="shared" si="41"/>
        <v>0</v>
      </c>
      <c r="W260" t="str">
        <f t="shared" si="42"/>
        <v>successful</v>
      </c>
      <c r="X260" s="14">
        <f t="shared" si="43"/>
        <v>40682.051689814813</v>
      </c>
      <c r="Y260" s="14">
        <f t="shared" si="44"/>
        <v>40712.051689814813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6"/>
        <v>1.3193789333333332</v>
      </c>
      <c r="P261" s="9">
        <f t="shared" si="37"/>
        <v>105.04609341825902</v>
      </c>
      <c r="Q261" t="s">
        <v>8309</v>
      </c>
      <c r="R261" t="s">
        <v>8314</v>
      </c>
      <c r="S261">
        <f t="shared" si="38"/>
        <v>1</v>
      </c>
      <c r="T261">
        <f t="shared" si="39"/>
        <v>0</v>
      </c>
      <c r="U261">
        <f t="shared" si="40"/>
        <v>0</v>
      </c>
      <c r="V261">
        <f t="shared" si="41"/>
        <v>0</v>
      </c>
      <c r="W261" t="str">
        <f t="shared" si="42"/>
        <v>successful</v>
      </c>
      <c r="X261" s="14">
        <f t="shared" si="43"/>
        <v>42072.738067129627</v>
      </c>
      <c r="Y261" s="14">
        <f t="shared" si="44"/>
        <v>42102.738067129627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6"/>
        <v>1.0640000000000001</v>
      </c>
      <c r="P262" s="9">
        <f t="shared" si="37"/>
        <v>120.90909090909091</v>
      </c>
      <c r="Q262" t="s">
        <v>8309</v>
      </c>
      <c r="R262" t="s">
        <v>8314</v>
      </c>
      <c r="S262">
        <f t="shared" si="38"/>
        <v>1</v>
      </c>
      <c r="T262">
        <f t="shared" si="39"/>
        <v>0</v>
      </c>
      <c r="U262">
        <f t="shared" si="40"/>
        <v>0</v>
      </c>
      <c r="V262">
        <f t="shared" si="41"/>
        <v>0</v>
      </c>
      <c r="W262" t="str">
        <f t="shared" si="42"/>
        <v>successful</v>
      </c>
      <c r="X262" s="14">
        <f t="shared" si="43"/>
        <v>40330.755543981482</v>
      </c>
      <c r="Y262" s="14">
        <f t="shared" si="44"/>
        <v>40376.415972222225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6"/>
        <v>1.0740000000000001</v>
      </c>
      <c r="P263" s="9">
        <f t="shared" si="37"/>
        <v>97.63636363636364</v>
      </c>
      <c r="Q263" t="s">
        <v>8309</v>
      </c>
      <c r="R263" t="s">
        <v>8314</v>
      </c>
      <c r="S263">
        <f t="shared" si="38"/>
        <v>1</v>
      </c>
      <c r="T263">
        <f t="shared" si="39"/>
        <v>0</v>
      </c>
      <c r="U263">
        <f t="shared" si="40"/>
        <v>0</v>
      </c>
      <c r="V263">
        <f t="shared" si="41"/>
        <v>0</v>
      </c>
      <c r="W263" t="str">
        <f t="shared" si="42"/>
        <v>successful</v>
      </c>
      <c r="X263" s="14">
        <f t="shared" si="43"/>
        <v>41017.885462962964</v>
      </c>
      <c r="Y263" s="14">
        <f t="shared" si="44"/>
        <v>41067.621527777781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6"/>
        <v>2.4</v>
      </c>
      <c r="P264" s="9">
        <f t="shared" si="37"/>
        <v>41.379310344827587</v>
      </c>
      <c r="Q264" t="s">
        <v>8309</v>
      </c>
      <c r="R264" t="s">
        <v>8314</v>
      </c>
      <c r="S264">
        <f t="shared" si="38"/>
        <v>1</v>
      </c>
      <c r="T264">
        <f t="shared" si="39"/>
        <v>0</v>
      </c>
      <c r="U264">
        <f t="shared" si="40"/>
        <v>0</v>
      </c>
      <c r="V264">
        <f t="shared" si="41"/>
        <v>0</v>
      </c>
      <c r="W264" t="str">
        <f t="shared" si="42"/>
        <v>successful</v>
      </c>
      <c r="X264" s="14">
        <f t="shared" si="43"/>
        <v>40555.24800925926</v>
      </c>
      <c r="Y264" s="14">
        <f t="shared" si="44"/>
        <v>40600.24800925926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6"/>
        <v>1.1808107999999999</v>
      </c>
      <c r="P265" s="9">
        <f t="shared" si="37"/>
        <v>30.654485981308412</v>
      </c>
      <c r="Q265" t="s">
        <v>8309</v>
      </c>
      <c r="R265" t="s">
        <v>8314</v>
      </c>
      <c r="S265">
        <f t="shared" si="38"/>
        <v>1</v>
      </c>
      <c r="T265">
        <f t="shared" si="39"/>
        <v>0</v>
      </c>
      <c r="U265">
        <f t="shared" si="40"/>
        <v>0</v>
      </c>
      <c r="V265">
        <f t="shared" si="41"/>
        <v>0</v>
      </c>
      <c r="W265" t="str">
        <f t="shared" si="42"/>
        <v>successful</v>
      </c>
      <c r="X265" s="14">
        <f t="shared" si="43"/>
        <v>41149.954791666663</v>
      </c>
      <c r="Y265" s="14">
        <f t="shared" si="44"/>
        <v>41179.954791666663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6"/>
        <v>1.1819999999999999</v>
      </c>
      <c r="P266" s="9">
        <f t="shared" si="37"/>
        <v>64.945054945054949</v>
      </c>
      <c r="Q266" t="s">
        <v>8309</v>
      </c>
      <c r="R266" t="s">
        <v>8314</v>
      </c>
      <c r="S266">
        <f t="shared" si="38"/>
        <v>1</v>
      </c>
      <c r="T266">
        <f t="shared" si="39"/>
        <v>0</v>
      </c>
      <c r="U266">
        <f t="shared" si="40"/>
        <v>0</v>
      </c>
      <c r="V266">
        <f t="shared" si="41"/>
        <v>0</v>
      </c>
      <c r="W266" t="str">
        <f t="shared" si="42"/>
        <v>successful</v>
      </c>
      <c r="X266" s="14">
        <f t="shared" si="43"/>
        <v>41010.620312500003</v>
      </c>
      <c r="Y266" s="14">
        <f t="shared" si="44"/>
        <v>41040.620312500003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6"/>
        <v>1.111</v>
      </c>
      <c r="P267" s="9">
        <f t="shared" si="37"/>
        <v>95.775862068965523</v>
      </c>
      <c r="Q267" t="s">
        <v>8309</v>
      </c>
      <c r="R267" t="s">
        <v>8314</v>
      </c>
      <c r="S267">
        <f t="shared" si="38"/>
        <v>1</v>
      </c>
      <c r="T267">
        <f t="shared" si="39"/>
        <v>0</v>
      </c>
      <c r="U267">
        <f t="shared" si="40"/>
        <v>0</v>
      </c>
      <c r="V267">
        <f t="shared" si="41"/>
        <v>0</v>
      </c>
      <c r="W267" t="str">
        <f t="shared" si="42"/>
        <v>successful</v>
      </c>
      <c r="X267" s="14">
        <f t="shared" si="43"/>
        <v>40267.245717592588</v>
      </c>
      <c r="Y267" s="14">
        <f t="shared" si="44"/>
        <v>40308.844444444447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6"/>
        <v>1.4550000000000001</v>
      </c>
      <c r="P268" s="9">
        <f t="shared" si="37"/>
        <v>40.416666666666664</v>
      </c>
      <c r="Q268" t="s">
        <v>8309</v>
      </c>
      <c r="R268" t="s">
        <v>8314</v>
      </c>
      <c r="S268">
        <f t="shared" si="38"/>
        <v>1</v>
      </c>
      <c r="T268">
        <f t="shared" si="39"/>
        <v>0</v>
      </c>
      <c r="U268">
        <f t="shared" si="40"/>
        <v>0</v>
      </c>
      <c r="V268">
        <f t="shared" si="41"/>
        <v>0</v>
      </c>
      <c r="W268" t="str">
        <f t="shared" si="42"/>
        <v>successful</v>
      </c>
      <c r="X268" s="14">
        <f t="shared" si="43"/>
        <v>40205.174849537041</v>
      </c>
      <c r="Y268" s="14">
        <f t="shared" si="44"/>
        <v>40291.160416666666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6"/>
        <v>1.3162883248730965</v>
      </c>
      <c r="P269" s="9">
        <f t="shared" si="37"/>
        <v>78.578424242424248</v>
      </c>
      <c r="Q269" t="s">
        <v>8309</v>
      </c>
      <c r="R269" t="s">
        <v>8314</v>
      </c>
      <c r="S269">
        <f t="shared" si="38"/>
        <v>1</v>
      </c>
      <c r="T269">
        <f t="shared" si="39"/>
        <v>0</v>
      </c>
      <c r="U269">
        <f t="shared" si="40"/>
        <v>0</v>
      </c>
      <c r="V269">
        <f t="shared" si="41"/>
        <v>0</v>
      </c>
      <c r="W269" t="str">
        <f t="shared" si="42"/>
        <v>successful</v>
      </c>
      <c r="X269" s="14">
        <f t="shared" si="43"/>
        <v>41785.452534722222</v>
      </c>
      <c r="Y269" s="14">
        <f t="shared" si="44"/>
        <v>41815.452534722222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6"/>
        <v>1.1140000000000001</v>
      </c>
      <c r="P270" s="9">
        <f t="shared" si="37"/>
        <v>50.18018018018018</v>
      </c>
      <c r="Q270" t="s">
        <v>8309</v>
      </c>
      <c r="R270" t="s">
        <v>8314</v>
      </c>
      <c r="S270">
        <f t="shared" si="38"/>
        <v>1</v>
      </c>
      <c r="T270">
        <f t="shared" si="39"/>
        <v>0</v>
      </c>
      <c r="U270">
        <f t="shared" si="40"/>
        <v>0</v>
      </c>
      <c r="V270">
        <f t="shared" si="41"/>
        <v>0</v>
      </c>
      <c r="W270" t="str">
        <f t="shared" si="42"/>
        <v>successful</v>
      </c>
      <c r="X270" s="14">
        <f t="shared" si="43"/>
        <v>40809.15252314815</v>
      </c>
      <c r="Y270" s="14">
        <f t="shared" si="44"/>
        <v>40854.194189814814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6"/>
        <v>1.4723377</v>
      </c>
      <c r="P271" s="9">
        <f t="shared" si="37"/>
        <v>92.251735588972423</v>
      </c>
      <c r="Q271" t="s">
        <v>8309</v>
      </c>
      <c r="R271" t="s">
        <v>8314</v>
      </c>
      <c r="S271">
        <f t="shared" si="38"/>
        <v>1</v>
      </c>
      <c r="T271">
        <f t="shared" si="39"/>
        <v>0</v>
      </c>
      <c r="U271">
        <f t="shared" si="40"/>
        <v>0</v>
      </c>
      <c r="V271">
        <f t="shared" si="41"/>
        <v>0</v>
      </c>
      <c r="W271" t="str">
        <f t="shared" si="42"/>
        <v>successful</v>
      </c>
      <c r="X271" s="14">
        <f t="shared" si="43"/>
        <v>42758.197013888886</v>
      </c>
      <c r="Y271" s="14">
        <f t="shared" si="44"/>
        <v>42788.197013888886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6"/>
        <v>1.5260869565217392</v>
      </c>
      <c r="P272" s="9">
        <f t="shared" si="37"/>
        <v>57.540983606557376</v>
      </c>
      <c r="Q272" t="s">
        <v>8309</v>
      </c>
      <c r="R272" t="s">
        <v>8314</v>
      </c>
      <c r="S272">
        <f t="shared" si="38"/>
        <v>1</v>
      </c>
      <c r="T272">
        <f t="shared" si="39"/>
        <v>0</v>
      </c>
      <c r="U272">
        <f t="shared" si="40"/>
        <v>0</v>
      </c>
      <c r="V272">
        <f t="shared" si="41"/>
        <v>0</v>
      </c>
      <c r="W272" t="str">
        <f t="shared" si="42"/>
        <v>successful</v>
      </c>
      <c r="X272" s="14">
        <f t="shared" si="43"/>
        <v>40637.866550925923</v>
      </c>
      <c r="Y272" s="14">
        <f t="shared" si="44"/>
        <v>40688.166666666664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6"/>
        <v>1.0468</v>
      </c>
      <c r="P273" s="9">
        <f t="shared" si="37"/>
        <v>109.42160278745645</v>
      </c>
      <c r="Q273" t="s">
        <v>8309</v>
      </c>
      <c r="R273" t="s">
        <v>8314</v>
      </c>
      <c r="S273">
        <f t="shared" si="38"/>
        <v>1</v>
      </c>
      <c r="T273">
        <f t="shared" si="39"/>
        <v>0</v>
      </c>
      <c r="U273">
        <f t="shared" si="40"/>
        <v>0</v>
      </c>
      <c r="V273">
        <f t="shared" si="41"/>
        <v>0</v>
      </c>
      <c r="W273" t="str">
        <f t="shared" si="42"/>
        <v>successful</v>
      </c>
      <c r="X273" s="14">
        <f t="shared" si="43"/>
        <v>41612.10024305556</v>
      </c>
      <c r="Y273" s="14">
        <f t="shared" si="44"/>
        <v>41641.333333333336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6"/>
        <v>1.7743366666666667</v>
      </c>
      <c r="P274" s="9">
        <f t="shared" si="37"/>
        <v>81.892461538461546</v>
      </c>
      <c r="Q274" t="s">
        <v>8309</v>
      </c>
      <c r="R274" t="s">
        <v>8314</v>
      </c>
      <c r="S274">
        <f t="shared" si="38"/>
        <v>1</v>
      </c>
      <c r="T274">
        <f t="shared" si="39"/>
        <v>0</v>
      </c>
      <c r="U274">
        <f t="shared" si="40"/>
        <v>0</v>
      </c>
      <c r="V274">
        <f t="shared" si="41"/>
        <v>0</v>
      </c>
      <c r="W274" t="str">
        <f t="shared" si="42"/>
        <v>successful</v>
      </c>
      <c r="X274" s="14">
        <f t="shared" si="43"/>
        <v>40235.900358796294</v>
      </c>
      <c r="Y274" s="14">
        <f t="shared" si="44"/>
        <v>40296.78402777778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6"/>
        <v>1.077758</v>
      </c>
      <c r="P275" s="9">
        <f t="shared" si="37"/>
        <v>45.667711864406776</v>
      </c>
      <c r="Q275" t="s">
        <v>8309</v>
      </c>
      <c r="R275" t="s">
        <v>8314</v>
      </c>
      <c r="S275">
        <f t="shared" si="38"/>
        <v>1</v>
      </c>
      <c r="T275">
        <f t="shared" si="39"/>
        <v>0</v>
      </c>
      <c r="U275">
        <f t="shared" si="40"/>
        <v>0</v>
      </c>
      <c r="V275">
        <f t="shared" si="41"/>
        <v>0</v>
      </c>
      <c r="W275" t="str">
        <f t="shared" si="42"/>
        <v>successful</v>
      </c>
      <c r="X275" s="14">
        <f t="shared" si="43"/>
        <v>40697.498449074075</v>
      </c>
      <c r="Y275" s="14">
        <f t="shared" si="44"/>
        <v>40727.498449074075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6"/>
        <v>1.56</v>
      </c>
      <c r="P276" s="9">
        <f t="shared" si="37"/>
        <v>55.221238938053098</v>
      </c>
      <c r="Q276" t="s">
        <v>8309</v>
      </c>
      <c r="R276" t="s">
        <v>8314</v>
      </c>
      <c r="S276">
        <f t="shared" si="38"/>
        <v>1</v>
      </c>
      <c r="T276">
        <f t="shared" si="39"/>
        <v>0</v>
      </c>
      <c r="U276">
        <f t="shared" si="40"/>
        <v>0</v>
      </c>
      <c r="V276">
        <f t="shared" si="41"/>
        <v>0</v>
      </c>
      <c r="W276" t="str">
        <f t="shared" si="42"/>
        <v>successful</v>
      </c>
      <c r="X276" s="14">
        <f t="shared" si="43"/>
        <v>40969.912372685183</v>
      </c>
      <c r="Y276" s="14">
        <f t="shared" si="44"/>
        <v>41004.290972222225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6"/>
        <v>1.08395</v>
      </c>
      <c r="P277" s="9">
        <f t="shared" si="37"/>
        <v>65.298192771084331</v>
      </c>
      <c r="Q277" t="s">
        <v>8309</v>
      </c>
      <c r="R277" t="s">
        <v>8314</v>
      </c>
      <c r="S277">
        <f t="shared" si="38"/>
        <v>1</v>
      </c>
      <c r="T277">
        <f t="shared" si="39"/>
        <v>0</v>
      </c>
      <c r="U277">
        <f t="shared" si="40"/>
        <v>0</v>
      </c>
      <c r="V277">
        <f t="shared" si="41"/>
        <v>0</v>
      </c>
      <c r="W277" t="str">
        <f t="shared" si="42"/>
        <v>successful</v>
      </c>
      <c r="X277" s="14">
        <f t="shared" si="43"/>
        <v>41193.032013888893</v>
      </c>
      <c r="Y277" s="14">
        <f t="shared" si="44"/>
        <v>41223.073680555557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6"/>
        <v>1.476</v>
      </c>
      <c r="P278" s="9">
        <f t="shared" si="37"/>
        <v>95.225806451612897</v>
      </c>
      <c r="Q278" t="s">
        <v>8309</v>
      </c>
      <c r="R278" t="s">
        <v>8314</v>
      </c>
      <c r="S278">
        <f t="shared" si="38"/>
        <v>1</v>
      </c>
      <c r="T278">
        <f t="shared" si="39"/>
        <v>0</v>
      </c>
      <c r="U278">
        <f t="shared" si="40"/>
        <v>0</v>
      </c>
      <c r="V278">
        <f t="shared" si="41"/>
        <v>0</v>
      </c>
      <c r="W278" t="str">
        <f t="shared" si="42"/>
        <v>successful</v>
      </c>
      <c r="X278" s="14">
        <f t="shared" si="43"/>
        <v>40967.081874999996</v>
      </c>
      <c r="Y278" s="14">
        <f t="shared" si="44"/>
        <v>41027.040208333332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6"/>
        <v>1.1038153846153846</v>
      </c>
      <c r="P279" s="9">
        <f t="shared" si="37"/>
        <v>75.444794952681391</v>
      </c>
      <c r="Q279" t="s">
        <v>8309</v>
      </c>
      <c r="R279" t="s">
        <v>8314</v>
      </c>
      <c r="S279">
        <f t="shared" si="38"/>
        <v>1</v>
      </c>
      <c r="T279">
        <f t="shared" si="39"/>
        <v>0</v>
      </c>
      <c r="U279">
        <f t="shared" si="40"/>
        <v>0</v>
      </c>
      <c r="V279">
        <f t="shared" si="41"/>
        <v>0</v>
      </c>
      <c r="W279" t="str">
        <f t="shared" si="42"/>
        <v>successful</v>
      </c>
      <c r="X279" s="14">
        <f t="shared" si="43"/>
        <v>42117.891423611116</v>
      </c>
      <c r="Y279" s="14">
        <f t="shared" si="44"/>
        <v>42147.891423611116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6"/>
        <v>1.5034814814814814</v>
      </c>
      <c r="P280" s="9">
        <f t="shared" si="37"/>
        <v>97.816867469879512</v>
      </c>
      <c r="Q280" t="s">
        <v>8309</v>
      </c>
      <c r="R280" t="s">
        <v>8314</v>
      </c>
      <c r="S280">
        <f t="shared" si="38"/>
        <v>1</v>
      </c>
      <c r="T280">
        <f t="shared" si="39"/>
        <v>0</v>
      </c>
      <c r="U280">
        <f t="shared" si="40"/>
        <v>0</v>
      </c>
      <c r="V280">
        <f t="shared" si="41"/>
        <v>0</v>
      </c>
      <c r="W280" t="str">
        <f t="shared" si="42"/>
        <v>successful</v>
      </c>
      <c r="X280" s="14">
        <f t="shared" si="43"/>
        <v>41164.040960648148</v>
      </c>
      <c r="Y280" s="14">
        <f t="shared" si="44"/>
        <v>41194.040960648148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6"/>
        <v>1.5731829411764706</v>
      </c>
      <c r="P281" s="9">
        <f t="shared" si="37"/>
        <v>87.685606557377056</v>
      </c>
      <c r="Q281" t="s">
        <v>8309</v>
      </c>
      <c r="R281" t="s">
        <v>8314</v>
      </c>
      <c r="S281">
        <f t="shared" si="38"/>
        <v>1</v>
      </c>
      <c r="T281">
        <f t="shared" si="39"/>
        <v>0</v>
      </c>
      <c r="U281">
        <f t="shared" si="40"/>
        <v>0</v>
      </c>
      <c r="V281">
        <f t="shared" si="41"/>
        <v>0</v>
      </c>
      <c r="W281" t="str">
        <f t="shared" si="42"/>
        <v>successful</v>
      </c>
      <c r="X281" s="14">
        <f t="shared" si="43"/>
        <v>42759.244166666671</v>
      </c>
      <c r="Y281" s="14">
        <f t="shared" si="44"/>
        <v>42793.084027777775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6"/>
        <v>1.5614399999999999</v>
      </c>
      <c r="P282" s="9">
        <f t="shared" si="37"/>
        <v>54.748948106591868</v>
      </c>
      <c r="Q282" t="s">
        <v>8309</v>
      </c>
      <c r="R282" t="s">
        <v>8314</v>
      </c>
      <c r="S282">
        <f t="shared" si="38"/>
        <v>1</v>
      </c>
      <c r="T282">
        <f t="shared" si="39"/>
        <v>0</v>
      </c>
      <c r="U282">
        <f t="shared" si="40"/>
        <v>0</v>
      </c>
      <c r="V282">
        <f t="shared" si="41"/>
        <v>0</v>
      </c>
      <c r="W282" t="str">
        <f t="shared" si="42"/>
        <v>successful</v>
      </c>
      <c r="X282" s="14">
        <f t="shared" si="43"/>
        <v>41744.590682870366</v>
      </c>
      <c r="Y282" s="14">
        <f t="shared" si="44"/>
        <v>41789.590682870366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6"/>
        <v>1.2058763636363636</v>
      </c>
      <c r="P283" s="9">
        <f t="shared" si="37"/>
        <v>83.953417721518989</v>
      </c>
      <c r="Q283" t="s">
        <v>8309</v>
      </c>
      <c r="R283" t="s">
        <v>8314</v>
      </c>
      <c r="S283">
        <f t="shared" si="38"/>
        <v>1</v>
      </c>
      <c r="T283">
        <f t="shared" si="39"/>
        <v>0</v>
      </c>
      <c r="U283">
        <f t="shared" si="40"/>
        <v>0</v>
      </c>
      <c r="V283">
        <f t="shared" si="41"/>
        <v>0</v>
      </c>
      <c r="W283" t="str">
        <f t="shared" si="42"/>
        <v>successful</v>
      </c>
      <c r="X283" s="14">
        <f t="shared" si="43"/>
        <v>39950.163344907407</v>
      </c>
      <c r="Y283" s="14">
        <f t="shared" si="44"/>
        <v>40035.80972222222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6"/>
        <v>1.0118888888888888</v>
      </c>
      <c r="P284" s="9">
        <f t="shared" si="37"/>
        <v>254.38547486033519</v>
      </c>
      <c r="Q284" t="s">
        <v>8309</v>
      </c>
      <c r="R284" t="s">
        <v>8314</v>
      </c>
      <c r="S284">
        <f t="shared" si="38"/>
        <v>1</v>
      </c>
      <c r="T284">
        <f t="shared" si="39"/>
        <v>0</v>
      </c>
      <c r="U284">
        <f t="shared" si="40"/>
        <v>0</v>
      </c>
      <c r="V284">
        <f t="shared" si="41"/>
        <v>0</v>
      </c>
      <c r="W284" t="str">
        <f t="shared" si="42"/>
        <v>successful</v>
      </c>
      <c r="X284" s="14">
        <f t="shared" si="43"/>
        <v>40194.920046296298</v>
      </c>
      <c r="Y284" s="14">
        <f t="shared" si="44"/>
        <v>40231.916666666664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6"/>
        <v>1.142725</v>
      </c>
      <c r="P285" s="9">
        <f t="shared" si="37"/>
        <v>101.8269801980198</v>
      </c>
      <c r="Q285" t="s">
        <v>8309</v>
      </c>
      <c r="R285" t="s">
        <v>8314</v>
      </c>
      <c r="S285">
        <f t="shared" si="38"/>
        <v>1</v>
      </c>
      <c r="T285">
        <f t="shared" si="39"/>
        <v>0</v>
      </c>
      <c r="U285">
        <f t="shared" si="40"/>
        <v>0</v>
      </c>
      <c r="V285">
        <f t="shared" si="41"/>
        <v>0</v>
      </c>
      <c r="W285" t="str">
        <f t="shared" si="42"/>
        <v>successful</v>
      </c>
      <c r="X285" s="14">
        <f t="shared" si="43"/>
        <v>40675.71</v>
      </c>
      <c r="Y285" s="14">
        <f t="shared" si="44"/>
        <v>40695.207638888889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6"/>
        <v>1.0462615</v>
      </c>
      <c r="P286" s="9">
        <f t="shared" si="37"/>
        <v>55.066394736842106</v>
      </c>
      <c r="Q286" t="s">
        <v>8309</v>
      </c>
      <c r="R286" t="s">
        <v>8314</v>
      </c>
      <c r="S286">
        <f t="shared" si="38"/>
        <v>1</v>
      </c>
      <c r="T286">
        <f t="shared" si="39"/>
        <v>0</v>
      </c>
      <c r="U286">
        <f t="shared" si="40"/>
        <v>0</v>
      </c>
      <c r="V286">
        <f t="shared" si="41"/>
        <v>0</v>
      </c>
      <c r="W286" t="str">
        <f t="shared" si="42"/>
        <v>successful</v>
      </c>
      <c r="X286" s="14">
        <f t="shared" si="43"/>
        <v>40904.738194444442</v>
      </c>
      <c r="Y286" s="14">
        <f t="shared" si="44"/>
        <v>40929.738194444442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6"/>
        <v>2.2882507142857142</v>
      </c>
      <c r="P287" s="9">
        <f t="shared" si="37"/>
        <v>56.901438721136763</v>
      </c>
      <c r="Q287" t="s">
        <v>8309</v>
      </c>
      <c r="R287" t="s">
        <v>8314</v>
      </c>
      <c r="S287">
        <f t="shared" si="38"/>
        <v>1</v>
      </c>
      <c r="T287">
        <f t="shared" si="39"/>
        <v>0</v>
      </c>
      <c r="U287">
        <f t="shared" si="40"/>
        <v>0</v>
      </c>
      <c r="V287">
        <f t="shared" si="41"/>
        <v>0</v>
      </c>
      <c r="W287" t="str">
        <f t="shared" si="42"/>
        <v>successful</v>
      </c>
      <c r="X287" s="14">
        <f t="shared" si="43"/>
        <v>41506.756111111114</v>
      </c>
      <c r="Y287" s="14">
        <f t="shared" si="44"/>
        <v>41536.756111111114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6"/>
        <v>1.0915333333333332</v>
      </c>
      <c r="P288" s="9">
        <f t="shared" si="37"/>
        <v>121.28148148148148</v>
      </c>
      <c r="Q288" t="s">
        <v>8309</v>
      </c>
      <c r="R288" t="s">
        <v>8314</v>
      </c>
      <c r="S288">
        <f t="shared" si="38"/>
        <v>1</v>
      </c>
      <c r="T288">
        <f t="shared" si="39"/>
        <v>0</v>
      </c>
      <c r="U288">
        <f t="shared" si="40"/>
        <v>0</v>
      </c>
      <c r="V288">
        <f t="shared" si="41"/>
        <v>0</v>
      </c>
      <c r="W288" t="str">
        <f t="shared" si="42"/>
        <v>successful</v>
      </c>
      <c r="X288" s="14">
        <f t="shared" si="43"/>
        <v>41313.816249999996</v>
      </c>
      <c r="Y288" s="14">
        <f t="shared" si="44"/>
        <v>41358.774583333332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6"/>
        <v>1.7629999999999999</v>
      </c>
      <c r="P289" s="9">
        <f t="shared" si="37"/>
        <v>91.189655172413794</v>
      </c>
      <c r="Q289" t="s">
        <v>8309</v>
      </c>
      <c r="R289" t="s">
        <v>8314</v>
      </c>
      <c r="S289">
        <f t="shared" si="38"/>
        <v>1</v>
      </c>
      <c r="T289">
        <f t="shared" si="39"/>
        <v>0</v>
      </c>
      <c r="U289">
        <f t="shared" si="40"/>
        <v>0</v>
      </c>
      <c r="V289">
        <f t="shared" si="41"/>
        <v>0</v>
      </c>
      <c r="W289" t="str">
        <f t="shared" si="42"/>
        <v>successful</v>
      </c>
      <c r="X289" s="14">
        <f t="shared" si="43"/>
        <v>41184.277986111112</v>
      </c>
      <c r="Y289" s="14">
        <f t="shared" si="44"/>
        <v>41215.166666666664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6"/>
        <v>1.0321061999999999</v>
      </c>
      <c r="P290" s="9">
        <f t="shared" si="37"/>
        <v>115.44812080536913</v>
      </c>
      <c r="Q290" t="s">
        <v>8309</v>
      </c>
      <c r="R290" t="s">
        <v>8314</v>
      </c>
      <c r="S290">
        <f t="shared" si="38"/>
        <v>1</v>
      </c>
      <c r="T290">
        <f t="shared" si="39"/>
        <v>0</v>
      </c>
      <c r="U290">
        <f t="shared" si="40"/>
        <v>0</v>
      </c>
      <c r="V290">
        <f t="shared" si="41"/>
        <v>0</v>
      </c>
      <c r="W290" t="str">
        <f t="shared" si="42"/>
        <v>successful</v>
      </c>
      <c r="X290" s="14">
        <f t="shared" si="43"/>
        <v>41051.168900462959</v>
      </c>
      <c r="Y290" s="14">
        <f t="shared" si="44"/>
        <v>41086.168900462959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6"/>
        <v>1.0482</v>
      </c>
      <c r="P291" s="9">
        <f t="shared" si="37"/>
        <v>67.771551724137936</v>
      </c>
      <c r="Q291" t="s">
        <v>8309</v>
      </c>
      <c r="R291" t="s">
        <v>8314</v>
      </c>
      <c r="S291">
        <f t="shared" si="38"/>
        <v>1</v>
      </c>
      <c r="T291">
        <f t="shared" si="39"/>
        <v>0</v>
      </c>
      <c r="U291">
        <f t="shared" si="40"/>
        <v>0</v>
      </c>
      <c r="V291">
        <f t="shared" si="41"/>
        <v>0</v>
      </c>
      <c r="W291" t="str">
        <f t="shared" si="42"/>
        <v>successful</v>
      </c>
      <c r="X291" s="14">
        <f t="shared" si="43"/>
        <v>41550.456412037034</v>
      </c>
      <c r="Y291" s="14">
        <f t="shared" si="44"/>
        <v>41580.456412037034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6"/>
        <v>1.0668444444444445</v>
      </c>
      <c r="P292" s="9">
        <f t="shared" si="37"/>
        <v>28.576190476190476</v>
      </c>
      <c r="Q292" t="s">
        <v>8309</v>
      </c>
      <c r="R292" t="s">
        <v>8314</v>
      </c>
      <c r="S292">
        <f t="shared" si="38"/>
        <v>1</v>
      </c>
      <c r="T292">
        <f t="shared" si="39"/>
        <v>0</v>
      </c>
      <c r="U292">
        <f t="shared" si="40"/>
        <v>0</v>
      </c>
      <c r="V292">
        <f t="shared" si="41"/>
        <v>0</v>
      </c>
      <c r="W292" t="str">
        <f t="shared" si="42"/>
        <v>successful</v>
      </c>
      <c r="X292" s="14">
        <f t="shared" si="43"/>
        <v>40526.36917824074</v>
      </c>
      <c r="Y292" s="14">
        <f t="shared" si="44"/>
        <v>40576.332638888889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6"/>
        <v>1.2001999999999999</v>
      </c>
      <c r="P293" s="9">
        <f t="shared" si="37"/>
        <v>46.8828125</v>
      </c>
      <c r="Q293" t="s">
        <v>8309</v>
      </c>
      <c r="R293" t="s">
        <v>8314</v>
      </c>
      <c r="S293">
        <f t="shared" si="38"/>
        <v>1</v>
      </c>
      <c r="T293">
        <f t="shared" si="39"/>
        <v>0</v>
      </c>
      <c r="U293">
        <f t="shared" si="40"/>
        <v>0</v>
      </c>
      <c r="V293">
        <f t="shared" si="41"/>
        <v>0</v>
      </c>
      <c r="W293" t="str">
        <f t="shared" si="42"/>
        <v>successful</v>
      </c>
      <c r="X293" s="14">
        <f t="shared" si="43"/>
        <v>41376.769050925926</v>
      </c>
      <c r="Y293" s="14">
        <f t="shared" si="44"/>
        <v>41395.000694444447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6"/>
        <v>1.0150693333333334</v>
      </c>
      <c r="P294" s="9">
        <f t="shared" si="37"/>
        <v>154.42231237322514</v>
      </c>
      <c r="Q294" t="s">
        <v>8309</v>
      </c>
      <c r="R294" t="s">
        <v>8314</v>
      </c>
      <c r="S294">
        <f t="shared" si="38"/>
        <v>1</v>
      </c>
      <c r="T294">
        <f t="shared" si="39"/>
        <v>0</v>
      </c>
      <c r="U294">
        <f t="shared" si="40"/>
        <v>0</v>
      </c>
      <c r="V294">
        <f t="shared" si="41"/>
        <v>0</v>
      </c>
      <c r="W294" t="str">
        <f t="shared" si="42"/>
        <v>successful</v>
      </c>
      <c r="X294" s="14">
        <f t="shared" si="43"/>
        <v>40812.803229166668</v>
      </c>
      <c r="Y294" s="14">
        <f t="shared" si="44"/>
        <v>40845.165972222225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6"/>
        <v>1.0138461538461538</v>
      </c>
      <c r="P295" s="9">
        <f t="shared" si="37"/>
        <v>201.22137404580153</v>
      </c>
      <c r="Q295" t="s">
        <v>8309</v>
      </c>
      <c r="R295" t="s">
        <v>8314</v>
      </c>
      <c r="S295">
        <f t="shared" si="38"/>
        <v>1</v>
      </c>
      <c r="T295">
        <f t="shared" si="39"/>
        <v>0</v>
      </c>
      <c r="U295">
        <f t="shared" si="40"/>
        <v>0</v>
      </c>
      <c r="V295">
        <f t="shared" si="41"/>
        <v>0</v>
      </c>
      <c r="W295" t="str">
        <f t="shared" si="42"/>
        <v>successful</v>
      </c>
      <c r="X295" s="14">
        <f t="shared" si="43"/>
        <v>41719.667986111112</v>
      </c>
      <c r="Y295" s="14">
        <f t="shared" si="44"/>
        <v>41749.667986111112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6"/>
        <v>1</v>
      </c>
      <c r="P296" s="9">
        <f t="shared" si="37"/>
        <v>100</v>
      </c>
      <c r="Q296" t="s">
        <v>8309</v>
      </c>
      <c r="R296" t="s">
        <v>8314</v>
      </c>
      <c r="S296">
        <f t="shared" si="38"/>
        <v>1</v>
      </c>
      <c r="T296">
        <f t="shared" si="39"/>
        <v>0</v>
      </c>
      <c r="U296">
        <f t="shared" si="40"/>
        <v>0</v>
      </c>
      <c r="V296">
        <f t="shared" si="41"/>
        <v>0</v>
      </c>
      <c r="W296" t="str">
        <f t="shared" si="42"/>
        <v>successful</v>
      </c>
      <c r="X296" s="14">
        <f t="shared" si="43"/>
        <v>40343.084421296298</v>
      </c>
      <c r="Y296" s="14">
        <f t="shared" si="44"/>
        <v>40378.666666666664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6"/>
        <v>1.3310911999999999</v>
      </c>
      <c r="P297" s="9">
        <f t="shared" si="37"/>
        <v>100.08204511278196</v>
      </c>
      <c r="Q297" t="s">
        <v>8309</v>
      </c>
      <c r="R297" t="s">
        <v>8314</v>
      </c>
      <c r="S297">
        <f t="shared" si="38"/>
        <v>1</v>
      </c>
      <c r="T297">
        <f t="shared" si="39"/>
        <v>0</v>
      </c>
      <c r="U297">
        <f t="shared" si="40"/>
        <v>0</v>
      </c>
      <c r="V297">
        <f t="shared" si="41"/>
        <v>0</v>
      </c>
      <c r="W297" t="str">
        <f t="shared" si="42"/>
        <v>successful</v>
      </c>
      <c r="X297" s="14">
        <f t="shared" si="43"/>
        <v>41519.004733796297</v>
      </c>
      <c r="Y297" s="14">
        <f t="shared" si="44"/>
        <v>41579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6"/>
        <v>1.187262</v>
      </c>
      <c r="P298" s="9">
        <f t="shared" si="37"/>
        <v>230.08953488372092</v>
      </c>
      <c r="Q298" t="s">
        <v>8309</v>
      </c>
      <c r="R298" t="s">
        <v>8314</v>
      </c>
      <c r="S298">
        <f t="shared" si="38"/>
        <v>1</v>
      </c>
      <c r="T298">
        <f t="shared" si="39"/>
        <v>0</v>
      </c>
      <c r="U298">
        <f t="shared" si="40"/>
        <v>0</v>
      </c>
      <c r="V298">
        <f t="shared" si="41"/>
        <v>0</v>
      </c>
      <c r="W298" t="str">
        <f t="shared" si="42"/>
        <v>successful</v>
      </c>
      <c r="X298" s="14">
        <f t="shared" si="43"/>
        <v>41134.475497685184</v>
      </c>
      <c r="Y298" s="14">
        <f t="shared" si="44"/>
        <v>41159.475497685184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6"/>
        <v>1.0064</v>
      </c>
      <c r="P299" s="9">
        <f t="shared" si="37"/>
        <v>141.74647887323943</v>
      </c>
      <c r="Q299" t="s">
        <v>8309</v>
      </c>
      <c r="R299" t="s">
        <v>8314</v>
      </c>
      <c r="S299">
        <f t="shared" si="38"/>
        <v>1</v>
      </c>
      <c r="T299">
        <f t="shared" si="39"/>
        <v>0</v>
      </c>
      <c r="U299">
        <f t="shared" si="40"/>
        <v>0</v>
      </c>
      <c r="V299">
        <f t="shared" si="41"/>
        <v>0</v>
      </c>
      <c r="W299" t="str">
        <f t="shared" si="42"/>
        <v>successful</v>
      </c>
      <c r="X299" s="14">
        <f t="shared" si="43"/>
        <v>42089.72802083334</v>
      </c>
      <c r="Y299" s="14">
        <f t="shared" si="44"/>
        <v>42125.165972222225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6"/>
        <v>1.089324126984127</v>
      </c>
      <c r="P300" s="9">
        <f t="shared" si="37"/>
        <v>56.344351395730705</v>
      </c>
      <c r="Q300" t="s">
        <v>8309</v>
      </c>
      <c r="R300" t="s">
        <v>8314</v>
      </c>
      <c r="S300">
        <f t="shared" si="38"/>
        <v>1</v>
      </c>
      <c r="T300">
        <f t="shared" si="39"/>
        <v>0</v>
      </c>
      <c r="U300">
        <f t="shared" si="40"/>
        <v>0</v>
      </c>
      <c r="V300">
        <f t="shared" si="41"/>
        <v>0</v>
      </c>
      <c r="W300" t="str">
        <f t="shared" si="42"/>
        <v>successful</v>
      </c>
      <c r="X300" s="14">
        <f t="shared" si="43"/>
        <v>41709.463518518518</v>
      </c>
      <c r="Y300" s="14">
        <f t="shared" si="44"/>
        <v>41768.875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6"/>
        <v>1.789525</v>
      </c>
      <c r="P301" s="9">
        <f t="shared" si="37"/>
        <v>73.341188524590166</v>
      </c>
      <c r="Q301" t="s">
        <v>8309</v>
      </c>
      <c r="R301" t="s">
        <v>8314</v>
      </c>
      <c r="S301">
        <f t="shared" si="38"/>
        <v>1</v>
      </c>
      <c r="T301">
        <f t="shared" si="39"/>
        <v>0</v>
      </c>
      <c r="U301">
        <f t="shared" si="40"/>
        <v>0</v>
      </c>
      <c r="V301">
        <f t="shared" si="41"/>
        <v>0</v>
      </c>
      <c r="W301" t="str">
        <f t="shared" si="42"/>
        <v>successful</v>
      </c>
      <c r="X301" s="14">
        <f t="shared" si="43"/>
        <v>40469.225231481483</v>
      </c>
      <c r="Y301" s="14">
        <f t="shared" si="44"/>
        <v>40499.266898148147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6"/>
        <v>1.0172264</v>
      </c>
      <c r="P302" s="9">
        <f t="shared" si="37"/>
        <v>85.337785234899329</v>
      </c>
      <c r="Q302" t="s">
        <v>8309</v>
      </c>
      <c r="R302" t="s">
        <v>8314</v>
      </c>
      <c r="S302">
        <f t="shared" si="38"/>
        <v>1</v>
      </c>
      <c r="T302">
        <f t="shared" si="39"/>
        <v>0</v>
      </c>
      <c r="U302">
        <f t="shared" si="40"/>
        <v>0</v>
      </c>
      <c r="V302">
        <f t="shared" si="41"/>
        <v>0</v>
      </c>
      <c r="W302" t="str">
        <f t="shared" si="42"/>
        <v>successful</v>
      </c>
      <c r="X302" s="14">
        <f t="shared" si="43"/>
        <v>40626.959930555553</v>
      </c>
      <c r="Y302" s="14">
        <f t="shared" si="44"/>
        <v>40657.959930555553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6"/>
        <v>1.1873499999999999</v>
      </c>
      <c r="P303" s="9">
        <f t="shared" si="37"/>
        <v>61.496215139442228</v>
      </c>
      <c r="Q303" t="s">
        <v>8309</v>
      </c>
      <c r="R303" t="s">
        <v>8314</v>
      </c>
      <c r="S303">
        <f t="shared" si="38"/>
        <v>1</v>
      </c>
      <c r="T303">
        <f t="shared" si="39"/>
        <v>0</v>
      </c>
      <c r="U303">
        <f t="shared" si="40"/>
        <v>0</v>
      </c>
      <c r="V303">
        <f t="shared" si="41"/>
        <v>0</v>
      </c>
      <c r="W303" t="str">
        <f t="shared" si="42"/>
        <v>successful</v>
      </c>
      <c r="X303" s="14">
        <f t="shared" si="43"/>
        <v>41312.737673611111</v>
      </c>
      <c r="Y303" s="14">
        <f t="shared" si="44"/>
        <v>41352.696006944447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6"/>
        <v>1.0045999999999999</v>
      </c>
      <c r="P304" s="9">
        <f t="shared" si="37"/>
        <v>93.018518518518519</v>
      </c>
      <c r="Q304" t="s">
        <v>8309</v>
      </c>
      <c r="R304" t="s">
        <v>8314</v>
      </c>
      <c r="S304">
        <f t="shared" si="38"/>
        <v>1</v>
      </c>
      <c r="T304">
        <f t="shared" si="39"/>
        <v>0</v>
      </c>
      <c r="U304">
        <f t="shared" si="40"/>
        <v>0</v>
      </c>
      <c r="V304">
        <f t="shared" si="41"/>
        <v>0</v>
      </c>
      <c r="W304" t="str">
        <f t="shared" si="42"/>
        <v>successful</v>
      </c>
      <c r="X304" s="14">
        <f t="shared" si="43"/>
        <v>40933.856921296298</v>
      </c>
      <c r="Y304" s="14">
        <f t="shared" si="44"/>
        <v>40963.856921296298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6"/>
        <v>1.3746666666666667</v>
      </c>
      <c r="P305" s="9">
        <f t="shared" si="37"/>
        <v>50.292682926829265</v>
      </c>
      <c r="Q305" t="s">
        <v>8309</v>
      </c>
      <c r="R305" t="s">
        <v>8314</v>
      </c>
      <c r="S305">
        <f t="shared" si="38"/>
        <v>1</v>
      </c>
      <c r="T305">
        <f t="shared" si="39"/>
        <v>0</v>
      </c>
      <c r="U305">
        <f t="shared" si="40"/>
        <v>0</v>
      </c>
      <c r="V305">
        <f t="shared" si="41"/>
        <v>0</v>
      </c>
      <c r="W305" t="str">
        <f t="shared" si="42"/>
        <v>successful</v>
      </c>
      <c r="X305" s="14">
        <f t="shared" si="43"/>
        <v>41032.071134259262</v>
      </c>
      <c r="Y305" s="14">
        <f t="shared" si="44"/>
        <v>41062.071134259262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6"/>
        <v>2.3164705882352941</v>
      </c>
      <c r="P306" s="9">
        <f t="shared" si="37"/>
        <v>106.43243243243244</v>
      </c>
      <c r="Q306" t="s">
        <v>8309</v>
      </c>
      <c r="R306" t="s">
        <v>8314</v>
      </c>
      <c r="S306">
        <f t="shared" si="38"/>
        <v>1</v>
      </c>
      <c r="T306">
        <f t="shared" si="39"/>
        <v>0</v>
      </c>
      <c r="U306">
        <f t="shared" si="40"/>
        <v>0</v>
      </c>
      <c r="V306">
        <f t="shared" si="41"/>
        <v>0</v>
      </c>
      <c r="W306" t="str">
        <f t="shared" si="42"/>
        <v>successful</v>
      </c>
      <c r="X306" s="14">
        <f t="shared" si="43"/>
        <v>41114.094872685186</v>
      </c>
      <c r="Y306" s="14">
        <f t="shared" si="44"/>
        <v>41153.083333333336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6"/>
        <v>1.3033333333333332</v>
      </c>
      <c r="P307" s="9">
        <f t="shared" si="37"/>
        <v>51.719576719576722</v>
      </c>
      <c r="Q307" t="s">
        <v>8309</v>
      </c>
      <c r="R307" t="s">
        <v>8314</v>
      </c>
      <c r="S307">
        <f t="shared" si="38"/>
        <v>1</v>
      </c>
      <c r="T307">
        <f t="shared" si="39"/>
        <v>0</v>
      </c>
      <c r="U307">
        <f t="shared" si="40"/>
        <v>0</v>
      </c>
      <c r="V307">
        <f t="shared" si="41"/>
        <v>0</v>
      </c>
      <c r="W307" t="str">
        <f t="shared" si="42"/>
        <v>successful</v>
      </c>
      <c r="X307" s="14">
        <f t="shared" si="43"/>
        <v>40948.630196759259</v>
      </c>
      <c r="Y307" s="14">
        <f t="shared" si="44"/>
        <v>40978.630196759259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6"/>
        <v>2.9289999999999998</v>
      </c>
      <c r="P308" s="9">
        <f t="shared" si="37"/>
        <v>36.612499999999997</v>
      </c>
      <c r="Q308" t="s">
        <v>8309</v>
      </c>
      <c r="R308" t="s">
        <v>8314</v>
      </c>
      <c r="S308">
        <f t="shared" si="38"/>
        <v>1</v>
      </c>
      <c r="T308">
        <f t="shared" si="39"/>
        <v>0</v>
      </c>
      <c r="U308">
        <f t="shared" si="40"/>
        <v>0</v>
      </c>
      <c r="V308">
        <f t="shared" si="41"/>
        <v>0</v>
      </c>
      <c r="W308" t="str">
        <f t="shared" si="42"/>
        <v>successful</v>
      </c>
      <c r="X308" s="14">
        <f t="shared" si="43"/>
        <v>41333.837187500001</v>
      </c>
      <c r="Y308" s="14">
        <f t="shared" si="44"/>
        <v>41353.795520833337</v>
      </c>
    </row>
    <row r="309" spans="1:25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6"/>
        <v>1.1131818181818183</v>
      </c>
      <c r="P309" s="9">
        <f t="shared" si="37"/>
        <v>42.517361111111114</v>
      </c>
      <c r="Q309" t="s">
        <v>8309</v>
      </c>
      <c r="R309" t="s">
        <v>8314</v>
      </c>
      <c r="S309">
        <f t="shared" si="38"/>
        <v>1</v>
      </c>
      <c r="T309">
        <f t="shared" si="39"/>
        <v>0</v>
      </c>
      <c r="U309">
        <f t="shared" si="40"/>
        <v>0</v>
      </c>
      <c r="V309">
        <f t="shared" si="41"/>
        <v>0</v>
      </c>
      <c r="W309" t="str">
        <f t="shared" si="42"/>
        <v>successful</v>
      </c>
      <c r="X309" s="14">
        <f t="shared" si="43"/>
        <v>41282.944456018515</v>
      </c>
      <c r="Y309" s="14">
        <f t="shared" si="44"/>
        <v>41312.944456018515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6"/>
        <v>1.0556666666666668</v>
      </c>
      <c r="P310" s="9">
        <f t="shared" si="37"/>
        <v>62.712871287128714</v>
      </c>
      <c r="Q310" t="s">
        <v>8309</v>
      </c>
      <c r="R310" t="s">
        <v>8314</v>
      </c>
      <c r="S310">
        <f t="shared" si="38"/>
        <v>1</v>
      </c>
      <c r="T310">
        <f t="shared" si="39"/>
        <v>0</v>
      </c>
      <c r="U310">
        <f t="shared" si="40"/>
        <v>0</v>
      </c>
      <c r="V310">
        <f t="shared" si="41"/>
        <v>0</v>
      </c>
      <c r="W310" t="str">
        <f t="shared" si="42"/>
        <v>successful</v>
      </c>
      <c r="X310" s="14">
        <f t="shared" si="43"/>
        <v>40567.694560185184</v>
      </c>
      <c r="Y310" s="14">
        <f t="shared" si="44"/>
        <v>40612.694560185184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6"/>
        <v>1.1894444444444445</v>
      </c>
      <c r="P311" s="9">
        <f t="shared" si="37"/>
        <v>89.957983193277315</v>
      </c>
      <c r="Q311" t="s">
        <v>8309</v>
      </c>
      <c r="R311" t="s">
        <v>8314</v>
      </c>
      <c r="S311">
        <f t="shared" si="38"/>
        <v>1</v>
      </c>
      <c r="T311">
        <f t="shared" si="39"/>
        <v>0</v>
      </c>
      <c r="U311">
        <f t="shared" si="40"/>
        <v>0</v>
      </c>
      <c r="V311">
        <f t="shared" si="41"/>
        <v>0</v>
      </c>
      <c r="W311" t="str">
        <f t="shared" si="42"/>
        <v>successful</v>
      </c>
      <c r="X311" s="14">
        <f t="shared" si="43"/>
        <v>41134.751550925925</v>
      </c>
      <c r="Y311" s="14">
        <f t="shared" si="44"/>
        <v>41155.751550925925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6"/>
        <v>1.04129</v>
      </c>
      <c r="P312" s="9">
        <f t="shared" si="37"/>
        <v>28.924722222222222</v>
      </c>
      <c r="Q312" t="s">
        <v>8309</v>
      </c>
      <c r="R312" t="s">
        <v>8314</v>
      </c>
      <c r="S312">
        <f t="shared" si="38"/>
        <v>1</v>
      </c>
      <c r="T312">
        <f t="shared" si="39"/>
        <v>0</v>
      </c>
      <c r="U312">
        <f t="shared" si="40"/>
        <v>0</v>
      </c>
      <c r="V312">
        <f t="shared" si="41"/>
        <v>0</v>
      </c>
      <c r="W312" t="str">
        <f t="shared" si="42"/>
        <v>successful</v>
      </c>
      <c r="X312" s="14">
        <f t="shared" si="43"/>
        <v>40821.183136574073</v>
      </c>
      <c r="Y312" s="14">
        <f t="shared" si="44"/>
        <v>40836.083333333336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6"/>
        <v>1.0410165</v>
      </c>
      <c r="P313" s="9">
        <f t="shared" si="37"/>
        <v>138.8022</v>
      </c>
      <c r="Q313" t="s">
        <v>8309</v>
      </c>
      <c r="R313" t="s">
        <v>8314</v>
      </c>
      <c r="S313">
        <f t="shared" si="38"/>
        <v>1</v>
      </c>
      <c r="T313">
        <f t="shared" si="39"/>
        <v>0</v>
      </c>
      <c r="U313">
        <f t="shared" si="40"/>
        <v>0</v>
      </c>
      <c r="V313">
        <f t="shared" si="41"/>
        <v>0</v>
      </c>
      <c r="W313" t="str">
        <f t="shared" si="42"/>
        <v>successful</v>
      </c>
      <c r="X313" s="14">
        <f t="shared" si="43"/>
        <v>40868.219814814816</v>
      </c>
      <c r="Y313" s="14">
        <f t="shared" si="44"/>
        <v>40909.332638888889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6"/>
        <v>1.1187499999999999</v>
      </c>
      <c r="P314" s="9">
        <f t="shared" si="37"/>
        <v>61.301369863013697</v>
      </c>
      <c r="Q314" t="s">
        <v>8309</v>
      </c>
      <c r="R314" t="s">
        <v>8314</v>
      </c>
      <c r="S314">
        <f t="shared" si="38"/>
        <v>1</v>
      </c>
      <c r="T314">
        <f t="shared" si="39"/>
        <v>0</v>
      </c>
      <c r="U314">
        <f t="shared" si="40"/>
        <v>0</v>
      </c>
      <c r="V314">
        <f t="shared" si="41"/>
        <v>0</v>
      </c>
      <c r="W314" t="str">
        <f t="shared" si="42"/>
        <v>successful</v>
      </c>
      <c r="X314" s="14">
        <f t="shared" si="43"/>
        <v>41348.877685185187</v>
      </c>
      <c r="Y314" s="14">
        <f t="shared" si="44"/>
        <v>41378.877685185187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6"/>
        <v>1.0473529411764706</v>
      </c>
      <c r="P315" s="9">
        <f t="shared" si="37"/>
        <v>80.202702702702709</v>
      </c>
      <c r="Q315" t="s">
        <v>8309</v>
      </c>
      <c r="R315" t="s">
        <v>8314</v>
      </c>
      <c r="S315">
        <f t="shared" si="38"/>
        <v>1</v>
      </c>
      <c r="T315">
        <f t="shared" si="39"/>
        <v>0</v>
      </c>
      <c r="U315">
        <f t="shared" si="40"/>
        <v>0</v>
      </c>
      <c r="V315">
        <f t="shared" si="41"/>
        <v>0</v>
      </c>
      <c r="W315" t="str">
        <f t="shared" si="42"/>
        <v>successful</v>
      </c>
      <c r="X315" s="14">
        <f t="shared" si="43"/>
        <v>40357.227939814817</v>
      </c>
      <c r="Y315" s="14">
        <f t="shared" si="44"/>
        <v>40401.665972222225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6"/>
        <v>3.8515000000000001</v>
      </c>
      <c r="P316" s="9">
        <f t="shared" si="37"/>
        <v>32.095833333333331</v>
      </c>
      <c r="Q316" t="s">
        <v>8309</v>
      </c>
      <c r="R316" t="s">
        <v>8314</v>
      </c>
      <c r="S316">
        <f t="shared" si="38"/>
        <v>1</v>
      </c>
      <c r="T316">
        <f t="shared" si="39"/>
        <v>0</v>
      </c>
      <c r="U316">
        <f t="shared" si="40"/>
        <v>0</v>
      </c>
      <c r="V316">
        <f t="shared" si="41"/>
        <v>0</v>
      </c>
      <c r="W316" t="str">
        <f t="shared" si="42"/>
        <v>successful</v>
      </c>
      <c r="X316" s="14">
        <f t="shared" si="43"/>
        <v>41304.833194444444</v>
      </c>
      <c r="Y316" s="14">
        <f t="shared" si="44"/>
        <v>41334.833194444444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6"/>
        <v>1.01248</v>
      </c>
      <c r="P317" s="9">
        <f t="shared" si="37"/>
        <v>200.88888888888889</v>
      </c>
      <c r="Q317" t="s">
        <v>8309</v>
      </c>
      <c r="R317" t="s">
        <v>8314</v>
      </c>
      <c r="S317">
        <f t="shared" si="38"/>
        <v>1</v>
      </c>
      <c r="T317">
        <f t="shared" si="39"/>
        <v>0</v>
      </c>
      <c r="U317">
        <f t="shared" si="40"/>
        <v>0</v>
      </c>
      <c r="V317">
        <f t="shared" si="41"/>
        <v>0</v>
      </c>
      <c r="W317" t="str">
        <f t="shared" si="42"/>
        <v>successful</v>
      </c>
      <c r="X317" s="14">
        <f t="shared" si="43"/>
        <v>41113.77238425926</v>
      </c>
      <c r="Y317" s="14">
        <f t="shared" si="44"/>
        <v>41143.77238425926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6"/>
        <v>1.1377333333333333</v>
      </c>
      <c r="P318" s="9">
        <f t="shared" si="37"/>
        <v>108.01265822784811</v>
      </c>
      <c r="Q318" t="s">
        <v>8309</v>
      </c>
      <c r="R318" t="s">
        <v>8314</v>
      </c>
      <c r="S318">
        <f t="shared" si="38"/>
        <v>1</v>
      </c>
      <c r="T318">
        <f t="shared" si="39"/>
        <v>0</v>
      </c>
      <c r="U318">
        <f t="shared" si="40"/>
        <v>0</v>
      </c>
      <c r="V318">
        <f t="shared" si="41"/>
        <v>0</v>
      </c>
      <c r="W318" t="str">
        <f t="shared" si="42"/>
        <v>successful</v>
      </c>
      <c r="X318" s="14">
        <f t="shared" si="43"/>
        <v>41950.923576388886</v>
      </c>
      <c r="Y318" s="14">
        <f t="shared" si="44"/>
        <v>41984.207638888889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6"/>
        <v>1.0080333333333333</v>
      </c>
      <c r="P319" s="9">
        <f t="shared" si="37"/>
        <v>95.699367088607602</v>
      </c>
      <c r="Q319" t="s">
        <v>8309</v>
      </c>
      <c r="R319" t="s">
        <v>8314</v>
      </c>
      <c r="S319">
        <f t="shared" si="38"/>
        <v>1</v>
      </c>
      <c r="T319">
        <f t="shared" si="39"/>
        <v>0</v>
      </c>
      <c r="U319">
        <f t="shared" si="40"/>
        <v>0</v>
      </c>
      <c r="V319">
        <f t="shared" si="41"/>
        <v>0</v>
      </c>
      <c r="W319" t="str">
        <f t="shared" si="42"/>
        <v>successful</v>
      </c>
      <c r="X319" s="14">
        <f t="shared" si="43"/>
        <v>41589.676886574074</v>
      </c>
      <c r="Y319" s="14">
        <f t="shared" si="44"/>
        <v>41619.676886574074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6"/>
        <v>2.8332000000000002</v>
      </c>
      <c r="P320" s="9">
        <f t="shared" si="37"/>
        <v>49.880281690140848</v>
      </c>
      <c r="Q320" t="s">
        <v>8309</v>
      </c>
      <c r="R320" t="s">
        <v>8314</v>
      </c>
      <c r="S320">
        <f t="shared" si="38"/>
        <v>1</v>
      </c>
      <c r="T320">
        <f t="shared" si="39"/>
        <v>0</v>
      </c>
      <c r="U320">
        <f t="shared" si="40"/>
        <v>0</v>
      </c>
      <c r="V320">
        <f t="shared" si="41"/>
        <v>0</v>
      </c>
      <c r="W320" t="str">
        <f t="shared" si="42"/>
        <v>successful</v>
      </c>
      <c r="X320" s="14">
        <f t="shared" si="43"/>
        <v>41330.038784722223</v>
      </c>
      <c r="Y320" s="14">
        <f t="shared" si="44"/>
        <v>41359.997118055559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6"/>
        <v>1.1268</v>
      </c>
      <c r="P321" s="9">
        <f t="shared" si="37"/>
        <v>110.47058823529412</v>
      </c>
      <c r="Q321" t="s">
        <v>8309</v>
      </c>
      <c r="R321" t="s">
        <v>8314</v>
      </c>
      <c r="S321">
        <f t="shared" si="38"/>
        <v>1</v>
      </c>
      <c r="T321">
        <f t="shared" si="39"/>
        <v>0</v>
      </c>
      <c r="U321">
        <f t="shared" si="40"/>
        <v>0</v>
      </c>
      <c r="V321">
        <f t="shared" si="41"/>
        <v>0</v>
      </c>
      <c r="W321" t="str">
        <f t="shared" si="42"/>
        <v>successful</v>
      </c>
      <c r="X321" s="14">
        <f t="shared" si="43"/>
        <v>40123.83829861111</v>
      </c>
      <c r="Y321" s="14">
        <f t="shared" si="44"/>
        <v>40211.332638888889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6"/>
        <v>1.0658000000000001</v>
      </c>
      <c r="P322" s="9">
        <f t="shared" si="37"/>
        <v>134.91139240506328</v>
      </c>
      <c r="Q322" t="s">
        <v>8309</v>
      </c>
      <c r="R322" t="s">
        <v>8314</v>
      </c>
      <c r="S322">
        <f t="shared" si="38"/>
        <v>1</v>
      </c>
      <c r="T322">
        <f t="shared" si="39"/>
        <v>0</v>
      </c>
      <c r="U322">
        <f t="shared" si="40"/>
        <v>0</v>
      </c>
      <c r="V322">
        <f t="shared" si="41"/>
        <v>0</v>
      </c>
      <c r="W322" t="str">
        <f t="shared" si="42"/>
        <v>successful</v>
      </c>
      <c r="X322" s="14">
        <f t="shared" si="43"/>
        <v>42331.551307870366</v>
      </c>
      <c r="Y322" s="14">
        <f t="shared" si="44"/>
        <v>42360.958333333328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5">E323/D323</f>
        <v>1.0266285714285714</v>
      </c>
      <c r="P323" s="9">
        <f t="shared" ref="P323:P386" si="46">IFERROR(E323/L323,0)</f>
        <v>106.62314540059347</v>
      </c>
      <c r="Q323" t="s">
        <v>8309</v>
      </c>
      <c r="R323" t="s">
        <v>8314</v>
      </c>
      <c r="S323">
        <f t="shared" ref="S323:S386" si="47">IF(F323="successful",1,0)</f>
        <v>1</v>
      </c>
      <c r="T323">
        <f t="shared" ref="T323:T386" si="48">IF(F323="failed",1,0)</f>
        <v>0</v>
      </c>
      <c r="U323">
        <f t="shared" ref="U323:U386" si="49">IF(F323="canceled",1,0)</f>
        <v>0</v>
      </c>
      <c r="V323">
        <f t="shared" ref="V323:V386" si="50">IF(F323="live",1,0)</f>
        <v>0</v>
      </c>
      <c r="W323" t="str">
        <f t="shared" ref="W323:W386" si="51">F323</f>
        <v>successful</v>
      </c>
      <c r="X323" s="14">
        <f t="shared" ref="X323:X386" si="52">(((J323/60)/60)/24)+DATE(1970,1,1)</f>
        <v>42647.446597222224</v>
      </c>
      <c r="Y323" s="14">
        <f t="shared" ref="Y323:Y386" si="53">(((I323/60)/60)/24)+DATE(1970,1,1)</f>
        <v>42682.488263888896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5"/>
        <v>1.0791200000000001</v>
      </c>
      <c r="P324" s="9">
        <f t="shared" si="46"/>
        <v>145.04301075268816</v>
      </c>
      <c r="Q324" t="s">
        <v>8309</v>
      </c>
      <c r="R324" t="s">
        <v>8314</v>
      </c>
      <c r="S324">
        <f t="shared" si="47"/>
        <v>1</v>
      </c>
      <c r="T324">
        <f t="shared" si="48"/>
        <v>0</v>
      </c>
      <c r="U324">
        <f t="shared" si="49"/>
        <v>0</v>
      </c>
      <c r="V324">
        <f t="shared" si="50"/>
        <v>0</v>
      </c>
      <c r="W324" t="str">
        <f t="shared" si="51"/>
        <v>successful</v>
      </c>
      <c r="X324" s="14">
        <f t="shared" si="52"/>
        <v>42473.57</v>
      </c>
      <c r="Y324" s="14">
        <f t="shared" si="53"/>
        <v>42503.57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5"/>
        <v>1.2307407407407407</v>
      </c>
      <c r="P325" s="9">
        <f t="shared" si="46"/>
        <v>114.58620689655173</v>
      </c>
      <c r="Q325" t="s">
        <v>8309</v>
      </c>
      <c r="R325" t="s">
        <v>8314</v>
      </c>
      <c r="S325">
        <f t="shared" si="47"/>
        <v>1</v>
      </c>
      <c r="T325">
        <f t="shared" si="48"/>
        <v>0</v>
      </c>
      <c r="U325">
        <f t="shared" si="49"/>
        <v>0</v>
      </c>
      <c r="V325">
        <f t="shared" si="50"/>
        <v>0</v>
      </c>
      <c r="W325" t="str">
        <f t="shared" si="51"/>
        <v>successful</v>
      </c>
      <c r="X325" s="14">
        <f t="shared" si="52"/>
        <v>42697.32136574074</v>
      </c>
      <c r="Y325" s="14">
        <f t="shared" si="53"/>
        <v>42725.332638888889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5"/>
        <v>1.016</v>
      </c>
      <c r="P326" s="9">
        <f t="shared" si="46"/>
        <v>105.3170731707317</v>
      </c>
      <c r="Q326" t="s">
        <v>8309</v>
      </c>
      <c r="R326" t="s">
        <v>8314</v>
      </c>
      <c r="S326">
        <f t="shared" si="47"/>
        <v>1</v>
      </c>
      <c r="T326">
        <f t="shared" si="48"/>
        <v>0</v>
      </c>
      <c r="U326">
        <f t="shared" si="49"/>
        <v>0</v>
      </c>
      <c r="V326">
        <f t="shared" si="50"/>
        <v>0</v>
      </c>
      <c r="W326" t="str">
        <f t="shared" si="51"/>
        <v>successful</v>
      </c>
      <c r="X326" s="14">
        <f t="shared" si="52"/>
        <v>42184.626250000001</v>
      </c>
      <c r="Y326" s="14">
        <f t="shared" si="53"/>
        <v>42217.626250000001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5"/>
        <v>1.04396</v>
      </c>
      <c r="P327" s="9">
        <f t="shared" si="46"/>
        <v>70.921195652173907</v>
      </c>
      <c r="Q327" t="s">
        <v>8309</v>
      </c>
      <c r="R327" t="s">
        <v>8314</v>
      </c>
      <c r="S327">
        <f t="shared" si="47"/>
        <v>1</v>
      </c>
      <c r="T327">
        <f t="shared" si="48"/>
        <v>0</v>
      </c>
      <c r="U327">
        <f t="shared" si="49"/>
        <v>0</v>
      </c>
      <c r="V327">
        <f t="shared" si="50"/>
        <v>0</v>
      </c>
      <c r="W327" t="str">
        <f t="shared" si="51"/>
        <v>successful</v>
      </c>
      <c r="X327" s="14">
        <f t="shared" si="52"/>
        <v>42689.187881944439</v>
      </c>
      <c r="Y327" s="14">
        <f t="shared" si="53"/>
        <v>42724.187881944439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5"/>
        <v>1.1292973333333334</v>
      </c>
      <c r="P328" s="9">
        <f t="shared" si="46"/>
        <v>147.17167680278018</v>
      </c>
      <c r="Q328" t="s">
        <v>8309</v>
      </c>
      <c r="R328" t="s">
        <v>8314</v>
      </c>
      <c r="S328">
        <f t="shared" si="47"/>
        <v>1</v>
      </c>
      <c r="T328">
        <f t="shared" si="48"/>
        <v>0</v>
      </c>
      <c r="U328">
        <f t="shared" si="49"/>
        <v>0</v>
      </c>
      <c r="V328">
        <f t="shared" si="50"/>
        <v>0</v>
      </c>
      <c r="W328" t="str">
        <f t="shared" si="51"/>
        <v>successful</v>
      </c>
      <c r="X328" s="14">
        <f t="shared" si="52"/>
        <v>42775.314884259264</v>
      </c>
      <c r="Y328" s="14">
        <f t="shared" si="53"/>
        <v>42808.956250000003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5"/>
        <v>1.3640000000000001</v>
      </c>
      <c r="P329" s="9">
        <f t="shared" si="46"/>
        <v>160.47058823529412</v>
      </c>
      <c r="Q329" t="s">
        <v>8309</v>
      </c>
      <c r="R329" t="s">
        <v>8314</v>
      </c>
      <c r="S329">
        <f t="shared" si="47"/>
        <v>1</v>
      </c>
      <c r="T329">
        <f t="shared" si="48"/>
        <v>0</v>
      </c>
      <c r="U329">
        <f t="shared" si="49"/>
        <v>0</v>
      </c>
      <c r="V329">
        <f t="shared" si="50"/>
        <v>0</v>
      </c>
      <c r="W329" t="str">
        <f t="shared" si="51"/>
        <v>successful</v>
      </c>
      <c r="X329" s="14">
        <f t="shared" si="52"/>
        <v>42058.235289351855</v>
      </c>
      <c r="Y329" s="14">
        <f t="shared" si="53"/>
        <v>42085.333333333328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5"/>
        <v>1.036144</v>
      </c>
      <c r="P330" s="9">
        <f t="shared" si="46"/>
        <v>156.04578313253012</v>
      </c>
      <c r="Q330" t="s">
        <v>8309</v>
      </c>
      <c r="R330" t="s">
        <v>8314</v>
      </c>
      <c r="S330">
        <f t="shared" si="47"/>
        <v>1</v>
      </c>
      <c r="T330">
        <f t="shared" si="48"/>
        <v>0</v>
      </c>
      <c r="U330">
        <f t="shared" si="49"/>
        <v>0</v>
      </c>
      <c r="V330">
        <f t="shared" si="50"/>
        <v>0</v>
      </c>
      <c r="W330" t="str">
        <f t="shared" si="51"/>
        <v>successful</v>
      </c>
      <c r="X330" s="14">
        <f t="shared" si="52"/>
        <v>42278.946620370371</v>
      </c>
      <c r="Y330" s="14">
        <f t="shared" si="53"/>
        <v>42309.166666666672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5"/>
        <v>1.0549999999999999</v>
      </c>
      <c r="P331" s="9">
        <f t="shared" si="46"/>
        <v>63.17365269461078</v>
      </c>
      <c r="Q331" t="s">
        <v>8309</v>
      </c>
      <c r="R331" t="s">
        <v>8314</v>
      </c>
      <c r="S331">
        <f t="shared" si="47"/>
        <v>1</v>
      </c>
      <c r="T331">
        <f t="shared" si="48"/>
        <v>0</v>
      </c>
      <c r="U331">
        <f t="shared" si="49"/>
        <v>0</v>
      </c>
      <c r="V331">
        <f t="shared" si="50"/>
        <v>0</v>
      </c>
      <c r="W331" t="str">
        <f t="shared" si="51"/>
        <v>successful</v>
      </c>
      <c r="X331" s="14">
        <f t="shared" si="52"/>
        <v>42291.46674768519</v>
      </c>
      <c r="Y331" s="14">
        <f t="shared" si="53"/>
        <v>42315.166666666672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5"/>
        <v>1.0182857142857142</v>
      </c>
      <c r="P332" s="9">
        <f t="shared" si="46"/>
        <v>104.82352941176471</v>
      </c>
      <c r="Q332" t="s">
        <v>8309</v>
      </c>
      <c r="R332" t="s">
        <v>8314</v>
      </c>
      <c r="S332">
        <f t="shared" si="47"/>
        <v>1</v>
      </c>
      <c r="T332">
        <f t="shared" si="48"/>
        <v>0</v>
      </c>
      <c r="U332">
        <f t="shared" si="49"/>
        <v>0</v>
      </c>
      <c r="V332">
        <f t="shared" si="50"/>
        <v>0</v>
      </c>
      <c r="W332" t="str">
        <f t="shared" si="51"/>
        <v>successful</v>
      </c>
      <c r="X332" s="14">
        <f t="shared" si="52"/>
        <v>41379.515775462962</v>
      </c>
      <c r="Y332" s="14">
        <f t="shared" si="53"/>
        <v>41411.165972222225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5"/>
        <v>1.0660499999999999</v>
      </c>
      <c r="P333" s="9">
        <f t="shared" si="46"/>
        <v>97.356164383561648</v>
      </c>
      <c r="Q333" t="s">
        <v>8309</v>
      </c>
      <c r="R333" t="s">
        <v>8314</v>
      </c>
      <c r="S333">
        <f t="shared" si="47"/>
        <v>1</v>
      </c>
      <c r="T333">
        <f t="shared" si="48"/>
        <v>0</v>
      </c>
      <c r="U333">
        <f t="shared" si="49"/>
        <v>0</v>
      </c>
      <c r="V333">
        <f t="shared" si="50"/>
        <v>0</v>
      </c>
      <c r="W333" t="str">
        <f t="shared" si="51"/>
        <v>successful</v>
      </c>
      <c r="X333" s="14">
        <f t="shared" si="52"/>
        <v>42507.581412037034</v>
      </c>
      <c r="Y333" s="14">
        <f t="shared" si="53"/>
        <v>42538.581412037034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5"/>
        <v>1.13015</v>
      </c>
      <c r="P334" s="9">
        <f t="shared" si="46"/>
        <v>203.63063063063063</v>
      </c>
      <c r="Q334" t="s">
        <v>8309</v>
      </c>
      <c r="R334" t="s">
        <v>8314</v>
      </c>
      <c r="S334">
        <f t="shared" si="47"/>
        <v>1</v>
      </c>
      <c r="T334">
        <f t="shared" si="48"/>
        <v>0</v>
      </c>
      <c r="U334">
        <f t="shared" si="49"/>
        <v>0</v>
      </c>
      <c r="V334">
        <f t="shared" si="50"/>
        <v>0</v>
      </c>
      <c r="W334" t="str">
        <f t="shared" si="51"/>
        <v>successful</v>
      </c>
      <c r="X334" s="14">
        <f t="shared" si="52"/>
        <v>42263.680289351847</v>
      </c>
      <c r="Y334" s="14">
        <f t="shared" si="53"/>
        <v>42305.333333333328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5"/>
        <v>1.252275</v>
      </c>
      <c r="P335" s="9">
        <f t="shared" si="46"/>
        <v>188.31203007518798</v>
      </c>
      <c r="Q335" t="s">
        <v>8309</v>
      </c>
      <c r="R335" t="s">
        <v>8314</v>
      </c>
      <c r="S335">
        <f t="shared" si="47"/>
        <v>1</v>
      </c>
      <c r="T335">
        <f t="shared" si="48"/>
        <v>0</v>
      </c>
      <c r="U335">
        <f t="shared" si="49"/>
        <v>0</v>
      </c>
      <c r="V335">
        <f t="shared" si="50"/>
        <v>0</v>
      </c>
      <c r="W335" t="str">
        <f t="shared" si="51"/>
        <v>successful</v>
      </c>
      <c r="X335" s="14">
        <f t="shared" si="52"/>
        <v>42437.636469907404</v>
      </c>
      <c r="Y335" s="14">
        <f t="shared" si="53"/>
        <v>42467.59480324074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5"/>
        <v>1.0119</v>
      </c>
      <c r="P336" s="9">
        <f t="shared" si="46"/>
        <v>146.65217391304347</v>
      </c>
      <c r="Q336" t="s">
        <v>8309</v>
      </c>
      <c r="R336" t="s">
        <v>8314</v>
      </c>
      <c r="S336">
        <f t="shared" si="47"/>
        <v>1</v>
      </c>
      <c r="T336">
        <f t="shared" si="48"/>
        <v>0</v>
      </c>
      <c r="U336">
        <f t="shared" si="49"/>
        <v>0</v>
      </c>
      <c r="V336">
        <f t="shared" si="50"/>
        <v>0</v>
      </c>
      <c r="W336" t="str">
        <f t="shared" si="51"/>
        <v>successful</v>
      </c>
      <c r="X336" s="14">
        <f t="shared" si="52"/>
        <v>42101.682372685187</v>
      </c>
      <c r="Y336" s="14">
        <f t="shared" si="53"/>
        <v>42139.791666666672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5"/>
        <v>1.0276470588235294</v>
      </c>
      <c r="P337" s="9">
        <f t="shared" si="46"/>
        <v>109.1875</v>
      </c>
      <c r="Q337" t="s">
        <v>8309</v>
      </c>
      <c r="R337" t="s">
        <v>8314</v>
      </c>
      <c r="S337">
        <f t="shared" si="47"/>
        <v>1</v>
      </c>
      <c r="T337">
        <f t="shared" si="48"/>
        <v>0</v>
      </c>
      <c r="U337">
        <f t="shared" si="49"/>
        <v>0</v>
      </c>
      <c r="V337">
        <f t="shared" si="50"/>
        <v>0</v>
      </c>
      <c r="W337" t="str">
        <f t="shared" si="51"/>
        <v>successful</v>
      </c>
      <c r="X337" s="14">
        <f t="shared" si="52"/>
        <v>42101.737442129626</v>
      </c>
      <c r="Y337" s="14">
        <f t="shared" si="53"/>
        <v>42132.916666666672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5"/>
        <v>1.1683911999999999</v>
      </c>
      <c r="P338" s="9">
        <f t="shared" si="46"/>
        <v>59.249046653144013</v>
      </c>
      <c r="Q338" t="s">
        <v>8309</v>
      </c>
      <c r="R338" t="s">
        <v>8314</v>
      </c>
      <c r="S338">
        <f t="shared" si="47"/>
        <v>1</v>
      </c>
      <c r="T338">
        <f t="shared" si="48"/>
        <v>0</v>
      </c>
      <c r="U338">
        <f t="shared" si="49"/>
        <v>0</v>
      </c>
      <c r="V338">
        <f t="shared" si="50"/>
        <v>0</v>
      </c>
      <c r="W338" t="str">
        <f t="shared" si="51"/>
        <v>successful</v>
      </c>
      <c r="X338" s="14">
        <f t="shared" si="52"/>
        <v>42291.596273148149</v>
      </c>
      <c r="Y338" s="14">
        <f t="shared" si="53"/>
        <v>42321.637939814813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5"/>
        <v>1.0116833333333335</v>
      </c>
      <c r="P339" s="9">
        <f t="shared" si="46"/>
        <v>97.904838709677421</v>
      </c>
      <c r="Q339" t="s">
        <v>8309</v>
      </c>
      <c r="R339" t="s">
        <v>8314</v>
      </c>
      <c r="S339">
        <f t="shared" si="47"/>
        <v>1</v>
      </c>
      <c r="T339">
        <f t="shared" si="48"/>
        <v>0</v>
      </c>
      <c r="U339">
        <f t="shared" si="49"/>
        <v>0</v>
      </c>
      <c r="V339">
        <f t="shared" si="50"/>
        <v>0</v>
      </c>
      <c r="W339" t="str">
        <f t="shared" si="51"/>
        <v>successful</v>
      </c>
      <c r="X339" s="14">
        <f t="shared" si="52"/>
        <v>42047.128564814819</v>
      </c>
      <c r="Y339" s="14">
        <f t="shared" si="53"/>
        <v>42077.086898148147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5"/>
        <v>1.1013360000000001</v>
      </c>
      <c r="P340" s="9">
        <f t="shared" si="46"/>
        <v>70.000169491525426</v>
      </c>
      <c r="Q340" t="s">
        <v>8309</v>
      </c>
      <c r="R340" t="s">
        <v>8314</v>
      </c>
      <c r="S340">
        <f t="shared" si="47"/>
        <v>1</v>
      </c>
      <c r="T340">
        <f t="shared" si="48"/>
        <v>0</v>
      </c>
      <c r="U340">
        <f t="shared" si="49"/>
        <v>0</v>
      </c>
      <c r="V340">
        <f t="shared" si="50"/>
        <v>0</v>
      </c>
      <c r="W340" t="str">
        <f t="shared" si="51"/>
        <v>successful</v>
      </c>
      <c r="X340" s="14">
        <f t="shared" si="52"/>
        <v>42559.755671296298</v>
      </c>
      <c r="Y340" s="14">
        <f t="shared" si="53"/>
        <v>42616.041666666672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5"/>
        <v>1.0808333333333333</v>
      </c>
      <c r="P341" s="9">
        <f t="shared" si="46"/>
        <v>72.865168539325836</v>
      </c>
      <c r="Q341" t="s">
        <v>8309</v>
      </c>
      <c r="R341" t="s">
        <v>8314</v>
      </c>
      <c r="S341">
        <f t="shared" si="47"/>
        <v>1</v>
      </c>
      <c r="T341">
        <f t="shared" si="48"/>
        <v>0</v>
      </c>
      <c r="U341">
        <f t="shared" si="49"/>
        <v>0</v>
      </c>
      <c r="V341">
        <f t="shared" si="50"/>
        <v>0</v>
      </c>
      <c r="W341" t="str">
        <f t="shared" si="51"/>
        <v>successful</v>
      </c>
      <c r="X341" s="14">
        <f t="shared" si="52"/>
        <v>42093.760046296295</v>
      </c>
      <c r="Y341" s="14">
        <f t="shared" si="53"/>
        <v>42123.760046296295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5"/>
        <v>1.2502285714285715</v>
      </c>
      <c r="P342" s="9">
        <f t="shared" si="46"/>
        <v>146.34782608695653</v>
      </c>
      <c r="Q342" t="s">
        <v>8309</v>
      </c>
      <c r="R342" t="s">
        <v>8314</v>
      </c>
      <c r="S342">
        <f t="shared" si="47"/>
        <v>1</v>
      </c>
      <c r="T342">
        <f t="shared" si="48"/>
        <v>0</v>
      </c>
      <c r="U342">
        <f t="shared" si="49"/>
        <v>0</v>
      </c>
      <c r="V342">
        <f t="shared" si="50"/>
        <v>0</v>
      </c>
      <c r="W342" t="str">
        <f t="shared" si="51"/>
        <v>successful</v>
      </c>
      <c r="X342" s="14">
        <f t="shared" si="52"/>
        <v>42772.669062500005</v>
      </c>
      <c r="Y342" s="14">
        <f t="shared" si="53"/>
        <v>42802.875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5"/>
        <v>1.0671428571428572</v>
      </c>
      <c r="P343" s="9">
        <f t="shared" si="46"/>
        <v>67.909090909090907</v>
      </c>
      <c r="Q343" t="s">
        <v>8309</v>
      </c>
      <c r="R343" t="s">
        <v>8314</v>
      </c>
      <c r="S343">
        <f t="shared" si="47"/>
        <v>1</v>
      </c>
      <c r="T343">
        <f t="shared" si="48"/>
        <v>0</v>
      </c>
      <c r="U343">
        <f t="shared" si="49"/>
        <v>0</v>
      </c>
      <c r="V343">
        <f t="shared" si="50"/>
        <v>0</v>
      </c>
      <c r="W343" t="str">
        <f t="shared" si="51"/>
        <v>successful</v>
      </c>
      <c r="X343" s="14">
        <f t="shared" si="52"/>
        <v>41894.879606481481</v>
      </c>
      <c r="Y343" s="14">
        <f t="shared" si="53"/>
        <v>41913.165972222225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5"/>
        <v>1.0036639999999999</v>
      </c>
      <c r="P344" s="9">
        <f t="shared" si="46"/>
        <v>169.85083076923075</v>
      </c>
      <c r="Q344" t="s">
        <v>8309</v>
      </c>
      <c r="R344" t="s">
        <v>8314</v>
      </c>
      <c r="S344">
        <f t="shared" si="47"/>
        <v>1</v>
      </c>
      <c r="T344">
        <f t="shared" si="48"/>
        <v>0</v>
      </c>
      <c r="U344">
        <f t="shared" si="49"/>
        <v>0</v>
      </c>
      <c r="V344">
        <f t="shared" si="50"/>
        <v>0</v>
      </c>
      <c r="W344" t="str">
        <f t="shared" si="51"/>
        <v>successful</v>
      </c>
      <c r="X344" s="14">
        <f t="shared" si="52"/>
        <v>42459.780844907407</v>
      </c>
      <c r="Y344" s="14">
        <f t="shared" si="53"/>
        <v>42489.780844907407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5"/>
        <v>1.0202863333333334</v>
      </c>
      <c r="P345" s="9">
        <f t="shared" si="46"/>
        <v>58.413339694656486</v>
      </c>
      <c r="Q345" t="s">
        <v>8309</v>
      </c>
      <c r="R345" t="s">
        <v>8314</v>
      </c>
      <c r="S345">
        <f t="shared" si="47"/>
        <v>1</v>
      </c>
      <c r="T345">
        <f t="shared" si="48"/>
        <v>0</v>
      </c>
      <c r="U345">
        <f t="shared" si="49"/>
        <v>0</v>
      </c>
      <c r="V345">
        <f t="shared" si="50"/>
        <v>0</v>
      </c>
      <c r="W345" t="str">
        <f t="shared" si="51"/>
        <v>successful</v>
      </c>
      <c r="X345" s="14">
        <f t="shared" si="52"/>
        <v>41926.73778935185</v>
      </c>
      <c r="Y345" s="14">
        <f t="shared" si="53"/>
        <v>41957.125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5"/>
        <v>1.0208358208955224</v>
      </c>
      <c r="P346" s="9">
        <f t="shared" si="46"/>
        <v>119.99298245614035</v>
      </c>
      <c r="Q346" t="s">
        <v>8309</v>
      </c>
      <c r="R346" t="s">
        <v>8314</v>
      </c>
      <c r="S346">
        <f t="shared" si="47"/>
        <v>1</v>
      </c>
      <c r="T346">
        <f t="shared" si="48"/>
        <v>0</v>
      </c>
      <c r="U346">
        <f t="shared" si="49"/>
        <v>0</v>
      </c>
      <c r="V346">
        <f t="shared" si="50"/>
        <v>0</v>
      </c>
      <c r="W346" t="str">
        <f t="shared" si="51"/>
        <v>successful</v>
      </c>
      <c r="X346" s="14">
        <f t="shared" si="52"/>
        <v>42111.970995370371</v>
      </c>
      <c r="Y346" s="14">
        <f t="shared" si="53"/>
        <v>42156.097222222219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5"/>
        <v>1.2327586206896552</v>
      </c>
      <c r="P347" s="9">
        <f t="shared" si="46"/>
        <v>99.860335195530723</v>
      </c>
      <c r="Q347" t="s">
        <v>8309</v>
      </c>
      <c r="R347" t="s">
        <v>8314</v>
      </c>
      <c r="S347">
        <f t="shared" si="47"/>
        <v>1</v>
      </c>
      <c r="T347">
        <f t="shared" si="48"/>
        <v>0</v>
      </c>
      <c r="U347">
        <f t="shared" si="49"/>
        <v>0</v>
      </c>
      <c r="V347">
        <f t="shared" si="50"/>
        <v>0</v>
      </c>
      <c r="W347" t="str">
        <f t="shared" si="51"/>
        <v>successful</v>
      </c>
      <c r="X347" s="14">
        <f t="shared" si="52"/>
        <v>42114.944328703699</v>
      </c>
      <c r="Y347" s="14">
        <f t="shared" si="53"/>
        <v>42144.944328703699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5"/>
        <v>1.7028880000000002</v>
      </c>
      <c r="P348" s="9">
        <f t="shared" si="46"/>
        <v>90.579148936170213</v>
      </c>
      <c r="Q348" t="s">
        <v>8309</v>
      </c>
      <c r="R348" t="s">
        <v>8314</v>
      </c>
      <c r="S348">
        <f t="shared" si="47"/>
        <v>1</v>
      </c>
      <c r="T348">
        <f t="shared" si="48"/>
        <v>0</v>
      </c>
      <c r="U348">
        <f t="shared" si="49"/>
        <v>0</v>
      </c>
      <c r="V348">
        <f t="shared" si="50"/>
        <v>0</v>
      </c>
      <c r="W348" t="str">
        <f t="shared" si="51"/>
        <v>successful</v>
      </c>
      <c r="X348" s="14">
        <f t="shared" si="52"/>
        <v>42261.500243055561</v>
      </c>
      <c r="Y348" s="14">
        <f t="shared" si="53"/>
        <v>42291.500243055561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5"/>
        <v>1.1159049999999999</v>
      </c>
      <c r="P349" s="9">
        <f t="shared" si="46"/>
        <v>117.77361477572559</v>
      </c>
      <c r="Q349" t="s">
        <v>8309</v>
      </c>
      <c r="R349" t="s">
        <v>8314</v>
      </c>
      <c r="S349">
        <f t="shared" si="47"/>
        <v>1</v>
      </c>
      <c r="T349">
        <f t="shared" si="48"/>
        <v>0</v>
      </c>
      <c r="U349">
        <f t="shared" si="49"/>
        <v>0</v>
      </c>
      <c r="V349">
        <f t="shared" si="50"/>
        <v>0</v>
      </c>
      <c r="W349" t="str">
        <f t="shared" si="51"/>
        <v>successful</v>
      </c>
      <c r="X349" s="14">
        <f t="shared" si="52"/>
        <v>42292.495474537034</v>
      </c>
      <c r="Y349" s="14">
        <f t="shared" si="53"/>
        <v>42322.537141203706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5"/>
        <v>1.03</v>
      </c>
      <c r="P350" s="9">
        <f t="shared" si="46"/>
        <v>86.554621848739501</v>
      </c>
      <c r="Q350" t="s">
        <v>8309</v>
      </c>
      <c r="R350" t="s">
        <v>8314</v>
      </c>
      <c r="S350">
        <f t="shared" si="47"/>
        <v>1</v>
      </c>
      <c r="T350">
        <f t="shared" si="48"/>
        <v>0</v>
      </c>
      <c r="U350">
        <f t="shared" si="49"/>
        <v>0</v>
      </c>
      <c r="V350">
        <f t="shared" si="50"/>
        <v>0</v>
      </c>
      <c r="W350" t="str">
        <f t="shared" si="51"/>
        <v>successful</v>
      </c>
      <c r="X350" s="14">
        <f t="shared" si="52"/>
        <v>42207.58699074074</v>
      </c>
      <c r="Y350" s="14">
        <f t="shared" si="53"/>
        <v>42237.58699074074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5"/>
        <v>1.0663570159857905</v>
      </c>
      <c r="P351" s="9">
        <f t="shared" si="46"/>
        <v>71.899281437125751</v>
      </c>
      <c r="Q351" t="s">
        <v>8309</v>
      </c>
      <c r="R351" t="s">
        <v>8314</v>
      </c>
      <c r="S351">
        <f t="shared" si="47"/>
        <v>1</v>
      </c>
      <c r="T351">
        <f t="shared" si="48"/>
        <v>0</v>
      </c>
      <c r="U351">
        <f t="shared" si="49"/>
        <v>0</v>
      </c>
      <c r="V351">
        <f t="shared" si="50"/>
        <v>0</v>
      </c>
      <c r="W351" t="str">
        <f t="shared" si="51"/>
        <v>successful</v>
      </c>
      <c r="X351" s="14">
        <f t="shared" si="52"/>
        <v>42760.498935185184</v>
      </c>
      <c r="Y351" s="14">
        <f t="shared" si="53"/>
        <v>42790.498935185184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5"/>
        <v>1.1476</v>
      </c>
      <c r="P352" s="9">
        <f t="shared" si="46"/>
        <v>129.81900452488688</v>
      </c>
      <c r="Q352" t="s">
        <v>8309</v>
      </c>
      <c r="R352" t="s">
        <v>8314</v>
      </c>
      <c r="S352">
        <f t="shared" si="47"/>
        <v>1</v>
      </c>
      <c r="T352">
        <f t="shared" si="48"/>
        <v>0</v>
      </c>
      <c r="U352">
        <f t="shared" si="49"/>
        <v>0</v>
      </c>
      <c r="V352">
        <f t="shared" si="50"/>
        <v>0</v>
      </c>
      <c r="W352" t="str">
        <f t="shared" si="51"/>
        <v>successful</v>
      </c>
      <c r="X352" s="14">
        <f t="shared" si="52"/>
        <v>42586.066076388888</v>
      </c>
      <c r="Y352" s="14">
        <f t="shared" si="53"/>
        <v>42624.165972222225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5"/>
        <v>1.2734117647058822</v>
      </c>
      <c r="P353" s="9">
        <f t="shared" si="46"/>
        <v>44.912863070539416</v>
      </c>
      <c r="Q353" t="s">
        <v>8309</v>
      </c>
      <c r="R353" t="s">
        <v>8314</v>
      </c>
      <c r="S353">
        <f t="shared" si="47"/>
        <v>1</v>
      </c>
      <c r="T353">
        <f t="shared" si="48"/>
        <v>0</v>
      </c>
      <c r="U353">
        <f t="shared" si="49"/>
        <v>0</v>
      </c>
      <c r="V353">
        <f t="shared" si="50"/>
        <v>0</v>
      </c>
      <c r="W353" t="str">
        <f t="shared" si="51"/>
        <v>successful</v>
      </c>
      <c r="X353" s="14">
        <f t="shared" si="52"/>
        <v>42427.964745370366</v>
      </c>
      <c r="Y353" s="14">
        <f t="shared" si="53"/>
        <v>42467.923078703709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5"/>
        <v>1.1656</v>
      </c>
      <c r="P354" s="9">
        <f t="shared" si="46"/>
        <v>40.755244755244753</v>
      </c>
      <c r="Q354" t="s">
        <v>8309</v>
      </c>
      <c r="R354" t="s">
        <v>8314</v>
      </c>
      <c r="S354">
        <f t="shared" si="47"/>
        <v>1</v>
      </c>
      <c r="T354">
        <f t="shared" si="48"/>
        <v>0</v>
      </c>
      <c r="U354">
        <f t="shared" si="49"/>
        <v>0</v>
      </c>
      <c r="V354">
        <f t="shared" si="50"/>
        <v>0</v>
      </c>
      <c r="W354" t="str">
        <f t="shared" si="51"/>
        <v>successful</v>
      </c>
      <c r="X354" s="14">
        <f t="shared" si="52"/>
        <v>41890.167453703703</v>
      </c>
      <c r="Y354" s="14">
        <f t="shared" si="53"/>
        <v>41920.167453703703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5"/>
        <v>1.0861819426615318</v>
      </c>
      <c r="P355" s="9">
        <f t="shared" si="46"/>
        <v>103.52394779771615</v>
      </c>
      <c r="Q355" t="s">
        <v>8309</v>
      </c>
      <c r="R355" t="s">
        <v>8314</v>
      </c>
      <c r="S355">
        <f t="shared" si="47"/>
        <v>1</v>
      </c>
      <c r="T355">
        <f t="shared" si="48"/>
        <v>0</v>
      </c>
      <c r="U355">
        <f t="shared" si="49"/>
        <v>0</v>
      </c>
      <c r="V355">
        <f t="shared" si="50"/>
        <v>0</v>
      </c>
      <c r="W355" t="str">
        <f t="shared" si="51"/>
        <v>successful</v>
      </c>
      <c r="X355" s="14">
        <f t="shared" si="52"/>
        <v>42297.791886574079</v>
      </c>
      <c r="Y355" s="14">
        <f t="shared" si="53"/>
        <v>42327.833553240736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5"/>
        <v>1.0394285714285714</v>
      </c>
      <c r="P356" s="9">
        <f t="shared" si="46"/>
        <v>125.44827586206897</v>
      </c>
      <c r="Q356" t="s">
        <v>8309</v>
      </c>
      <c r="R356" t="s">
        <v>8314</v>
      </c>
      <c r="S356">
        <f t="shared" si="47"/>
        <v>1</v>
      </c>
      <c r="T356">
        <f t="shared" si="48"/>
        <v>0</v>
      </c>
      <c r="U356">
        <f t="shared" si="49"/>
        <v>0</v>
      </c>
      <c r="V356">
        <f t="shared" si="50"/>
        <v>0</v>
      </c>
      <c r="W356" t="str">
        <f t="shared" si="51"/>
        <v>successful</v>
      </c>
      <c r="X356" s="14">
        <f t="shared" si="52"/>
        <v>42438.827789351853</v>
      </c>
      <c r="Y356" s="14">
        <f t="shared" si="53"/>
        <v>42468.786122685182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5"/>
        <v>1.1625714285714286</v>
      </c>
      <c r="P357" s="9">
        <f t="shared" si="46"/>
        <v>246.60606060606059</v>
      </c>
      <c r="Q357" t="s">
        <v>8309</v>
      </c>
      <c r="R357" t="s">
        <v>8314</v>
      </c>
      <c r="S357">
        <f t="shared" si="47"/>
        <v>1</v>
      </c>
      <c r="T357">
        <f t="shared" si="48"/>
        <v>0</v>
      </c>
      <c r="U357">
        <f t="shared" si="49"/>
        <v>0</v>
      </c>
      <c r="V357">
        <f t="shared" si="50"/>
        <v>0</v>
      </c>
      <c r="W357" t="str">
        <f t="shared" si="51"/>
        <v>successful</v>
      </c>
      <c r="X357" s="14">
        <f t="shared" si="52"/>
        <v>41943.293912037036</v>
      </c>
      <c r="Y357" s="14">
        <f t="shared" si="53"/>
        <v>41974.3355787037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5"/>
        <v>1.0269239999999999</v>
      </c>
      <c r="P358" s="9">
        <f t="shared" si="46"/>
        <v>79.401340206185566</v>
      </c>
      <c r="Q358" t="s">
        <v>8309</v>
      </c>
      <c r="R358" t="s">
        <v>8314</v>
      </c>
      <c r="S358">
        <f t="shared" si="47"/>
        <v>1</v>
      </c>
      <c r="T358">
        <f t="shared" si="48"/>
        <v>0</v>
      </c>
      <c r="U358">
        <f t="shared" si="49"/>
        <v>0</v>
      </c>
      <c r="V358">
        <f t="shared" si="50"/>
        <v>0</v>
      </c>
      <c r="W358" t="str">
        <f t="shared" si="51"/>
        <v>successful</v>
      </c>
      <c r="X358" s="14">
        <f t="shared" si="52"/>
        <v>42415.803159722222</v>
      </c>
      <c r="Y358" s="14">
        <f t="shared" si="53"/>
        <v>42445.761493055557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5"/>
        <v>1.74</v>
      </c>
      <c r="P359" s="9">
        <f t="shared" si="46"/>
        <v>86.138613861386133</v>
      </c>
      <c r="Q359" t="s">
        <v>8309</v>
      </c>
      <c r="R359" t="s">
        <v>8314</v>
      </c>
      <c r="S359">
        <f t="shared" si="47"/>
        <v>1</v>
      </c>
      <c r="T359">
        <f t="shared" si="48"/>
        <v>0</v>
      </c>
      <c r="U359">
        <f t="shared" si="49"/>
        <v>0</v>
      </c>
      <c r="V359">
        <f t="shared" si="50"/>
        <v>0</v>
      </c>
      <c r="W359" t="str">
        <f t="shared" si="51"/>
        <v>successful</v>
      </c>
      <c r="X359" s="14">
        <f t="shared" si="52"/>
        <v>42078.222187499996</v>
      </c>
      <c r="Y359" s="14">
        <f t="shared" si="53"/>
        <v>42118.222187499996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5"/>
        <v>1.03088</v>
      </c>
      <c r="P360" s="9">
        <f t="shared" si="46"/>
        <v>193.04868913857678</v>
      </c>
      <c r="Q360" t="s">
        <v>8309</v>
      </c>
      <c r="R360" t="s">
        <v>8314</v>
      </c>
      <c r="S360">
        <f t="shared" si="47"/>
        <v>1</v>
      </c>
      <c r="T360">
        <f t="shared" si="48"/>
        <v>0</v>
      </c>
      <c r="U360">
        <f t="shared" si="49"/>
        <v>0</v>
      </c>
      <c r="V360">
        <f t="shared" si="50"/>
        <v>0</v>
      </c>
      <c r="W360" t="str">
        <f t="shared" si="51"/>
        <v>successful</v>
      </c>
      <c r="X360" s="14">
        <f t="shared" si="52"/>
        <v>42507.860196759255</v>
      </c>
      <c r="Y360" s="14">
        <f t="shared" si="53"/>
        <v>42536.625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5"/>
        <v>1.0485537190082646</v>
      </c>
      <c r="P361" s="9">
        <f t="shared" si="46"/>
        <v>84.023178807947019</v>
      </c>
      <c r="Q361" t="s">
        <v>8309</v>
      </c>
      <c r="R361" t="s">
        <v>8314</v>
      </c>
      <c r="S361">
        <f t="shared" si="47"/>
        <v>1</v>
      </c>
      <c r="T361">
        <f t="shared" si="48"/>
        <v>0</v>
      </c>
      <c r="U361">
        <f t="shared" si="49"/>
        <v>0</v>
      </c>
      <c r="V361">
        <f t="shared" si="50"/>
        <v>0</v>
      </c>
      <c r="W361" t="str">
        <f t="shared" si="51"/>
        <v>successful</v>
      </c>
      <c r="X361" s="14">
        <f t="shared" si="52"/>
        <v>41935.070486111108</v>
      </c>
      <c r="Y361" s="14">
        <f t="shared" si="53"/>
        <v>41957.216666666667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5"/>
        <v>1.0137499999999999</v>
      </c>
      <c r="P362" s="9">
        <f t="shared" si="46"/>
        <v>139.82758620689654</v>
      </c>
      <c r="Q362" t="s">
        <v>8309</v>
      </c>
      <c r="R362" t="s">
        <v>8314</v>
      </c>
      <c r="S362">
        <f t="shared" si="47"/>
        <v>1</v>
      </c>
      <c r="T362">
        <f t="shared" si="48"/>
        <v>0</v>
      </c>
      <c r="U362">
        <f t="shared" si="49"/>
        <v>0</v>
      </c>
      <c r="V362">
        <f t="shared" si="50"/>
        <v>0</v>
      </c>
      <c r="W362" t="str">
        <f t="shared" si="51"/>
        <v>successful</v>
      </c>
      <c r="X362" s="14">
        <f t="shared" si="52"/>
        <v>42163.897916666669</v>
      </c>
      <c r="Y362" s="14">
        <f t="shared" si="53"/>
        <v>42208.132638888885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5"/>
        <v>1.1107699999999998</v>
      </c>
      <c r="P363" s="9">
        <f t="shared" si="46"/>
        <v>109.82189265536722</v>
      </c>
      <c r="Q363" t="s">
        <v>8309</v>
      </c>
      <c r="R363" t="s">
        <v>8314</v>
      </c>
      <c r="S363">
        <f t="shared" si="47"/>
        <v>1</v>
      </c>
      <c r="T363">
        <f t="shared" si="48"/>
        <v>0</v>
      </c>
      <c r="U363">
        <f t="shared" si="49"/>
        <v>0</v>
      </c>
      <c r="V363">
        <f t="shared" si="50"/>
        <v>0</v>
      </c>
      <c r="W363" t="str">
        <f t="shared" si="51"/>
        <v>successful</v>
      </c>
      <c r="X363" s="14">
        <f t="shared" si="52"/>
        <v>41936.001226851848</v>
      </c>
      <c r="Y363" s="14">
        <f t="shared" si="53"/>
        <v>41966.042893518519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5"/>
        <v>1.2415933781686497</v>
      </c>
      <c r="P364" s="9">
        <f t="shared" si="46"/>
        <v>139.53488372093022</v>
      </c>
      <c r="Q364" t="s">
        <v>8309</v>
      </c>
      <c r="R364" t="s">
        <v>8314</v>
      </c>
      <c r="S364">
        <f t="shared" si="47"/>
        <v>1</v>
      </c>
      <c r="T364">
        <f t="shared" si="48"/>
        <v>0</v>
      </c>
      <c r="U364">
        <f t="shared" si="49"/>
        <v>0</v>
      </c>
      <c r="V364">
        <f t="shared" si="50"/>
        <v>0</v>
      </c>
      <c r="W364" t="str">
        <f t="shared" si="51"/>
        <v>successful</v>
      </c>
      <c r="X364" s="14">
        <f t="shared" si="52"/>
        <v>41837.210543981484</v>
      </c>
      <c r="Y364" s="14">
        <f t="shared" si="53"/>
        <v>41859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5"/>
        <v>1.0133333333333334</v>
      </c>
      <c r="P365" s="9">
        <f t="shared" si="46"/>
        <v>347.84615384615387</v>
      </c>
      <c r="Q365" t="s">
        <v>8309</v>
      </c>
      <c r="R365" t="s">
        <v>8314</v>
      </c>
      <c r="S365">
        <f t="shared" si="47"/>
        <v>1</v>
      </c>
      <c r="T365">
        <f t="shared" si="48"/>
        <v>0</v>
      </c>
      <c r="U365">
        <f t="shared" si="49"/>
        <v>0</v>
      </c>
      <c r="V365">
        <f t="shared" si="50"/>
        <v>0</v>
      </c>
      <c r="W365" t="str">
        <f t="shared" si="51"/>
        <v>successful</v>
      </c>
      <c r="X365" s="14">
        <f t="shared" si="52"/>
        <v>40255.744629629626</v>
      </c>
      <c r="Y365" s="14">
        <f t="shared" si="53"/>
        <v>40300.806944444441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5"/>
        <v>1.1016142857142857</v>
      </c>
      <c r="P366" s="9">
        <f t="shared" si="46"/>
        <v>68.24159292035398</v>
      </c>
      <c r="Q366" t="s">
        <v>8309</v>
      </c>
      <c r="R366" t="s">
        <v>8314</v>
      </c>
      <c r="S366">
        <f t="shared" si="47"/>
        <v>1</v>
      </c>
      <c r="T366">
        <f t="shared" si="48"/>
        <v>0</v>
      </c>
      <c r="U366">
        <f t="shared" si="49"/>
        <v>0</v>
      </c>
      <c r="V366">
        <f t="shared" si="50"/>
        <v>0</v>
      </c>
      <c r="W366" t="str">
        <f t="shared" si="51"/>
        <v>successful</v>
      </c>
      <c r="X366" s="14">
        <f t="shared" si="52"/>
        <v>41780.859629629631</v>
      </c>
      <c r="Y366" s="14">
        <f t="shared" si="53"/>
        <v>41811.165972222225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5"/>
        <v>1.0397333333333334</v>
      </c>
      <c r="P367" s="9">
        <f t="shared" si="46"/>
        <v>239.93846153846152</v>
      </c>
      <c r="Q367" t="s">
        <v>8309</v>
      </c>
      <c r="R367" t="s">
        <v>8314</v>
      </c>
      <c r="S367">
        <f t="shared" si="47"/>
        <v>1</v>
      </c>
      <c r="T367">
        <f t="shared" si="48"/>
        <v>0</v>
      </c>
      <c r="U367">
        <f t="shared" si="49"/>
        <v>0</v>
      </c>
      <c r="V367">
        <f t="shared" si="50"/>
        <v>0</v>
      </c>
      <c r="W367" t="str">
        <f t="shared" si="51"/>
        <v>successful</v>
      </c>
      <c r="X367" s="14">
        <f t="shared" si="52"/>
        <v>41668.606469907405</v>
      </c>
      <c r="Y367" s="14">
        <f t="shared" si="53"/>
        <v>41698.606469907405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5"/>
        <v>1.013157894736842</v>
      </c>
      <c r="P368" s="9">
        <f t="shared" si="46"/>
        <v>287.31343283582089</v>
      </c>
      <c r="Q368" t="s">
        <v>8309</v>
      </c>
      <c r="R368" t="s">
        <v>8314</v>
      </c>
      <c r="S368">
        <f t="shared" si="47"/>
        <v>1</v>
      </c>
      <c r="T368">
        <f t="shared" si="48"/>
        <v>0</v>
      </c>
      <c r="U368">
        <f t="shared" si="49"/>
        <v>0</v>
      </c>
      <c r="V368">
        <f t="shared" si="50"/>
        <v>0</v>
      </c>
      <c r="W368" t="str">
        <f t="shared" si="51"/>
        <v>successful</v>
      </c>
      <c r="X368" s="14">
        <f t="shared" si="52"/>
        <v>41019.793032407404</v>
      </c>
      <c r="Y368" s="14">
        <f t="shared" si="53"/>
        <v>41049.793032407404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5"/>
        <v>1.033501</v>
      </c>
      <c r="P369" s="9">
        <f t="shared" si="46"/>
        <v>86.84882352941176</v>
      </c>
      <c r="Q369" t="s">
        <v>8309</v>
      </c>
      <c r="R369" t="s">
        <v>8314</v>
      </c>
      <c r="S369">
        <f t="shared" si="47"/>
        <v>1</v>
      </c>
      <c r="T369">
        <f t="shared" si="48"/>
        <v>0</v>
      </c>
      <c r="U369">
        <f t="shared" si="49"/>
        <v>0</v>
      </c>
      <c r="V369">
        <f t="shared" si="50"/>
        <v>0</v>
      </c>
      <c r="W369" t="str">
        <f t="shared" si="51"/>
        <v>successful</v>
      </c>
      <c r="X369" s="14">
        <f t="shared" si="52"/>
        <v>41355.577291666668</v>
      </c>
      <c r="Y369" s="14">
        <f t="shared" si="53"/>
        <v>41395.207638888889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5"/>
        <v>1.04112</v>
      </c>
      <c r="P370" s="9">
        <f t="shared" si="46"/>
        <v>81.84905660377359</v>
      </c>
      <c r="Q370" t="s">
        <v>8309</v>
      </c>
      <c r="R370" t="s">
        <v>8314</v>
      </c>
      <c r="S370">
        <f t="shared" si="47"/>
        <v>1</v>
      </c>
      <c r="T370">
        <f t="shared" si="48"/>
        <v>0</v>
      </c>
      <c r="U370">
        <f t="shared" si="49"/>
        <v>0</v>
      </c>
      <c r="V370">
        <f t="shared" si="50"/>
        <v>0</v>
      </c>
      <c r="W370" t="str">
        <f t="shared" si="51"/>
        <v>successful</v>
      </c>
      <c r="X370" s="14">
        <f t="shared" si="52"/>
        <v>42043.605578703704</v>
      </c>
      <c r="Y370" s="14">
        <f t="shared" si="53"/>
        <v>42078.563912037032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5"/>
        <v>1.1015569230769231</v>
      </c>
      <c r="P371" s="9">
        <f t="shared" si="46"/>
        <v>42.874970059880241</v>
      </c>
      <c r="Q371" t="s">
        <v>8309</v>
      </c>
      <c r="R371" t="s">
        <v>8314</v>
      </c>
      <c r="S371">
        <f t="shared" si="47"/>
        <v>1</v>
      </c>
      <c r="T371">
        <f t="shared" si="48"/>
        <v>0</v>
      </c>
      <c r="U371">
        <f t="shared" si="49"/>
        <v>0</v>
      </c>
      <c r="V371">
        <f t="shared" si="50"/>
        <v>0</v>
      </c>
      <c r="W371" t="str">
        <f t="shared" si="51"/>
        <v>successful</v>
      </c>
      <c r="X371" s="14">
        <f t="shared" si="52"/>
        <v>40893.551724537036</v>
      </c>
      <c r="Y371" s="14">
        <f t="shared" si="53"/>
        <v>40923.551724537036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5"/>
        <v>1.2202</v>
      </c>
      <c r="P372" s="9">
        <f t="shared" si="46"/>
        <v>709.41860465116281</v>
      </c>
      <c r="Q372" t="s">
        <v>8309</v>
      </c>
      <c r="R372" t="s">
        <v>8314</v>
      </c>
      <c r="S372">
        <f t="shared" si="47"/>
        <v>1</v>
      </c>
      <c r="T372">
        <f t="shared" si="48"/>
        <v>0</v>
      </c>
      <c r="U372">
        <f t="shared" si="49"/>
        <v>0</v>
      </c>
      <c r="V372">
        <f t="shared" si="50"/>
        <v>0</v>
      </c>
      <c r="W372" t="str">
        <f t="shared" si="51"/>
        <v>successful</v>
      </c>
      <c r="X372" s="14">
        <f t="shared" si="52"/>
        <v>42711.795138888891</v>
      </c>
      <c r="Y372" s="14">
        <f t="shared" si="53"/>
        <v>42741.795138888891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5"/>
        <v>1.1416866666666667</v>
      </c>
      <c r="P373" s="9">
        <f t="shared" si="46"/>
        <v>161.25517890772127</v>
      </c>
      <c r="Q373" t="s">
        <v>8309</v>
      </c>
      <c r="R373" t="s">
        <v>8314</v>
      </c>
      <c r="S373">
        <f t="shared" si="47"/>
        <v>1</v>
      </c>
      <c r="T373">
        <f t="shared" si="48"/>
        <v>0</v>
      </c>
      <c r="U373">
        <f t="shared" si="49"/>
        <v>0</v>
      </c>
      <c r="V373">
        <f t="shared" si="50"/>
        <v>0</v>
      </c>
      <c r="W373" t="str">
        <f t="shared" si="51"/>
        <v>successful</v>
      </c>
      <c r="X373" s="14">
        <f t="shared" si="52"/>
        <v>41261.767812500002</v>
      </c>
      <c r="Y373" s="14">
        <f t="shared" si="53"/>
        <v>41306.767812500002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5"/>
        <v>1.2533333333333334</v>
      </c>
      <c r="P374" s="9">
        <f t="shared" si="46"/>
        <v>41.777777777777779</v>
      </c>
      <c r="Q374" t="s">
        <v>8309</v>
      </c>
      <c r="R374" t="s">
        <v>8314</v>
      </c>
      <c r="S374">
        <f t="shared" si="47"/>
        <v>1</v>
      </c>
      <c r="T374">
        <f t="shared" si="48"/>
        <v>0</v>
      </c>
      <c r="U374">
        <f t="shared" si="49"/>
        <v>0</v>
      </c>
      <c r="V374">
        <f t="shared" si="50"/>
        <v>0</v>
      </c>
      <c r="W374" t="str">
        <f t="shared" si="51"/>
        <v>successful</v>
      </c>
      <c r="X374" s="14">
        <f t="shared" si="52"/>
        <v>42425.576898148152</v>
      </c>
      <c r="Y374" s="14">
        <f t="shared" si="53"/>
        <v>42465.666666666672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5"/>
        <v>1.0666666666666667</v>
      </c>
      <c r="P375" s="9">
        <f t="shared" si="46"/>
        <v>89.887640449438209</v>
      </c>
      <c r="Q375" t="s">
        <v>8309</v>
      </c>
      <c r="R375" t="s">
        <v>8314</v>
      </c>
      <c r="S375">
        <f t="shared" si="47"/>
        <v>1</v>
      </c>
      <c r="T375">
        <f t="shared" si="48"/>
        <v>0</v>
      </c>
      <c r="U375">
        <f t="shared" si="49"/>
        <v>0</v>
      </c>
      <c r="V375">
        <f t="shared" si="50"/>
        <v>0</v>
      </c>
      <c r="W375" t="str">
        <f t="shared" si="51"/>
        <v>successful</v>
      </c>
      <c r="X375" s="14">
        <f t="shared" si="52"/>
        <v>41078.91201388889</v>
      </c>
      <c r="Y375" s="14">
        <f t="shared" si="53"/>
        <v>41108.91201388889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5"/>
        <v>1.3065</v>
      </c>
      <c r="P376" s="9">
        <f t="shared" si="46"/>
        <v>45.051724137931032</v>
      </c>
      <c r="Q376" t="s">
        <v>8309</v>
      </c>
      <c r="R376" t="s">
        <v>8314</v>
      </c>
      <c r="S376">
        <f t="shared" si="47"/>
        <v>1</v>
      </c>
      <c r="T376">
        <f t="shared" si="48"/>
        <v>0</v>
      </c>
      <c r="U376">
        <f t="shared" si="49"/>
        <v>0</v>
      </c>
      <c r="V376">
        <f t="shared" si="50"/>
        <v>0</v>
      </c>
      <c r="W376" t="str">
        <f t="shared" si="51"/>
        <v>successful</v>
      </c>
      <c r="X376" s="14">
        <f t="shared" si="52"/>
        <v>40757.889247685183</v>
      </c>
      <c r="Y376" s="14">
        <f t="shared" si="53"/>
        <v>40802.889247685183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5"/>
        <v>1.2</v>
      </c>
      <c r="P377" s="9">
        <f t="shared" si="46"/>
        <v>42.857142857142854</v>
      </c>
      <c r="Q377" t="s">
        <v>8309</v>
      </c>
      <c r="R377" t="s">
        <v>8314</v>
      </c>
      <c r="S377">
        <f t="shared" si="47"/>
        <v>1</v>
      </c>
      <c r="T377">
        <f t="shared" si="48"/>
        <v>0</v>
      </c>
      <c r="U377">
        <f t="shared" si="49"/>
        <v>0</v>
      </c>
      <c r="V377">
        <f t="shared" si="50"/>
        <v>0</v>
      </c>
      <c r="W377" t="str">
        <f t="shared" si="51"/>
        <v>successful</v>
      </c>
      <c r="X377" s="14">
        <f t="shared" si="52"/>
        <v>41657.985081018516</v>
      </c>
      <c r="Y377" s="14">
        <f t="shared" si="53"/>
        <v>41699.720833333333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5"/>
        <v>1.0595918367346939</v>
      </c>
      <c r="P378" s="9">
        <f t="shared" si="46"/>
        <v>54.083333333333336</v>
      </c>
      <c r="Q378" t="s">
        <v>8309</v>
      </c>
      <c r="R378" t="s">
        <v>8314</v>
      </c>
      <c r="S378">
        <f t="shared" si="47"/>
        <v>1</v>
      </c>
      <c r="T378">
        <f t="shared" si="48"/>
        <v>0</v>
      </c>
      <c r="U378">
        <f t="shared" si="49"/>
        <v>0</v>
      </c>
      <c r="V378">
        <f t="shared" si="50"/>
        <v>0</v>
      </c>
      <c r="W378" t="str">
        <f t="shared" si="51"/>
        <v>successful</v>
      </c>
      <c r="X378" s="14">
        <f t="shared" si="52"/>
        <v>42576.452731481477</v>
      </c>
      <c r="Y378" s="14">
        <f t="shared" si="53"/>
        <v>42607.452731481477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5"/>
        <v>1.1439999999999999</v>
      </c>
      <c r="P379" s="9">
        <f t="shared" si="46"/>
        <v>103.21804511278195</v>
      </c>
      <c r="Q379" t="s">
        <v>8309</v>
      </c>
      <c r="R379" t="s">
        <v>8314</v>
      </c>
      <c r="S379">
        <f t="shared" si="47"/>
        <v>1</v>
      </c>
      <c r="T379">
        <f t="shared" si="48"/>
        <v>0</v>
      </c>
      <c r="U379">
        <f t="shared" si="49"/>
        <v>0</v>
      </c>
      <c r="V379">
        <f t="shared" si="50"/>
        <v>0</v>
      </c>
      <c r="W379" t="str">
        <f t="shared" si="51"/>
        <v>successful</v>
      </c>
      <c r="X379" s="14">
        <f t="shared" si="52"/>
        <v>42292.250787037032</v>
      </c>
      <c r="Y379" s="14">
        <f t="shared" si="53"/>
        <v>42322.292361111111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5"/>
        <v>1.1176666666666666</v>
      </c>
      <c r="P380" s="9">
        <f t="shared" si="46"/>
        <v>40.397590361445786</v>
      </c>
      <c r="Q380" t="s">
        <v>8309</v>
      </c>
      <c r="R380" t="s">
        <v>8314</v>
      </c>
      <c r="S380">
        <f t="shared" si="47"/>
        <v>1</v>
      </c>
      <c r="T380">
        <f t="shared" si="48"/>
        <v>0</v>
      </c>
      <c r="U380">
        <f t="shared" si="49"/>
        <v>0</v>
      </c>
      <c r="V380">
        <f t="shared" si="50"/>
        <v>0</v>
      </c>
      <c r="W380" t="str">
        <f t="shared" si="51"/>
        <v>successful</v>
      </c>
      <c r="X380" s="14">
        <f t="shared" si="52"/>
        <v>42370.571851851855</v>
      </c>
      <c r="Y380" s="14">
        <f t="shared" si="53"/>
        <v>42394.994444444441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5"/>
        <v>1.1608000000000001</v>
      </c>
      <c r="P381" s="9">
        <f t="shared" si="46"/>
        <v>116.85906040268456</v>
      </c>
      <c r="Q381" t="s">
        <v>8309</v>
      </c>
      <c r="R381" t="s">
        <v>8314</v>
      </c>
      <c r="S381">
        <f t="shared" si="47"/>
        <v>1</v>
      </c>
      <c r="T381">
        <f t="shared" si="48"/>
        <v>0</v>
      </c>
      <c r="U381">
        <f t="shared" si="49"/>
        <v>0</v>
      </c>
      <c r="V381">
        <f t="shared" si="50"/>
        <v>0</v>
      </c>
      <c r="W381" t="str">
        <f t="shared" si="51"/>
        <v>successful</v>
      </c>
      <c r="X381" s="14">
        <f t="shared" si="52"/>
        <v>40987.688333333332</v>
      </c>
      <c r="Y381" s="14">
        <f t="shared" si="53"/>
        <v>41032.688333333332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5"/>
        <v>1.415</v>
      </c>
      <c r="P382" s="9">
        <f t="shared" si="46"/>
        <v>115.51020408163265</v>
      </c>
      <c r="Q382" t="s">
        <v>8309</v>
      </c>
      <c r="R382" t="s">
        <v>8314</v>
      </c>
      <c r="S382">
        <f t="shared" si="47"/>
        <v>1</v>
      </c>
      <c r="T382">
        <f t="shared" si="48"/>
        <v>0</v>
      </c>
      <c r="U382">
        <f t="shared" si="49"/>
        <v>0</v>
      </c>
      <c r="V382">
        <f t="shared" si="50"/>
        <v>0</v>
      </c>
      <c r="W382" t="str">
        <f t="shared" si="51"/>
        <v>successful</v>
      </c>
      <c r="X382" s="14">
        <f t="shared" si="52"/>
        <v>42367.719814814816</v>
      </c>
      <c r="Y382" s="14">
        <f t="shared" si="53"/>
        <v>42392.719814814816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5"/>
        <v>1.0472999999999999</v>
      </c>
      <c r="P383" s="9">
        <f t="shared" si="46"/>
        <v>104.31274900398407</v>
      </c>
      <c r="Q383" t="s">
        <v>8309</v>
      </c>
      <c r="R383" t="s">
        <v>8314</v>
      </c>
      <c r="S383">
        <f t="shared" si="47"/>
        <v>1</v>
      </c>
      <c r="T383">
        <f t="shared" si="48"/>
        <v>0</v>
      </c>
      <c r="U383">
        <f t="shared" si="49"/>
        <v>0</v>
      </c>
      <c r="V383">
        <f t="shared" si="50"/>
        <v>0</v>
      </c>
      <c r="W383" t="str">
        <f t="shared" si="51"/>
        <v>successful</v>
      </c>
      <c r="X383" s="14">
        <f t="shared" si="52"/>
        <v>41085.698113425926</v>
      </c>
      <c r="Y383" s="14">
        <f t="shared" si="53"/>
        <v>41120.208333333336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5"/>
        <v>2.5583333333333331</v>
      </c>
      <c r="P384" s="9">
        <f t="shared" si="46"/>
        <v>69.772727272727266</v>
      </c>
      <c r="Q384" t="s">
        <v>8309</v>
      </c>
      <c r="R384" t="s">
        <v>8314</v>
      </c>
      <c r="S384">
        <f t="shared" si="47"/>
        <v>1</v>
      </c>
      <c r="T384">
        <f t="shared" si="48"/>
        <v>0</v>
      </c>
      <c r="U384">
        <f t="shared" si="49"/>
        <v>0</v>
      </c>
      <c r="V384">
        <f t="shared" si="50"/>
        <v>0</v>
      </c>
      <c r="W384" t="str">
        <f t="shared" si="51"/>
        <v>successful</v>
      </c>
      <c r="X384" s="14">
        <f t="shared" si="52"/>
        <v>41144.709490740745</v>
      </c>
      <c r="Y384" s="14">
        <f t="shared" si="53"/>
        <v>41158.709490740745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5"/>
        <v>2.0670670670670672</v>
      </c>
      <c r="P385" s="9">
        <f t="shared" si="46"/>
        <v>43.020833333333336</v>
      </c>
      <c r="Q385" t="s">
        <v>8309</v>
      </c>
      <c r="R385" t="s">
        <v>8314</v>
      </c>
      <c r="S385">
        <f t="shared" si="47"/>
        <v>1</v>
      </c>
      <c r="T385">
        <f t="shared" si="48"/>
        <v>0</v>
      </c>
      <c r="U385">
        <f t="shared" si="49"/>
        <v>0</v>
      </c>
      <c r="V385">
        <f t="shared" si="50"/>
        <v>0</v>
      </c>
      <c r="W385" t="str">
        <f t="shared" si="51"/>
        <v>successful</v>
      </c>
      <c r="X385" s="14">
        <f t="shared" si="52"/>
        <v>41755.117581018516</v>
      </c>
      <c r="Y385" s="14">
        <f t="shared" si="53"/>
        <v>41778.117581018516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5"/>
        <v>1.1210500000000001</v>
      </c>
      <c r="P386" s="9">
        <f t="shared" si="46"/>
        <v>58.540469973890339</v>
      </c>
      <c r="Q386" t="s">
        <v>8309</v>
      </c>
      <c r="R386" t="s">
        <v>8314</v>
      </c>
      <c r="S386">
        <f t="shared" si="47"/>
        <v>1</v>
      </c>
      <c r="T386">
        <f t="shared" si="48"/>
        <v>0</v>
      </c>
      <c r="U386">
        <f t="shared" si="49"/>
        <v>0</v>
      </c>
      <c r="V386">
        <f t="shared" si="50"/>
        <v>0</v>
      </c>
      <c r="W386" t="str">
        <f t="shared" si="51"/>
        <v>successful</v>
      </c>
      <c r="X386" s="14">
        <f t="shared" si="52"/>
        <v>41980.781793981485</v>
      </c>
      <c r="Y386" s="14">
        <f t="shared" si="53"/>
        <v>42010.781793981485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54">E387/D387</f>
        <v>1.05982</v>
      </c>
      <c r="P387" s="9">
        <f t="shared" ref="P387:P450" si="55">IFERROR(E387/L387,0)</f>
        <v>111.79535864978902</v>
      </c>
      <c r="Q387" t="s">
        <v>8309</v>
      </c>
      <c r="R387" t="s">
        <v>8314</v>
      </c>
      <c r="S387">
        <f t="shared" ref="S387:S450" si="56">IF(F387="successful",1,0)</f>
        <v>1</v>
      </c>
      <c r="T387">
        <f t="shared" ref="T387:T450" si="57">IF(F387="failed",1,0)</f>
        <v>0</v>
      </c>
      <c r="U387">
        <f t="shared" ref="U387:U450" si="58">IF(F387="canceled",1,0)</f>
        <v>0</v>
      </c>
      <c r="V387">
        <f t="shared" ref="V387:V450" si="59">IF(F387="live",1,0)</f>
        <v>0</v>
      </c>
      <c r="W387" t="str">
        <f t="shared" ref="W387:W450" si="60">F387</f>
        <v>successful</v>
      </c>
      <c r="X387" s="14">
        <f t="shared" ref="X387:X450" si="61">(((J387/60)/60)/24)+DATE(1970,1,1)</f>
        <v>41934.584502314814</v>
      </c>
      <c r="Y387" s="14">
        <f t="shared" ref="Y387:Y450" si="62">(((I387/60)/60)/24)+DATE(1970,1,1)</f>
        <v>41964.626168981486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1.0016666666666667</v>
      </c>
      <c r="P388" s="9">
        <f t="shared" si="55"/>
        <v>46.230769230769234</v>
      </c>
      <c r="Q388" t="s">
        <v>8309</v>
      </c>
      <c r="R388" t="s">
        <v>8314</v>
      </c>
      <c r="S388">
        <f t="shared" si="56"/>
        <v>1</v>
      </c>
      <c r="T388">
        <f t="shared" si="57"/>
        <v>0</v>
      </c>
      <c r="U388">
        <f t="shared" si="58"/>
        <v>0</v>
      </c>
      <c r="V388">
        <f t="shared" si="59"/>
        <v>0</v>
      </c>
      <c r="W388" t="str">
        <f t="shared" si="60"/>
        <v>successful</v>
      </c>
      <c r="X388" s="14">
        <f t="shared" si="61"/>
        <v>42211.951284722221</v>
      </c>
      <c r="Y388" s="14">
        <f t="shared" si="62"/>
        <v>42226.951284722221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2.1398947368421051</v>
      </c>
      <c r="P389" s="9">
        <f t="shared" si="55"/>
        <v>144.69039145907473</v>
      </c>
      <c r="Q389" t="s">
        <v>8309</v>
      </c>
      <c r="R389" t="s">
        <v>8314</v>
      </c>
      <c r="S389">
        <f t="shared" si="56"/>
        <v>1</v>
      </c>
      <c r="T389">
        <f t="shared" si="57"/>
        <v>0</v>
      </c>
      <c r="U389">
        <f t="shared" si="58"/>
        <v>0</v>
      </c>
      <c r="V389">
        <f t="shared" si="59"/>
        <v>0</v>
      </c>
      <c r="W389" t="str">
        <f t="shared" si="60"/>
        <v>successful</v>
      </c>
      <c r="X389" s="14">
        <f t="shared" si="61"/>
        <v>42200.67659722222</v>
      </c>
      <c r="Y389" s="14">
        <f t="shared" si="62"/>
        <v>42231.25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1.2616000000000001</v>
      </c>
      <c r="P390" s="9">
        <f t="shared" si="55"/>
        <v>88.845070422535215</v>
      </c>
      <c r="Q390" t="s">
        <v>8309</v>
      </c>
      <c r="R390" t="s">
        <v>8314</v>
      </c>
      <c r="S390">
        <f t="shared" si="56"/>
        <v>1</v>
      </c>
      <c r="T390">
        <f t="shared" si="57"/>
        <v>0</v>
      </c>
      <c r="U390">
        <f t="shared" si="58"/>
        <v>0</v>
      </c>
      <c r="V390">
        <f t="shared" si="59"/>
        <v>0</v>
      </c>
      <c r="W390" t="str">
        <f t="shared" si="60"/>
        <v>successful</v>
      </c>
      <c r="X390" s="14">
        <f t="shared" si="61"/>
        <v>42549.076157407413</v>
      </c>
      <c r="Y390" s="14">
        <f t="shared" si="62"/>
        <v>42579.076157407413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1.8153547058823529</v>
      </c>
      <c r="P391" s="9">
        <f t="shared" si="55"/>
        <v>81.75107284768211</v>
      </c>
      <c r="Q391" t="s">
        <v>8309</v>
      </c>
      <c r="R391" t="s">
        <v>8314</v>
      </c>
      <c r="S391">
        <f t="shared" si="56"/>
        <v>1</v>
      </c>
      <c r="T391">
        <f t="shared" si="57"/>
        <v>0</v>
      </c>
      <c r="U391">
        <f t="shared" si="58"/>
        <v>0</v>
      </c>
      <c r="V391">
        <f t="shared" si="59"/>
        <v>0</v>
      </c>
      <c r="W391" t="str">
        <f t="shared" si="60"/>
        <v>successful</v>
      </c>
      <c r="X391" s="14">
        <f t="shared" si="61"/>
        <v>41674.063078703701</v>
      </c>
      <c r="Y391" s="14">
        <f t="shared" si="62"/>
        <v>41705.957638888889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</v>
      </c>
      <c r="P392" s="9">
        <f t="shared" si="55"/>
        <v>71.428571428571431</v>
      </c>
      <c r="Q392" t="s">
        <v>8309</v>
      </c>
      <c r="R392" t="s">
        <v>8314</v>
      </c>
      <c r="S392">
        <f t="shared" si="56"/>
        <v>1</v>
      </c>
      <c r="T392">
        <f t="shared" si="57"/>
        <v>0</v>
      </c>
      <c r="U392">
        <f t="shared" si="58"/>
        <v>0</v>
      </c>
      <c r="V392">
        <f t="shared" si="59"/>
        <v>0</v>
      </c>
      <c r="W392" t="str">
        <f t="shared" si="60"/>
        <v>successful</v>
      </c>
      <c r="X392" s="14">
        <f t="shared" si="61"/>
        <v>42112.036712962959</v>
      </c>
      <c r="Y392" s="14">
        <f t="shared" si="62"/>
        <v>42132.036712962959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1.0061</v>
      </c>
      <c r="P393" s="9">
        <f t="shared" si="55"/>
        <v>104.25906735751295</v>
      </c>
      <c r="Q393" t="s">
        <v>8309</v>
      </c>
      <c r="R393" t="s">
        <v>8314</v>
      </c>
      <c r="S393">
        <f t="shared" si="56"/>
        <v>1</v>
      </c>
      <c r="T393">
        <f t="shared" si="57"/>
        <v>0</v>
      </c>
      <c r="U393">
        <f t="shared" si="58"/>
        <v>0</v>
      </c>
      <c r="V393">
        <f t="shared" si="59"/>
        <v>0</v>
      </c>
      <c r="W393" t="str">
        <f t="shared" si="60"/>
        <v>successful</v>
      </c>
      <c r="X393" s="14">
        <f t="shared" si="61"/>
        <v>40865.042256944449</v>
      </c>
      <c r="Y393" s="14">
        <f t="shared" si="62"/>
        <v>40895.040972222225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1.009027027027027</v>
      </c>
      <c r="P394" s="9">
        <f t="shared" si="55"/>
        <v>90.616504854368927</v>
      </c>
      <c r="Q394" t="s">
        <v>8309</v>
      </c>
      <c r="R394" t="s">
        <v>8314</v>
      </c>
      <c r="S394">
        <f t="shared" si="56"/>
        <v>1</v>
      </c>
      <c r="T394">
        <f t="shared" si="57"/>
        <v>0</v>
      </c>
      <c r="U394">
        <f t="shared" si="58"/>
        <v>0</v>
      </c>
      <c r="V394">
        <f t="shared" si="59"/>
        <v>0</v>
      </c>
      <c r="W394" t="str">
        <f t="shared" si="60"/>
        <v>successful</v>
      </c>
      <c r="X394" s="14">
        <f t="shared" si="61"/>
        <v>40763.717256944445</v>
      </c>
      <c r="Y394" s="14">
        <f t="shared" si="62"/>
        <v>40794.125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1.10446</v>
      </c>
      <c r="P395" s="9">
        <f t="shared" si="55"/>
        <v>157.33048433048432</v>
      </c>
      <c r="Q395" t="s">
        <v>8309</v>
      </c>
      <c r="R395" t="s">
        <v>8314</v>
      </c>
      <c r="S395">
        <f t="shared" si="56"/>
        <v>1</v>
      </c>
      <c r="T395">
        <f t="shared" si="57"/>
        <v>0</v>
      </c>
      <c r="U395">
        <f t="shared" si="58"/>
        <v>0</v>
      </c>
      <c r="V395">
        <f t="shared" si="59"/>
        <v>0</v>
      </c>
      <c r="W395" t="str">
        <f t="shared" si="60"/>
        <v>successful</v>
      </c>
      <c r="X395" s="14">
        <f t="shared" si="61"/>
        <v>41526.708935185183</v>
      </c>
      <c r="Y395" s="14">
        <f t="shared" si="62"/>
        <v>41557.708935185183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1.118936170212766</v>
      </c>
      <c r="P396" s="9">
        <f t="shared" si="55"/>
        <v>105.18</v>
      </c>
      <c r="Q396" t="s">
        <v>8309</v>
      </c>
      <c r="R396" t="s">
        <v>8314</v>
      </c>
      <c r="S396">
        <f t="shared" si="56"/>
        <v>1</v>
      </c>
      <c r="T396">
        <f t="shared" si="57"/>
        <v>0</v>
      </c>
      <c r="U396">
        <f t="shared" si="58"/>
        <v>0</v>
      </c>
      <c r="V396">
        <f t="shared" si="59"/>
        <v>0</v>
      </c>
      <c r="W396" t="str">
        <f t="shared" si="60"/>
        <v>successful</v>
      </c>
      <c r="X396" s="14">
        <f t="shared" si="61"/>
        <v>42417.818078703705</v>
      </c>
      <c r="Y396" s="14">
        <f t="shared" si="62"/>
        <v>42477.776412037041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1.0804450000000001</v>
      </c>
      <c r="P397" s="9">
        <f t="shared" si="55"/>
        <v>58.719836956521746</v>
      </c>
      <c r="Q397" t="s">
        <v>8309</v>
      </c>
      <c r="R397" t="s">
        <v>8314</v>
      </c>
      <c r="S397">
        <f t="shared" si="56"/>
        <v>1</v>
      </c>
      <c r="T397">
        <f t="shared" si="57"/>
        <v>0</v>
      </c>
      <c r="U397">
        <f t="shared" si="58"/>
        <v>0</v>
      </c>
      <c r="V397">
        <f t="shared" si="59"/>
        <v>0</v>
      </c>
      <c r="W397" t="str">
        <f t="shared" si="60"/>
        <v>successful</v>
      </c>
      <c r="X397" s="14">
        <f t="shared" si="61"/>
        <v>40990.909259259257</v>
      </c>
      <c r="Y397" s="14">
        <f t="shared" si="62"/>
        <v>41026.897222222222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1.0666666666666667</v>
      </c>
      <c r="P398" s="9">
        <f t="shared" si="55"/>
        <v>81.632653061224488</v>
      </c>
      <c r="Q398" t="s">
        <v>8309</v>
      </c>
      <c r="R398" t="s">
        <v>8314</v>
      </c>
      <c r="S398">
        <f t="shared" si="56"/>
        <v>1</v>
      </c>
      <c r="T398">
        <f t="shared" si="57"/>
        <v>0</v>
      </c>
      <c r="U398">
        <f t="shared" si="58"/>
        <v>0</v>
      </c>
      <c r="V398">
        <f t="shared" si="59"/>
        <v>0</v>
      </c>
      <c r="W398" t="str">
        <f t="shared" si="60"/>
        <v>successful</v>
      </c>
      <c r="X398" s="14">
        <f t="shared" si="61"/>
        <v>41082.564884259256</v>
      </c>
      <c r="Y398" s="14">
        <f t="shared" si="62"/>
        <v>41097.564884259256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1.0390027322404372</v>
      </c>
      <c r="P399" s="9">
        <f t="shared" si="55"/>
        <v>56.460043668122275</v>
      </c>
      <c r="Q399" t="s">
        <v>8309</v>
      </c>
      <c r="R399" t="s">
        <v>8314</v>
      </c>
      <c r="S399">
        <f t="shared" si="56"/>
        <v>1</v>
      </c>
      <c r="T399">
        <f t="shared" si="57"/>
        <v>0</v>
      </c>
      <c r="U399">
        <f t="shared" si="58"/>
        <v>0</v>
      </c>
      <c r="V399">
        <f t="shared" si="59"/>
        <v>0</v>
      </c>
      <c r="W399" t="str">
        <f t="shared" si="60"/>
        <v>successful</v>
      </c>
      <c r="X399" s="14">
        <f t="shared" si="61"/>
        <v>40379.776435185187</v>
      </c>
      <c r="Y399" s="14">
        <f t="shared" si="62"/>
        <v>40422.155555555553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1.2516</v>
      </c>
      <c r="P400" s="9">
        <f t="shared" si="55"/>
        <v>140.1044776119403</v>
      </c>
      <c r="Q400" t="s">
        <v>8309</v>
      </c>
      <c r="R400" t="s">
        <v>8314</v>
      </c>
      <c r="S400">
        <f t="shared" si="56"/>
        <v>1</v>
      </c>
      <c r="T400">
        <f t="shared" si="57"/>
        <v>0</v>
      </c>
      <c r="U400">
        <f t="shared" si="58"/>
        <v>0</v>
      </c>
      <c r="V400">
        <f t="shared" si="59"/>
        <v>0</v>
      </c>
      <c r="W400" t="str">
        <f t="shared" si="60"/>
        <v>successful</v>
      </c>
      <c r="X400" s="14">
        <f t="shared" si="61"/>
        <v>42078.793124999997</v>
      </c>
      <c r="Y400" s="14">
        <f t="shared" si="62"/>
        <v>42123.793124999997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1.0680499999999999</v>
      </c>
      <c r="P401" s="9">
        <f t="shared" si="55"/>
        <v>224.85263157894738</v>
      </c>
      <c r="Q401" t="s">
        <v>8309</v>
      </c>
      <c r="R401" t="s">
        <v>8314</v>
      </c>
      <c r="S401">
        <f t="shared" si="56"/>
        <v>1</v>
      </c>
      <c r="T401">
        <f t="shared" si="57"/>
        <v>0</v>
      </c>
      <c r="U401">
        <f t="shared" si="58"/>
        <v>0</v>
      </c>
      <c r="V401">
        <f t="shared" si="59"/>
        <v>0</v>
      </c>
      <c r="W401" t="str">
        <f t="shared" si="60"/>
        <v>successful</v>
      </c>
      <c r="X401" s="14">
        <f t="shared" si="61"/>
        <v>42687.875775462962</v>
      </c>
      <c r="Y401" s="14">
        <f t="shared" si="62"/>
        <v>42718.5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1.1230249999999999</v>
      </c>
      <c r="P402" s="9">
        <f t="shared" si="55"/>
        <v>181.13306451612902</v>
      </c>
      <c r="Q402" t="s">
        <v>8309</v>
      </c>
      <c r="R402" t="s">
        <v>8314</v>
      </c>
      <c r="S402">
        <f t="shared" si="56"/>
        <v>1</v>
      </c>
      <c r="T402">
        <f t="shared" si="57"/>
        <v>0</v>
      </c>
      <c r="U402">
        <f t="shared" si="58"/>
        <v>0</v>
      </c>
      <c r="V402">
        <f t="shared" si="59"/>
        <v>0</v>
      </c>
      <c r="W402" t="str">
        <f t="shared" si="60"/>
        <v>successful</v>
      </c>
      <c r="X402" s="14">
        <f t="shared" si="61"/>
        <v>41745.635960648149</v>
      </c>
      <c r="Y402" s="14">
        <f t="shared" si="62"/>
        <v>41776.145833333336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1.0381199999999999</v>
      </c>
      <c r="P403" s="9">
        <f t="shared" si="55"/>
        <v>711.04109589041093</v>
      </c>
      <c r="Q403" t="s">
        <v>8309</v>
      </c>
      <c r="R403" t="s">
        <v>8314</v>
      </c>
      <c r="S403">
        <f t="shared" si="56"/>
        <v>1</v>
      </c>
      <c r="T403">
        <f t="shared" si="57"/>
        <v>0</v>
      </c>
      <c r="U403">
        <f t="shared" si="58"/>
        <v>0</v>
      </c>
      <c r="V403">
        <f t="shared" si="59"/>
        <v>0</v>
      </c>
      <c r="W403" t="str">
        <f t="shared" si="60"/>
        <v>successful</v>
      </c>
      <c r="X403" s="14">
        <f t="shared" si="61"/>
        <v>40732.842245370368</v>
      </c>
      <c r="Y403" s="14">
        <f t="shared" si="62"/>
        <v>40762.842245370368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1.4165000000000001</v>
      </c>
      <c r="P404" s="9">
        <f t="shared" si="55"/>
        <v>65.883720930232556</v>
      </c>
      <c r="Q404" t="s">
        <v>8309</v>
      </c>
      <c r="R404" t="s">
        <v>8314</v>
      </c>
      <c r="S404">
        <f t="shared" si="56"/>
        <v>1</v>
      </c>
      <c r="T404">
        <f t="shared" si="57"/>
        <v>0</v>
      </c>
      <c r="U404">
        <f t="shared" si="58"/>
        <v>0</v>
      </c>
      <c r="V404">
        <f t="shared" si="59"/>
        <v>0</v>
      </c>
      <c r="W404" t="str">
        <f t="shared" si="60"/>
        <v>successful</v>
      </c>
      <c r="X404" s="14">
        <f t="shared" si="61"/>
        <v>42292.539548611108</v>
      </c>
      <c r="Y404" s="14">
        <f t="shared" si="62"/>
        <v>42313.58121527778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1.0526</v>
      </c>
      <c r="P405" s="9">
        <f t="shared" si="55"/>
        <v>75.185714285714283</v>
      </c>
      <c r="Q405" t="s">
        <v>8309</v>
      </c>
      <c r="R405" t="s">
        <v>8314</v>
      </c>
      <c r="S405">
        <f t="shared" si="56"/>
        <v>1</v>
      </c>
      <c r="T405">
        <f t="shared" si="57"/>
        <v>0</v>
      </c>
      <c r="U405">
        <f t="shared" si="58"/>
        <v>0</v>
      </c>
      <c r="V405">
        <f t="shared" si="59"/>
        <v>0</v>
      </c>
      <c r="W405" t="str">
        <f t="shared" si="60"/>
        <v>successful</v>
      </c>
      <c r="X405" s="14">
        <f t="shared" si="61"/>
        <v>40718.310659722221</v>
      </c>
      <c r="Y405" s="14">
        <f t="shared" si="62"/>
        <v>40765.297222222223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1.0309142857142857</v>
      </c>
      <c r="P406" s="9">
        <f t="shared" si="55"/>
        <v>133.14391143911439</v>
      </c>
      <c r="Q406" t="s">
        <v>8309</v>
      </c>
      <c r="R406" t="s">
        <v>8314</v>
      </c>
      <c r="S406">
        <f t="shared" si="56"/>
        <v>1</v>
      </c>
      <c r="T406">
        <f t="shared" si="57"/>
        <v>0</v>
      </c>
      <c r="U406">
        <f t="shared" si="58"/>
        <v>0</v>
      </c>
      <c r="V406">
        <f t="shared" si="59"/>
        <v>0</v>
      </c>
      <c r="W406" t="str">
        <f t="shared" si="60"/>
        <v>successful</v>
      </c>
      <c r="X406" s="14">
        <f t="shared" si="61"/>
        <v>41646.628032407411</v>
      </c>
      <c r="Y406" s="14">
        <f t="shared" si="62"/>
        <v>41675.961111111108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1.0765957446808512</v>
      </c>
      <c r="P407" s="9">
        <f t="shared" si="55"/>
        <v>55.2</v>
      </c>
      <c r="Q407" t="s">
        <v>8309</v>
      </c>
      <c r="R407" t="s">
        <v>8314</v>
      </c>
      <c r="S407">
        <f t="shared" si="56"/>
        <v>1</v>
      </c>
      <c r="T407">
        <f t="shared" si="57"/>
        <v>0</v>
      </c>
      <c r="U407">
        <f t="shared" si="58"/>
        <v>0</v>
      </c>
      <c r="V407">
        <f t="shared" si="59"/>
        <v>0</v>
      </c>
      <c r="W407" t="str">
        <f t="shared" si="60"/>
        <v>successful</v>
      </c>
      <c r="X407" s="14">
        <f t="shared" si="61"/>
        <v>41674.08494212963</v>
      </c>
      <c r="Y407" s="14">
        <f t="shared" si="62"/>
        <v>41704.08494212963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1.0770464285714285</v>
      </c>
      <c r="P408" s="9">
        <f t="shared" si="55"/>
        <v>86.163714285714292</v>
      </c>
      <c r="Q408" t="s">
        <v>8309</v>
      </c>
      <c r="R408" t="s">
        <v>8314</v>
      </c>
      <c r="S408">
        <f t="shared" si="56"/>
        <v>1</v>
      </c>
      <c r="T408">
        <f t="shared" si="57"/>
        <v>0</v>
      </c>
      <c r="U408">
        <f t="shared" si="58"/>
        <v>0</v>
      </c>
      <c r="V408">
        <f t="shared" si="59"/>
        <v>0</v>
      </c>
      <c r="W408" t="str">
        <f t="shared" si="60"/>
        <v>successful</v>
      </c>
      <c r="X408" s="14">
        <f t="shared" si="61"/>
        <v>40638.162465277775</v>
      </c>
      <c r="Y408" s="14">
        <f t="shared" si="62"/>
        <v>40672.249305555553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1.0155000000000001</v>
      </c>
      <c r="P409" s="9">
        <f t="shared" si="55"/>
        <v>92.318181818181813</v>
      </c>
      <c r="Q409" t="s">
        <v>8309</v>
      </c>
      <c r="R409" t="s">
        <v>8314</v>
      </c>
      <c r="S409">
        <f t="shared" si="56"/>
        <v>1</v>
      </c>
      <c r="T409">
        <f t="shared" si="57"/>
        <v>0</v>
      </c>
      <c r="U409">
        <f t="shared" si="58"/>
        <v>0</v>
      </c>
      <c r="V409">
        <f t="shared" si="59"/>
        <v>0</v>
      </c>
      <c r="W409" t="str">
        <f t="shared" si="60"/>
        <v>successful</v>
      </c>
      <c r="X409" s="14">
        <f t="shared" si="61"/>
        <v>40806.870949074073</v>
      </c>
      <c r="Y409" s="14">
        <f t="shared" si="62"/>
        <v>40866.912615740745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1.0143766666666667</v>
      </c>
      <c r="P410" s="9">
        <f t="shared" si="55"/>
        <v>160.16473684210527</v>
      </c>
      <c r="Q410" t="s">
        <v>8309</v>
      </c>
      <c r="R410" t="s">
        <v>8314</v>
      </c>
      <c r="S410">
        <f t="shared" si="56"/>
        <v>1</v>
      </c>
      <c r="T410">
        <f t="shared" si="57"/>
        <v>0</v>
      </c>
      <c r="U410">
        <f t="shared" si="58"/>
        <v>0</v>
      </c>
      <c r="V410">
        <f t="shared" si="59"/>
        <v>0</v>
      </c>
      <c r="W410" t="str">
        <f t="shared" si="60"/>
        <v>successful</v>
      </c>
      <c r="X410" s="14">
        <f t="shared" si="61"/>
        <v>41543.735995370371</v>
      </c>
      <c r="Y410" s="14">
        <f t="shared" si="62"/>
        <v>41583.777662037035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1.3680000000000001</v>
      </c>
      <c r="P411" s="9">
        <f t="shared" si="55"/>
        <v>45.6</v>
      </c>
      <c r="Q411" t="s">
        <v>8309</v>
      </c>
      <c r="R411" t="s">
        <v>8314</v>
      </c>
      <c r="S411">
        <f t="shared" si="56"/>
        <v>1</v>
      </c>
      <c r="T411">
        <f t="shared" si="57"/>
        <v>0</v>
      </c>
      <c r="U411">
        <f t="shared" si="58"/>
        <v>0</v>
      </c>
      <c r="V411">
        <f t="shared" si="59"/>
        <v>0</v>
      </c>
      <c r="W411" t="str">
        <f t="shared" si="60"/>
        <v>successful</v>
      </c>
      <c r="X411" s="14">
        <f t="shared" si="61"/>
        <v>42543.862777777773</v>
      </c>
      <c r="Y411" s="14">
        <f t="shared" si="62"/>
        <v>42573.862777777773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1.2829999999999999</v>
      </c>
      <c r="P412" s="9">
        <f t="shared" si="55"/>
        <v>183.28571428571428</v>
      </c>
      <c r="Q412" t="s">
        <v>8309</v>
      </c>
      <c r="R412" t="s">
        <v>8314</v>
      </c>
      <c r="S412">
        <f t="shared" si="56"/>
        <v>1</v>
      </c>
      <c r="T412">
        <f t="shared" si="57"/>
        <v>0</v>
      </c>
      <c r="U412">
        <f t="shared" si="58"/>
        <v>0</v>
      </c>
      <c r="V412">
        <f t="shared" si="59"/>
        <v>0</v>
      </c>
      <c r="W412" t="str">
        <f t="shared" si="60"/>
        <v>successful</v>
      </c>
      <c r="X412" s="14">
        <f t="shared" si="61"/>
        <v>42113.981446759266</v>
      </c>
      <c r="Y412" s="14">
        <f t="shared" si="62"/>
        <v>42173.981446759266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1.0105</v>
      </c>
      <c r="P413" s="9">
        <f t="shared" si="55"/>
        <v>125.78838174273859</v>
      </c>
      <c r="Q413" t="s">
        <v>8309</v>
      </c>
      <c r="R413" t="s">
        <v>8314</v>
      </c>
      <c r="S413">
        <f t="shared" si="56"/>
        <v>1</v>
      </c>
      <c r="T413">
        <f t="shared" si="57"/>
        <v>0</v>
      </c>
      <c r="U413">
        <f t="shared" si="58"/>
        <v>0</v>
      </c>
      <c r="V413">
        <f t="shared" si="59"/>
        <v>0</v>
      </c>
      <c r="W413" t="str">
        <f t="shared" si="60"/>
        <v>successful</v>
      </c>
      <c r="X413" s="14">
        <f t="shared" si="61"/>
        <v>41598.17597222222</v>
      </c>
      <c r="Y413" s="14">
        <f t="shared" si="62"/>
        <v>41630.208333333336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1.2684</v>
      </c>
      <c r="P414" s="9">
        <f t="shared" si="55"/>
        <v>57.654545454545456</v>
      </c>
      <c r="Q414" t="s">
        <v>8309</v>
      </c>
      <c r="R414" t="s">
        <v>8314</v>
      </c>
      <c r="S414">
        <f t="shared" si="56"/>
        <v>1</v>
      </c>
      <c r="T414">
        <f t="shared" si="57"/>
        <v>0</v>
      </c>
      <c r="U414">
        <f t="shared" si="58"/>
        <v>0</v>
      </c>
      <c r="V414">
        <f t="shared" si="59"/>
        <v>0</v>
      </c>
      <c r="W414" t="str">
        <f t="shared" si="60"/>
        <v>successful</v>
      </c>
      <c r="X414" s="14">
        <f t="shared" si="61"/>
        <v>41099.742800925924</v>
      </c>
      <c r="Y414" s="14">
        <f t="shared" si="62"/>
        <v>41115.742800925924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1.0508593749999999</v>
      </c>
      <c r="P415" s="9">
        <f t="shared" si="55"/>
        <v>78.660818713450297</v>
      </c>
      <c r="Q415" t="s">
        <v>8309</v>
      </c>
      <c r="R415" t="s">
        <v>8314</v>
      </c>
      <c r="S415">
        <f t="shared" si="56"/>
        <v>1</v>
      </c>
      <c r="T415">
        <f t="shared" si="57"/>
        <v>0</v>
      </c>
      <c r="U415">
        <f t="shared" si="58"/>
        <v>0</v>
      </c>
      <c r="V415">
        <f t="shared" si="59"/>
        <v>0</v>
      </c>
      <c r="W415" t="str">
        <f t="shared" si="60"/>
        <v>successful</v>
      </c>
      <c r="X415" s="14">
        <f t="shared" si="61"/>
        <v>41079.877442129626</v>
      </c>
      <c r="Y415" s="14">
        <f t="shared" si="62"/>
        <v>41109.877442129626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1.0285405405405406</v>
      </c>
      <c r="P416" s="9">
        <f t="shared" si="55"/>
        <v>91.480769230769226</v>
      </c>
      <c r="Q416" t="s">
        <v>8309</v>
      </c>
      <c r="R416" t="s">
        <v>8314</v>
      </c>
      <c r="S416">
        <f t="shared" si="56"/>
        <v>1</v>
      </c>
      <c r="T416">
        <f t="shared" si="57"/>
        <v>0</v>
      </c>
      <c r="U416">
        <f t="shared" si="58"/>
        <v>0</v>
      </c>
      <c r="V416">
        <f t="shared" si="59"/>
        <v>0</v>
      </c>
      <c r="W416" t="str">
        <f t="shared" si="60"/>
        <v>successful</v>
      </c>
      <c r="X416" s="14">
        <f t="shared" si="61"/>
        <v>41529.063252314816</v>
      </c>
      <c r="Y416" s="14">
        <f t="shared" si="62"/>
        <v>41559.063252314816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1.0214714285714286</v>
      </c>
      <c r="P417" s="9">
        <f t="shared" si="55"/>
        <v>68.09809523809524</v>
      </c>
      <c r="Q417" t="s">
        <v>8309</v>
      </c>
      <c r="R417" t="s">
        <v>8314</v>
      </c>
      <c r="S417">
        <f t="shared" si="56"/>
        <v>1</v>
      </c>
      <c r="T417">
        <f t="shared" si="57"/>
        <v>0</v>
      </c>
      <c r="U417">
        <f t="shared" si="58"/>
        <v>0</v>
      </c>
      <c r="V417">
        <f t="shared" si="59"/>
        <v>0</v>
      </c>
      <c r="W417" t="str">
        <f t="shared" si="60"/>
        <v>successful</v>
      </c>
      <c r="X417" s="14">
        <f t="shared" si="61"/>
        <v>41904.851875</v>
      </c>
      <c r="Y417" s="14">
        <f t="shared" si="62"/>
        <v>41929.5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1.2021700000000002</v>
      </c>
      <c r="P418" s="9">
        <f t="shared" si="55"/>
        <v>48.086800000000004</v>
      </c>
      <c r="Q418" t="s">
        <v>8309</v>
      </c>
      <c r="R418" t="s">
        <v>8314</v>
      </c>
      <c r="S418">
        <f t="shared" si="56"/>
        <v>1</v>
      </c>
      <c r="T418">
        <f t="shared" si="57"/>
        <v>0</v>
      </c>
      <c r="U418">
        <f t="shared" si="58"/>
        <v>0</v>
      </c>
      <c r="V418">
        <f t="shared" si="59"/>
        <v>0</v>
      </c>
      <c r="W418" t="str">
        <f t="shared" si="60"/>
        <v>successful</v>
      </c>
      <c r="X418" s="14">
        <f t="shared" si="61"/>
        <v>41648.396192129629</v>
      </c>
      <c r="Y418" s="14">
        <f t="shared" si="62"/>
        <v>41678.396192129629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1.0024761904761905</v>
      </c>
      <c r="P419" s="9">
        <f t="shared" si="55"/>
        <v>202.42307692307693</v>
      </c>
      <c r="Q419" t="s">
        <v>8309</v>
      </c>
      <c r="R419" t="s">
        <v>8314</v>
      </c>
      <c r="S419">
        <f t="shared" si="56"/>
        <v>1</v>
      </c>
      <c r="T419">
        <f t="shared" si="57"/>
        <v>0</v>
      </c>
      <c r="U419">
        <f t="shared" si="58"/>
        <v>0</v>
      </c>
      <c r="V419">
        <f t="shared" si="59"/>
        <v>0</v>
      </c>
      <c r="W419" t="str">
        <f t="shared" si="60"/>
        <v>successful</v>
      </c>
      <c r="X419" s="14">
        <f t="shared" si="61"/>
        <v>41360.970601851855</v>
      </c>
      <c r="Y419" s="14">
        <f t="shared" si="62"/>
        <v>41372.189583333333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1.0063392857142857</v>
      </c>
      <c r="P420" s="9">
        <f t="shared" si="55"/>
        <v>216.75</v>
      </c>
      <c r="Q420" t="s">
        <v>8309</v>
      </c>
      <c r="R420" t="s">
        <v>8314</v>
      </c>
      <c r="S420">
        <f t="shared" si="56"/>
        <v>1</v>
      </c>
      <c r="T420">
        <f t="shared" si="57"/>
        <v>0</v>
      </c>
      <c r="U420">
        <f t="shared" si="58"/>
        <v>0</v>
      </c>
      <c r="V420">
        <f t="shared" si="59"/>
        <v>0</v>
      </c>
      <c r="W420" t="str">
        <f t="shared" si="60"/>
        <v>successful</v>
      </c>
      <c r="X420" s="14">
        <f t="shared" si="61"/>
        <v>42178.282372685186</v>
      </c>
      <c r="Y420" s="14">
        <f t="shared" si="62"/>
        <v>42208.282372685186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1.004375</v>
      </c>
      <c r="P421" s="9">
        <f t="shared" si="55"/>
        <v>110.06849315068493</v>
      </c>
      <c r="Q421" t="s">
        <v>8309</v>
      </c>
      <c r="R421" t="s">
        <v>8314</v>
      </c>
      <c r="S421">
        <f t="shared" si="56"/>
        <v>1</v>
      </c>
      <c r="T421">
        <f t="shared" si="57"/>
        <v>0</v>
      </c>
      <c r="U421">
        <f t="shared" si="58"/>
        <v>0</v>
      </c>
      <c r="V421">
        <f t="shared" si="59"/>
        <v>0</v>
      </c>
      <c r="W421" t="str">
        <f t="shared" si="60"/>
        <v>successful</v>
      </c>
      <c r="X421" s="14">
        <f t="shared" si="61"/>
        <v>41394.842442129629</v>
      </c>
      <c r="Y421" s="14">
        <f t="shared" si="62"/>
        <v>41454.842442129629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4"/>
        <v>4.3939393939393936E-3</v>
      </c>
      <c r="P422" s="9">
        <f t="shared" si="55"/>
        <v>4.833333333333333</v>
      </c>
      <c r="Q422" t="s">
        <v>8309</v>
      </c>
      <c r="R422" t="s">
        <v>8315</v>
      </c>
      <c r="S422">
        <f t="shared" si="56"/>
        <v>0</v>
      </c>
      <c r="T422">
        <f t="shared" si="57"/>
        <v>1</v>
      </c>
      <c r="U422">
        <f t="shared" si="58"/>
        <v>0</v>
      </c>
      <c r="V422">
        <f t="shared" si="59"/>
        <v>0</v>
      </c>
      <c r="W422" t="str">
        <f t="shared" si="60"/>
        <v>failed</v>
      </c>
      <c r="X422" s="14">
        <f t="shared" si="61"/>
        <v>41682.23646990741</v>
      </c>
      <c r="Y422" s="14">
        <f t="shared" si="62"/>
        <v>41712.194803240738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4"/>
        <v>2.0066666666666667E-2</v>
      </c>
      <c r="P423" s="9">
        <f t="shared" si="55"/>
        <v>50.166666666666664</v>
      </c>
      <c r="Q423" t="s">
        <v>8309</v>
      </c>
      <c r="R423" t="s">
        <v>8315</v>
      </c>
      <c r="S423">
        <f t="shared" si="56"/>
        <v>0</v>
      </c>
      <c r="T423">
        <f t="shared" si="57"/>
        <v>1</v>
      </c>
      <c r="U423">
        <f t="shared" si="58"/>
        <v>0</v>
      </c>
      <c r="V423">
        <f t="shared" si="59"/>
        <v>0</v>
      </c>
      <c r="W423" t="str">
        <f t="shared" si="60"/>
        <v>failed</v>
      </c>
      <c r="X423" s="14">
        <f t="shared" si="61"/>
        <v>42177.491388888884</v>
      </c>
      <c r="Y423" s="14">
        <f t="shared" si="62"/>
        <v>42237.491388888884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4"/>
        <v>1.0749999999999999E-2</v>
      </c>
      <c r="P424" s="9">
        <f t="shared" si="55"/>
        <v>35.833333333333336</v>
      </c>
      <c r="Q424" t="s">
        <v>8309</v>
      </c>
      <c r="R424" t="s">
        <v>8315</v>
      </c>
      <c r="S424">
        <f t="shared" si="56"/>
        <v>0</v>
      </c>
      <c r="T424">
        <f t="shared" si="57"/>
        <v>1</v>
      </c>
      <c r="U424">
        <f t="shared" si="58"/>
        <v>0</v>
      </c>
      <c r="V424">
        <f t="shared" si="59"/>
        <v>0</v>
      </c>
      <c r="W424" t="str">
        <f t="shared" si="60"/>
        <v>failed</v>
      </c>
      <c r="X424" s="14">
        <f t="shared" si="61"/>
        <v>41863.260381944441</v>
      </c>
      <c r="Y424" s="14">
        <f t="shared" si="62"/>
        <v>41893.260381944441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4"/>
        <v>7.6499999999999997E-3</v>
      </c>
      <c r="P425" s="9">
        <f t="shared" si="55"/>
        <v>11.76923076923077</v>
      </c>
      <c r="Q425" t="s">
        <v>8309</v>
      </c>
      <c r="R425" t="s">
        <v>8315</v>
      </c>
      <c r="S425">
        <f t="shared" si="56"/>
        <v>0</v>
      </c>
      <c r="T425">
        <f t="shared" si="57"/>
        <v>1</v>
      </c>
      <c r="U425">
        <f t="shared" si="58"/>
        <v>0</v>
      </c>
      <c r="V425">
        <f t="shared" si="59"/>
        <v>0</v>
      </c>
      <c r="W425" t="str">
        <f t="shared" si="60"/>
        <v>failed</v>
      </c>
      <c r="X425" s="14">
        <f t="shared" si="61"/>
        <v>41400.92627314815</v>
      </c>
      <c r="Y425" s="14">
        <f t="shared" si="62"/>
        <v>41430.92627314815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4"/>
        <v>6.7966666666666675E-2</v>
      </c>
      <c r="P426" s="9">
        <f t="shared" si="55"/>
        <v>40.78</v>
      </c>
      <c r="Q426" t="s">
        <v>8309</v>
      </c>
      <c r="R426" t="s">
        <v>8315</v>
      </c>
      <c r="S426">
        <f t="shared" si="56"/>
        <v>0</v>
      </c>
      <c r="T426">
        <f t="shared" si="57"/>
        <v>1</v>
      </c>
      <c r="U426">
        <f t="shared" si="58"/>
        <v>0</v>
      </c>
      <c r="V426">
        <f t="shared" si="59"/>
        <v>0</v>
      </c>
      <c r="W426" t="str">
        <f t="shared" si="60"/>
        <v>failed</v>
      </c>
      <c r="X426" s="14">
        <f t="shared" si="61"/>
        <v>40934.376145833332</v>
      </c>
      <c r="Y426" s="14">
        <f t="shared" si="62"/>
        <v>40994.334479166668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4"/>
        <v>1.2E-4</v>
      </c>
      <c r="P427" s="9">
        <f t="shared" si="55"/>
        <v>3</v>
      </c>
      <c r="Q427" t="s">
        <v>8309</v>
      </c>
      <c r="R427" t="s">
        <v>8315</v>
      </c>
      <c r="S427">
        <f t="shared" si="56"/>
        <v>0</v>
      </c>
      <c r="T427">
        <f t="shared" si="57"/>
        <v>1</v>
      </c>
      <c r="U427">
        <f t="shared" si="58"/>
        <v>0</v>
      </c>
      <c r="V427">
        <f t="shared" si="59"/>
        <v>0</v>
      </c>
      <c r="W427" t="str">
        <f t="shared" si="60"/>
        <v>failed</v>
      </c>
      <c r="X427" s="14">
        <f t="shared" si="61"/>
        <v>42275.861157407402</v>
      </c>
      <c r="Y427" s="14">
        <f t="shared" si="62"/>
        <v>42335.902824074074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4"/>
        <v>1.3299999999999999E-2</v>
      </c>
      <c r="P428" s="9">
        <f t="shared" si="55"/>
        <v>16.625</v>
      </c>
      <c r="Q428" t="s">
        <v>8309</v>
      </c>
      <c r="R428" t="s">
        <v>8315</v>
      </c>
      <c r="S428">
        <f t="shared" si="56"/>
        <v>0</v>
      </c>
      <c r="T428">
        <f t="shared" si="57"/>
        <v>1</v>
      </c>
      <c r="U428">
        <f t="shared" si="58"/>
        <v>0</v>
      </c>
      <c r="V428">
        <f t="shared" si="59"/>
        <v>0</v>
      </c>
      <c r="W428" t="str">
        <f t="shared" si="60"/>
        <v>failed</v>
      </c>
      <c r="X428" s="14">
        <f t="shared" si="61"/>
        <v>42400.711967592593</v>
      </c>
      <c r="Y428" s="14">
        <f t="shared" si="62"/>
        <v>42430.711967592593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4"/>
        <v>0</v>
      </c>
      <c r="P429" s="9">
        <f t="shared" si="55"/>
        <v>0</v>
      </c>
      <c r="Q429" t="s">
        <v>8309</v>
      </c>
      <c r="R429" t="s">
        <v>8315</v>
      </c>
      <c r="S429">
        <f t="shared" si="56"/>
        <v>0</v>
      </c>
      <c r="T429">
        <f t="shared" si="57"/>
        <v>1</v>
      </c>
      <c r="U429">
        <f t="shared" si="58"/>
        <v>0</v>
      </c>
      <c r="V429">
        <f t="shared" si="59"/>
        <v>0</v>
      </c>
      <c r="W429" t="str">
        <f t="shared" si="60"/>
        <v>failed</v>
      </c>
      <c r="X429" s="14">
        <f t="shared" si="61"/>
        <v>42285.909027777772</v>
      </c>
      <c r="Y429" s="14">
        <f t="shared" si="62"/>
        <v>42299.790972222225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4"/>
        <v>5.6333333333333332E-2</v>
      </c>
      <c r="P430" s="9">
        <f t="shared" si="55"/>
        <v>52</v>
      </c>
      <c r="Q430" t="s">
        <v>8309</v>
      </c>
      <c r="R430" t="s">
        <v>8315</v>
      </c>
      <c r="S430">
        <f t="shared" si="56"/>
        <v>0</v>
      </c>
      <c r="T430">
        <f t="shared" si="57"/>
        <v>1</v>
      </c>
      <c r="U430">
        <f t="shared" si="58"/>
        <v>0</v>
      </c>
      <c r="V430">
        <f t="shared" si="59"/>
        <v>0</v>
      </c>
      <c r="W430" t="str">
        <f t="shared" si="60"/>
        <v>failed</v>
      </c>
      <c r="X430" s="14">
        <f t="shared" si="61"/>
        <v>41778.766724537039</v>
      </c>
      <c r="Y430" s="14">
        <f t="shared" si="62"/>
        <v>41806.916666666664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4"/>
        <v>0</v>
      </c>
      <c r="P431" s="9">
        <f t="shared" si="55"/>
        <v>0</v>
      </c>
      <c r="Q431" t="s">
        <v>8309</v>
      </c>
      <c r="R431" t="s">
        <v>8315</v>
      </c>
      <c r="S431">
        <f t="shared" si="56"/>
        <v>0</v>
      </c>
      <c r="T431">
        <f t="shared" si="57"/>
        <v>1</v>
      </c>
      <c r="U431">
        <f t="shared" si="58"/>
        <v>0</v>
      </c>
      <c r="V431">
        <f t="shared" si="59"/>
        <v>0</v>
      </c>
      <c r="W431" t="str">
        <f t="shared" si="60"/>
        <v>failed</v>
      </c>
      <c r="X431" s="14">
        <f t="shared" si="61"/>
        <v>40070.901412037041</v>
      </c>
      <c r="Y431" s="14">
        <f t="shared" si="62"/>
        <v>40144.207638888889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4"/>
        <v>2.4E-2</v>
      </c>
      <c r="P432" s="9">
        <f t="shared" si="55"/>
        <v>4.8</v>
      </c>
      <c r="Q432" t="s">
        <v>8309</v>
      </c>
      <c r="R432" t="s">
        <v>8315</v>
      </c>
      <c r="S432">
        <f t="shared" si="56"/>
        <v>0</v>
      </c>
      <c r="T432">
        <f t="shared" si="57"/>
        <v>1</v>
      </c>
      <c r="U432">
        <f t="shared" si="58"/>
        <v>0</v>
      </c>
      <c r="V432">
        <f t="shared" si="59"/>
        <v>0</v>
      </c>
      <c r="W432" t="str">
        <f t="shared" si="60"/>
        <v>failed</v>
      </c>
      <c r="X432" s="14">
        <f t="shared" si="61"/>
        <v>41513.107256944444</v>
      </c>
      <c r="Y432" s="14">
        <f t="shared" si="62"/>
        <v>41528.107256944444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4"/>
        <v>0.13833333333333334</v>
      </c>
      <c r="P433" s="9">
        <f t="shared" si="55"/>
        <v>51.875</v>
      </c>
      <c r="Q433" t="s">
        <v>8309</v>
      </c>
      <c r="R433" t="s">
        <v>8315</v>
      </c>
      <c r="S433">
        <f t="shared" si="56"/>
        <v>0</v>
      </c>
      <c r="T433">
        <f t="shared" si="57"/>
        <v>1</v>
      </c>
      <c r="U433">
        <f t="shared" si="58"/>
        <v>0</v>
      </c>
      <c r="V433">
        <f t="shared" si="59"/>
        <v>0</v>
      </c>
      <c r="W433" t="str">
        <f t="shared" si="60"/>
        <v>failed</v>
      </c>
      <c r="X433" s="14">
        <f t="shared" si="61"/>
        <v>42526.871331018512</v>
      </c>
      <c r="Y433" s="14">
        <f t="shared" si="62"/>
        <v>42556.871331018512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4"/>
        <v>9.5000000000000001E-2</v>
      </c>
      <c r="P434" s="9">
        <f t="shared" si="55"/>
        <v>71.25</v>
      </c>
      <c r="Q434" t="s">
        <v>8309</v>
      </c>
      <c r="R434" t="s">
        <v>8315</v>
      </c>
      <c r="S434">
        <f t="shared" si="56"/>
        <v>0</v>
      </c>
      <c r="T434">
        <f t="shared" si="57"/>
        <v>1</v>
      </c>
      <c r="U434">
        <f t="shared" si="58"/>
        <v>0</v>
      </c>
      <c r="V434">
        <f t="shared" si="59"/>
        <v>0</v>
      </c>
      <c r="W434" t="str">
        <f t="shared" si="60"/>
        <v>failed</v>
      </c>
      <c r="X434" s="14">
        <f t="shared" si="61"/>
        <v>42238.726631944446</v>
      </c>
      <c r="Y434" s="14">
        <f t="shared" si="62"/>
        <v>42298.726631944446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4"/>
        <v>0</v>
      </c>
      <c r="P435" s="9">
        <f t="shared" si="55"/>
        <v>0</v>
      </c>
      <c r="Q435" t="s">
        <v>8309</v>
      </c>
      <c r="R435" t="s">
        <v>8315</v>
      </c>
      <c r="S435">
        <f t="shared" si="56"/>
        <v>0</v>
      </c>
      <c r="T435">
        <f t="shared" si="57"/>
        <v>1</v>
      </c>
      <c r="U435">
        <f t="shared" si="58"/>
        <v>0</v>
      </c>
      <c r="V435">
        <f t="shared" si="59"/>
        <v>0</v>
      </c>
      <c r="W435" t="str">
        <f t="shared" si="60"/>
        <v>failed</v>
      </c>
      <c r="X435" s="14">
        <f t="shared" si="61"/>
        <v>42228.629884259266</v>
      </c>
      <c r="Y435" s="14">
        <f t="shared" si="62"/>
        <v>42288.629884259266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4"/>
        <v>0.05</v>
      </c>
      <c r="P436" s="9">
        <f t="shared" si="55"/>
        <v>62.5</v>
      </c>
      <c r="Q436" t="s">
        <v>8309</v>
      </c>
      <c r="R436" t="s">
        <v>8315</v>
      </c>
      <c r="S436">
        <f t="shared" si="56"/>
        <v>0</v>
      </c>
      <c r="T436">
        <f t="shared" si="57"/>
        <v>1</v>
      </c>
      <c r="U436">
        <f t="shared" si="58"/>
        <v>0</v>
      </c>
      <c r="V436">
        <f t="shared" si="59"/>
        <v>0</v>
      </c>
      <c r="W436" t="str">
        <f t="shared" si="60"/>
        <v>failed</v>
      </c>
      <c r="X436" s="14">
        <f t="shared" si="61"/>
        <v>41576.834513888891</v>
      </c>
      <c r="Y436" s="14">
        <f t="shared" si="62"/>
        <v>41609.876180555555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4"/>
        <v>2.7272727272727273E-5</v>
      </c>
      <c r="P437" s="9">
        <f t="shared" si="55"/>
        <v>1</v>
      </c>
      <c r="Q437" t="s">
        <v>8309</v>
      </c>
      <c r="R437" t="s">
        <v>8315</v>
      </c>
      <c r="S437">
        <f t="shared" si="56"/>
        <v>0</v>
      </c>
      <c r="T437">
        <f t="shared" si="57"/>
        <v>1</v>
      </c>
      <c r="U437">
        <f t="shared" si="58"/>
        <v>0</v>
      </c>
      <c r="V437">
        <f t="shared" si="59"/>
        <v>0</v>
      </c>
      <c r="W437" t="str">
        <f t="shared" si="60"/>
        <v>failed</v>
      </c>
      <c r="X437" s="14">
        <f t="shared" si="61"/>
        <v>41500.747453703705</v>
      </c>
      <c r="Y437" s="14">
        <f t="shared" si="62"/>
        <v>41530.747453703705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4"/>
        <v>0</v>
      </c>
      <c r="P438" s="9">
        <f t="shared" si="55"/>
        <v>0</v>
      </c>
      <c r="Q438" t="s">
        <v>8309</v>
      </c>
      <c r="R438" t="s">
        <v>8315</v>
      </c>
      <c r="S438">
        <f t="shared" si="56"/>
        <v>0</v>
      </c>
      <c r="T438">
        <f t="shared" si="57"/>
        <v>1</v>
      </c>
      <c r="U438">
        <f t="shared" si="58"/>
        <v>0</v>
      </c>
      <c r="V438">
        <f t="shared" si="59"/>
        <v>0</v>
      </c>
      <c r="W438" t="str">
        <f t="shared" si="60"/>
        <v>failed</v>
      </c>
      <c r="X438" s="14">
        <f t="shared" si="61"/>
        <v>41456.36241898148</v>
      </c>
      <c r="Y438" s="14">
        <f t="shared" si="62"/>
        <v>41486.36241898148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4"/>
        <v>0</v>
      </c>
      <c r="P439" s="9">
        <f t="shared" si="55"/>
        <v>0</v>
      </c>
      <c r="Q439" t="s">
        <v>8309</v>
      </c>
      <c r="R439" t="s">
        <v>8315</v>
      </c>
      <c r="S439">
        <f t="shared" si="56"/>
        <v>0</v>
      </c>
      <c r="T439">
        <f t="shared" si="57"/>
        <v>1</v>
      </c>
      <c r="U439">
        <f t="shared" si="58"/>
        <v>0</v>
      </c>
      <c r="V439">
        <f t="shared" si="59"/>
        <v>0</v>
      </c>
      <c r="W439" t="str">
        <f t="shared" si="60"/>
        <v>failed</v>
      </c>
      <c r="X439" s="14">
        <f t="shared" si="61"/>
        <v>42591.31858796296</v>
      </c>
      <c r="Y439" s="14">
        <f t="shared" si="62"/>
        <v>42651.31858796296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4"/>
        <v>9.3799999999999994E-2</v>
      </c>
      <c r="P440" s="9">
        <f t="shared" si="55"/>
        <v>170.54545454545453</v>
      </c>
      <c r="Q440" t="s">
        <v>8309</v>
      </c>
      <c r="R440" t="s">
        <v>8315</v>
      </c>
      <c r="S440">
        <f t="shared" si="56"/>
        <v>0</v>
      </c>
      <c r="T440">
        <f t="shared" si="57"/>
        <v>1</v>
      </c>
      <c r="U440">
        <f t="shared" si="58"/>
        <v>0</v>
      </c>
      <c r="V440">
        <f t="shared" si="59"/>
        <v>0</v>
      </c>
      <c r="W440" t="str">
        <f t="shared" si="60"/>
        <v>failed</v>
      </c>
      <c r="X440" s="14">
        <f t="shared" si="61"/>
        <v>42296.261087962965</v>
      </c>
      <c r="Y440" s="14">
        <f t="shared" si="62"/>
        <v>42326.302754629629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4"/>
        <v>0</v>
      </c>
      <c r="P441" s="9">
        <f t="shared" si="55"/>
        <v>0</v>
      </c>
      <c r="Q441" t="s">
        <v>8309</v>
      </c>
      <c r="R441" t="s">
        <v>8315</v>
      </c>
      <c r="S441">
        <f t="shared" si="56"/>
        <v>0</v>
      </c>
      <c r="T441">
        <f t="shared" si="57"/>
        <v>1</v>
      </c>
      <c r="U441">
        <f t="shared" si="58"/>
        <v>0</v>
      </c>
      <c r="V441">
        <f t="shared" si="59"/>
        <v>0</v>
      </c>
      <c r="W441" t="str">
        <f t="shared" si="60"/>
        <v>failed</v>
      </c>
      <c r="X441" s="14">
        <f t="shared" si="61"/>
        <v>41919.761782407404</v>
      </c>
      <c r="Y441" s="14">
        <f t="shared" si="62"/>
        <v>41929.761782407404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4"/>
        <v>1E-3</v>
      </c>
      <c r="P442" s="9">
        <f t="shared" si="55"/>
        <v>5</v>
      </c>
      <c r="Q442" t="s">
        <v>8309</v>
      </c>
      <c r="R442" t="s">
        <v>8315</v>
      </c>
      <c r="S442">
        <f t="shared" si="56"/>
        <v>0</v>
      </c>
      <c r="T442">
        <f t="shared" si="57"/>
        <v>1</v>
      </c>
      <c r="U442">
        <f t="shared" si="58"/>
        <v>0</v>
      </c>
      <c r="V442">
        <f t="shared" si="59"/>
        <v>0</v>
      </c>
      <c r="W442" t="str">
        <f t="shared" si="60"/>
        <v>failed</v>
      </c>
      <c r="X442" s="14">
        <f t="shared" si="61"/>
        <v>42423.985567129625</v>
      </c>
      <c r="Y442" s="14">
        <f t="shared" si="62"/>
        <v>42453.943900462968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4"/>
        <v>0</v>
      </c>
      <c r="P443" s="9">
        <f t="shared" si="55"/>
        <v>0</v>
      </c>
      <c r="Q443" t="s">
        <v>8309</v>
      </c>
      <c r="R443" t="s">
        <v>8315</v>
      </c>
      <c r="S443">
        <f t="shared" si="56"/>
        <v>0</v>
      </c>
      <c r="T443">
        <f t="shared" si="57"/>
        <v>1</v>
      </c>
      <c r="U443">
        <f t="shared" si="58"/>
        <v>0</v>
      </c>
      <c r="V443">
        <f t="shared" si="59"/>
        <v>0</v>
      </c>
      <c r="W443" t="str">
        <f t="shared" si="60"/>
        <v>failed</v>
      </c>
      <c r="X443" s="14">
        <f t="shared" si="61"/>
        <v>41550.793935185182</v>
      </c>
      <c r="Y443" s="14">
        <f t="shared" si="62"/>
        <v>41580.793935185182</v>
      </c>
    </row>
    <row r="444" spans="1:25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4"/>
        <v>0.39358823529411763</v>
      </c>
      <c r="P444" s="9">
        <f t="shared" si="55"/>
        <v>393.58823529411762</v>
      </c>
      <c r="Q444" t="s">
        <v>8309</v>
      </c>
      <c r="R444" t="s">
        <v>8315</v>
      </c>
      <c r="S444">
        <f t="shared" si="56"/>
        <v>0</v>
      </c>
      <c r="T444">
        <f t="shared" si="57"/>
        <v>1</v>
      </c>
      <c r="U444">
        <f t="shared" si="58"/>
        <v>0</v>
      </c>
      <c r="V444">
        <f t="shared" si="59"/>
        <v>0</v>
      </c>
      <c r="W444" t="str">
        <f t="shared" si="60"/>
        <v>failed</v>
      </c>
      <c r="X444" s="14">
        <f t="shared" si="61"/>
        <v>42024.888692129629</v>
      </c>
      <c r="Y444" s="14">
        <f t="shared" si="62"/>
        <v>42054.888692129629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4"/>
        <v>1E-3</v>
      </c>
      <c r="P445" s="9">
        <f t="shared" si="55"/>
        <v>5</v>
      </c>
      <c r="Q445" t="s">
        <v>8309</v>
      </c>
      <c r="R445" t="s">
        <v>8315</v>
      </c>
      <c r="S445">
        <f t="shared" si="56"/>
        <v>0</v>
      </c>
      <c r="T445">
        <f t="shared" si="57"/>
        <v>1</v>
      </c>
      <c r="U445">
        <f t="shared" si="58"/>
        <v>0</v>
      </c>
      <c r="V445">
        <f t="shared" si="59"/>
        <v>0</v>
      </c>
      <c r="W445" t="str">
        <f t="shared" si="60"/>
        <v>failed</v>
      </c>
      <c r="X445" s="14">
        <f t="shared" si="61"/>
        <v>41650.015057870369</v>
      </c>
      <c r="Y445" s="14">
        <f t="shared" si="62"/>
        <v>41680.015057870369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4"/>
        <v>0.05</v>
      </c>
      <c r="P446" s="9">
        <f t="shared" si="55"/>
        <v>50</v>
      </c>
      <c r="Q446" t="s">
        <v>8309</v>
      </c>
      <c r="R446" t="s">
        <v>8315</v>
      </c>
      <c r="S446">
        <f t="shared" si="56"/>
        <v>0</v>
      </c>
      <c r="T446">
        <f t="shared" si="57"/>
        <v>1</v>
      </c>
      <c r="U446">
        <f t="shared" si="58"/>
        <v>0</v>
      </c>
      <c r="V446">
        <f t="shared" si="59"/>
        <v>0</v>
      </c>
      <c r="W446" t="str">
        <f t="shared" si="60"/>
        <v>failed</v>
      </c>
      <c r="X446" s="14">
        <f t="shared" si="61"/>
        <v>40894.906956018516</v>
      </c>
      <c r="Y446" s="14">
        <f t="shared" si="62"/>
        <v>40954.906956018516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4"/>
        <v>3.3333333333333335E-5</v>
      </c>
      <c r="P447" s="9">
        <f t="shared" si="55"/>
        <v>1</v>
      </c>
      <c r="Q447" t="s">
        <v>8309</v>
      </c>
      <c r="R447" t="s">
        <v>8315</v>
      </c>
      <c r="S447">
        <f t="shared" si="56"/>
        <v>0</v>
      </c>
      <c r="T447">
        <f t="shared" si="57"/>
        <v>1</v>
      </c>
      <c r="U447">
        <f t="shared" si="58"/>
        <v>0</v>
      </c>
      <c r="V447">
        <f t="shared" si="59"/>
        <v>0</v>
      </c>
      <c r="W447" t="str">
        <f t="shared" si="60"/>
        <v>failed</v>
      </c>
      <c r="X447" s="14">
        <f t="shared" si="61"/>
        <v>42130.335358796292</v>
      </c>
      <c r="Y447" s="14">
        <f t="shared" si="62"/>
        <v>42145.335358796292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4"/>
        <v>7.2952380952380949E-2</v>
      </c>
      <c r="P448" s="9">
        <f t="shared" si="55"/>
        <v>47.875</v>
      </c>
      <c r="Q448" t="s">
        <v>8309</v>
      </c>
      <c r="R448" t="s">
        <v>8315</v>
      </c>
      <c r="S448">
        <f t="shared" si="56"/>
        <v>0</v>
      </c>
      <c r="T448">
        <f t="shared" si="57"/>
        <v>1</v>
      </c>
      <c r="U448">
        <f t="shared" si="58"/>
        <v>0</v>
      </c>
      <c r="V448">
        <f t="shared" si="59"/>
        <v>0</v>
      </c>
      <c r="W448" t="str">
        <f t="shared" si="60"/>
        <v>failed</v>
      </c>
      <c r="X448" s="14">
        <f t="shared" si="61"/>
        <v>42037.083564814813</v>
      </c>
      <c r="Y448" s="14">
        <f t="shared" si="62"/>
        <v>42067.083564814813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4"/>
        <v>1.6666666666666666E-4</v>
      </c>
      <c r="P449" s="9">
        <f t="shared" si="55"/>
        <v>5</v>
      </c>
      <c r="Q449" t="s">
        <v>8309</v>
      </c>
      <c r="R449" t="s">
        <v>8315</v>
      </c>
      <c r="S449">
        <f t="shared" si="56"/>
        <v>0</v>
      </c>
      <c r="T449">
        <f t="shared" si="57"/>
        <v>1</v>
      </c>
      <c r="U449">
        <f t="shared" si="58"/>
        <v>0</v>
      </c>
      <c r="V449">
        <f t="shared" si="59"/>
        <v>0</v>
      </c>
      <c r="W449" t="str">
        <f t="shared" si="60"/>
        <v>failed</v>
      </c>
      <c r="X449" s="14">
        <f t="shared" si="61"/>
        <v>41331.555127314816</v>
      </c>
      <c r="Y449" s="14">
        <f t="shared" si="62"/>
        <v>41356.513460648144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4"/>
        <v>3.2804E-2</v>
      </c>
      <c r="P450" s="9">
        <f t="shared" si="55"/>
        <v>20.502500000000001</v>
      </c>
      <c r="Q450" t="s">
        <v>8309</v>
      </c>
      <c r="R450" t="s">
        <v>8315</v>
      </c>
      <c r="S450">
        <f t="shared" si="56"/>
        <v>0</v>
      </c>
      <c r="T450">
        <f t="shared" si="57"/>
        <v>1</v>
      </c>
      <c r="U450">
        <f t="shared" si="58"/>
        <v>0</v>
      </c>
      <c r="V450">
        <f t="shared" si="59"/>
        <v>0</v>
      </c>
      <c r="W450" t="str">
        <f t="shared" si="60"/>
        <v>failed</v>
      </c>
      <c r="X450" s="14">
        <f t="shared" si="61"/>
        <v>41753.758043981477</v>
      </c>
      <c r="Y450" s="14">
        <f t="shared" si="62"/>
        <v>41773.758043981477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63">E451/D451</f>
        <v>2.2499999999999999E-2</v>
      </c>
      <c r="P451" s="9">
        <f t="shared" ref="P451:P514" si="64">IFERROR(E451/L451,0)</f>
        <v>9</v>
      </c>
      <c r="Q451" t="s">
        <v>8309</v>
      </c>
      <c r="R451" t="s">
        <v>8315</v>
      </c>
      <c r="S451">
        <f t="shared" ref="S451:S514" si="65">IF(F451="successful",1,0)</f>
        <v>0</v>
      </c>
      <c r="T451">
        <f t="shared" ref="T451:T514" si="66">IF(F451="failed",1,0)</f>
        <v>1</v>
      </c>
      <c r="U451">
        <f t="shared" ref="U451:U514" si="67">IF(F451="canceled",1,0)</f>
        <v>0</v>
      </c>
      <c r="V451">
        <f t="shared" ref="V451:V514" si="68">IF(F451="live",1,0)</f>
        <v>0</v>
      </c>
      <c r="W451" t="str">
        <f t="shared" ref="W451:W514" si="69">F451</f>
        <v>failed</v>
      </c>
      <c r="X451" s="14">
        <f t="shared" ref="X451:X514" si="70">(((J451/60)/60)/24)+DATE(1970,1,1)</f>
        <v>41534.568113425928</v>
      </c>
      <c r="Y451" s="14">
        <f t="shared" ref="Y451:Y514" si="71">(((I451/60)/60)/24)+DATE(1970,1,1)</f>
        <v>41564.568113425928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7.92E-3</v>
      </c>
      <c r="P452" s="9">
        <f t="shared" si="64"/>
        <v>56.571428571428569</v>
      </c>
      <c r="Q452" t="s">
        <v>8309</v>
      </c>
      <c r="R452" t="s">
        <v>8315</v>
      </c>
      <c r="S452">
        <f t="shared" si="65"/>
        <v>0</v>
      </c>
      <c r="T452">
        <f t="shared" si="66"/>
        <v>1</v>
      </c>
      <c r="U452">
        <f t="shared" si="67"/>
        <v>0</v>
      </c>
      <c r="V452">
        <f t="shared" si="68"/>
        <v>0</v>
      </c>
      <c r="W452" t="str">
        <f t="shared" si="69"/>
        <v>failed</v>
      </c>
      <c r="X452" s="14">
        <f t="shared" si="70"/>
        <v>41654.946759259255</v>
      </c>
      <c r="Y452" s="14">
        <f t="shared" si="71"/>
        <v>41684.946759259255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3"/>
        <v>0</v>
      </c>
      <c r="P453" s="9">
        <f t="shared" si="64"/>
        <v>0</v>
      </c>
      <c r="Q453" t="s">
        <v>8309</v>
      </c>
      <c r="R453" t="s">
        <v>8315</v>
      </c>
      <c r="S453">
        <f t="shared" si="65"/>
        <v>0</v>
      </c>
      <c r="T453">
        <f t="shared" si="66"/>
        <v>1</v>
      </c>
      <c r="U453">
        <f t="shared" si="67"/>
        <v>0</v>
      </c>
      <c r="V453">
        <f t="shared" si="68"/>
        <v>0</v>
      </c>
      <c r="W453" t="str">
        <f t="shared" si="69"/>
        <v>failed</v>
      </c>
      <c r="X453" s="14">
        <f t="shared" si="70"/>
        <v>41634.715173611112</v>
      </c>
      <c r="Y453" s="14">
        <f t="shared" si="71"/>
        <v>41664.715173611112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3"/>
        <v>0.64</v>
      </c>
      <c r="P454" s="9">
        <f t="shared" si="64"/>
        <v>40</v>
      </c>
      <c r="Q454" t="s">
        <v>8309</v>
      </c>
      <c r="R454" t="s">
        <v>8315</v>
      </c>
      <c r="S454">
        <f t="shared" si="65"/>
        <v>0</v>
      </c>
      <c r="T454">
        <f t="shared" si="66"/>
        <v>1</v>
      </c>
      <c r="U454">
        <f t="shared" si="67"/>
        <v>0</v>
      </c>
      <c r="V454">
        <f t="shared" si="68"/>
        <v>0</v>
      </c>
      <c r="W454" t="str">
        <f t="shared" si="69"/>
        <v>failed</v>
      </c>
      <c r="X454" s="14">
        <f t="shared" si="70"/>
        <v>42107.703877314809</v>
      </c>
      <c r="Y454" s="14">
        <f t="shared" si="71"/>
        <v>42137.703877314809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3"/>
        <v>2.740447957839262E-4</v>
      </c>
      <c r="P455" s="9">
        <f t="shared" si="64"/>
        <v>13</v>
      </c>
      <c r="Q455" t="s">
        <v>8309</v>
      </c>
      <c r="R455" t="s">
        <v>8315</v>
      </c>
      <c r="S455">
        <f t="shared" si="65"/>
        <v>0</v>
      </c>
      <c r="T455">
        <f t="shared" si="66"/>
        <v>1</v>
      </c>
      <c r="U455">
        <f t="shared" si="67"/>
        <v>0</v>
      </c>
      <c r="V455">
        <f t="shared" si="68"/>
        <v>0</v>
      </c>
      <c r="W455" t="str">
        <f t="shared" si="69"/>
        <v>failed</v>
      </c>
      <c r="X455" s="14">
        <f t="shared" si="70"/>
        <v>42038.824988425928</v>
      </c>
      <c r="Y455" s="14">
        <f t="shared" si="71"/>
        <v>42054.824988425928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3"/>
        <v>8.2000000000000007E-3</v>
      </c>
      <c r="P456" s="9">
        <f t="shared" si="64"/>
        <v>16.399999999999999</v>
      </c>
      <c r="Q456" t="s">
        <v>8309</v>
      </c>
      <c r="R456" t="s">
        <v>8315</v>
      </c>
      <c r="S456">
        <f t="shared" si="65"/>
        <v>0</v>
      </c>
      <c r="T456">
        <f t="shared" si="66"/>
        <v>1</v>
      </c>
      <c r="U456">
        <f t="shared" si="67"/>
        <v>0</v>
      </c>
      <c r="V456">
        <f t="shared" si="68"/>
        <v>0</v>
      </c>
      <c r="W456" t="str">
        <f t="shared" si="69"/>
        <v>failed</v>
      </c>
      <c r="X456" s="14">
        <f t="shared" si="70"/>
        <v>41938.717256944445</v>
      </c>
      <c r="Y456" s="14">
        <f t="shared" si="71"/>
        <v>41969.551388888889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3"/>
        <v>6.9230769230769226E-4</v>
      </c>
      <c r="P457" s="9">
        <f t="shared" si="64"/>
        <v>22.5</v>
      </c>
      <c r="Q457" t="s">
        <v>8309</v>
      </c>
      <c r="R457" t="s">
        <v>8315</v>
      </c>
      <c r="S457">
        <f t="shared" si="65"/>
        <v>0</v>
      </c>
      <c r="T457">
        <f t="shared" si="66"/>
        <v>1</v>
      </c>
      <c r="U457">
        <f t="shared" si="67"/>
        <v>0</v>
      </c>
      <c r="V457">
        <f t="shared" si="68"/>
        <v>0</v>
      </c>
      <c r="W457" t="str">
        <f t="shared" si="69"/>
        <v>failed</v>
      </c>
      <c r="X457" s="14">
        <f t="shared" si="70"/>
        <v>40971.002569444441</v>
      </c>
      <c r="Y457" s="14">
        <f t="shared" si="71"/>
        <v>41016.021527777775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3"/>
        <v>6.8631863186318634E-3</v>
      </c>
      <c r="P458" s="9">
        <f t="shared" si="64"/>
        <v>20.333333333333332</v>
      </c>
      <c r="Q458" t="s">
        <v>8309</v>
      </c>
      <c r="R458" t="s">
        <v>8315</v>
      </c>
      <c r="S458">
        <f t="shared" si="65"/>
        <v>0</v>
      </c>
      <c r="T458">
        <f t="shared" si="66"/>
        <v>1</v>
      </c>
      <c r="U458">
        <f t="shared" si="67"/>
        <v>0</v>
      </c>
      <c r="V458">
        <f t="shared" si="68"/>
        <v>0</v>
      </c>
      <c r="W458" t="str">
        <f t="shared" si="69"/>
        <v>failed</v>
      </c>
      <c r="X458" s="14">
        <f t="shared" si="70"/>
        <v>41547.694456018515</v>
      </c>
      <c r="Y458" s="14">
        <f t="shared" si="71"/>
        <v>41569.165972222225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3"/>
        <v>0</v>
      </c>
      <c r="P459" s="9">
        <f t="shared" si="64"/>
        <v>0</v>
      </c>
      <c r="Q459" t="s">
        <v>8309</v>
      </c>
      <c r="R459" t="s">
        <v>8315</v>
      </c>
      <c r="S459">
        <f t="shared" si="65"/>
        <v>0</v>
      </c>
      <c r="T459">
        <f t="shared" si="66"/>
        <v>1</v>
      </c>
      <c r="U459">
        <f t="shared" si="67"/>
        <v>0</v>
      </c>
      <c r="V459">
        <f t="shared" si="68"/>
        <v>0</v>
      </c>
      <c r="W459" t="str">
        <f t="shared" si="69"/>
        <v>failed</v>
      </c>
      <c r="X459" s="14">
        <f t="shared" si="70"/>
        <v>41837.767500000002</v>
      </c>
      <c r="Y459" s="14">
        <f t="shared" si="71"/>
        <v>41867.767500000002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3"/>
        <v>8.2100000000000006E-2</v>
      </c>
      <c r="P460" s="9">
        <f t="shared" si="64"/>
        <v>16.755102040816325</v>
      </c>
      <c r="Q460" t="s">
        <v>8309</v>
      </c>
      <c r="R460" t="s">
        <v>8315</v>
      </c>
      <c r="S460">
        <f t="shared" si="65"/>
        <v>0</v>
      </c>
      <c r="T460">
        <f t="shared" si="66"/>
        <v>1</v>
      </c>
      <c r="U460">
        <f t="shared" si="67"/>
        <v>0</v>
      </c>
      <c r="V460">
        <f t="shared" si="68"/>
        <v>0</v>
      </c>
      <c r="W460" t="str">
        <f t="shared" si="69"/>
        <v>failed</v>
      </c>
      <c r="X460" s="14">
        <f t="shared" si="70"/>
        <v>41378.69976851852</v>
      </c>
      <c r="Y460" s="14">
        <f t="shared" si="71"/>
        <v>41408.69976851852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3"/>
        <v>6.4102564102564103E-4</v>
      </c>
      <c r="P461" s="9">
        <f t="shared" si="64"/>
        <v>25</v>
      </c>
      <c r="Q461" t="s">
        <v>8309</v>
      </c>
      <c r="R461" t="s">
        <v>8315</v>
      </c>
      <c r="S461">
        <f t="shared" si="65"/>
        <v>0</v>
      </c>
      <c r="T461">
        <f t="shared" si="66"/>
        <v>1</v>
      </c>
      <c r="U461">
        <f t="shared" si="67"/>
        <v>0</v>
      </c>
      <c r="V461">
        <f t="shared" si="68"/>
        <v>0</v>
      </c>
      <c r="W461" t="str">
        <f t="shared" si="69"/>
        <v>failed</v>
      </c>
      <c r="X461" s="14">
        <f t="shared" si="70"/>
        <v>40800.6403587963</v>
      </c>
      <c r="Y461" s="14">
        <f t="shared" si="71"/>
        <v>40860.682025462964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3"/>
        <v>2.9411764705882353E-3</v>
      </c>
      <c r="P462" s="9">
        <f t="shared" si="64"/>
        <v>12.5</v>
      </c>
      <c r="Q462" t="s">
        <v>8309</v>
      </c>
      <c r="R462" t="s">
        <v>8315</v>
      </c>
      <c r="S462">
        <f t="shared" si="65"/>
        <v>0</v>
      </c>
      <c r="T462">
        <f t="shared" si="66"/>
        <v>1</v>
      </c>
      <c r="U462">
        <f t="shared" si="67"/>
        <v>0</v>
      </c>
      <c r="V462">
        <f t="shared" si="68"/>
        <v>0</v>
      </c>
      <c r="W462" t="str">
        <f t="shared" si="69"/>
        <v>failed</v>
      </c>
      <c r="X462" s="14">
        <f t="shared" si="70"/>
        <v>41759.542534722219</v>
      </c>
      <c r="Y462" s="14">
        <f t="shared" si="71"/>
        <v>41791.166666666664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3"/>
        <v>0</v>
      </c>
      <c r="P463" s="9">
        <f t="shared" si="64"/>
        <v>0</v>
      </c>
      <c r="Q463" t="s">
        <v>8309</v>
      </c>
      <c r="R463" t="s">
        <v>8315</v>
      </c>
      <c r="S463">
        <f t="shared" si="65"/>
        <v>0</v>
      </c>
      <c r="T463">
        <f t="shared" si="66"/>
        <v>1</v>
      </c>
      <c r="U463">
        <f t="shared" si="67"/>
        <v>0</v>
      </c>
      <c r="V463">
        <f t="shared" si="68"/>
        <v>0</v>
      </c>
      <c r="W463" t="str">
        <f t="shared" si="69"/>
        <v>failed</v>
      </c>
      <c r="X463" s="14">
        <f t="shared" si="70"/>
        <v>41407.84684027778</v>
      </c>
      <c r="Y463" s="14">
        <f t="shared" si="71"/>
        <v>41427.84684027778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3"/>
        <v>0</v>
      </c>
      <c r="P464" s="9">
        <f t="shared" si="64"/>
        <v>0</v>
      </c>
      <c r="Q464" t="s">
        <v>8309</v>
      </c>
      <c r="R464" t="s">
        <v>8315</v>
      </c>
      <c r="S464">
        <f t="shared" si="65"/>
        <v>0</v>
      </c>
      <c r="T464">
        <f t="shared" si="66"/>
        <v>1</v>
      </c>
      <c r="U464">
        <f t="shared" si="67"/>
        <v>0</v>
      </c>
      <c r="V464">
        <f t="shared" si="68"/>
        <v>0</v>
      </c>
      <c r="W464" t="str">
        <f t="shared" si="69"/>
        <v>failed</v>
      </c>
      <c r="X464" s="14">
        <f t="shared" si="70"/>
        <v>40705.126631944448</v>
      </c>
      <c r="Y464" s="14">
        <f t="shared" si="71"/>
        <v>40765.126631944448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3"/>
        <v>2.2727272727272728E-2</v>
      </c>
      <c r="P465" s="9">
        <f t="shared" si="64"/>
        <v>113.63636363636364</v>
      </c>
      <c r="Q465" t="s">
        <v>8309</v>
      </c>
      <c r="R465" t="s">
        <v>8315</v>
      </c>
      <c r="S465">
        <f t="shared" si="65"/>
        <v>0</v>
      </c>
      <c r="T465">
        <f t="shared" si="66"/>
        <v>1</v>
      </c>
      <c r="U465">
        <f t="shared" si="67"/>
        <v>0</v>
      </c>
      <c r="V465">
        <f t="shared" si="68"/>
        <v>0</v>
      </c>
      <c r="W465" t="str">
        <f t="shared" si="69"/>
        <v>failed</v>
      </c>
      <c r="X465" s="14">
        <f t="shared" si="70"/>
        <v>40750.710104166668</v>
      </c>
      <c r="Y465" s="14">
        <f t="shared" si="71"/>
        <v>40810.710104166668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3"/>
        <v>9.9009900990099011E-4</v>
      </c>
      <c r="P466" s="9">
        <f t="shared" si="64"/>
        <v>1</v>
      </c>
      <c r="Q466" t="s">
        <v>8309</v>
      </c>
      <c r="R466" t="s">
        <v>8315</v>
      </c>
      <c r="S466">
        <f t="shared" si="65"/>
        <v>0</v>
      </c>
      <c r="T466">
        <f t="shared" si="66"/>
        <v>1</v>
      </c>
      <c r="U466">
        <f t="shared" si="67"/>
        <v>0</v>
      </c>
      <c r="V466">
        <f t="shared" si="68"/>
        <v>0</v>
      </c>
      <c r="W466" t="str">
        <f t="shared" si="69"/>
        <v>failed</v>
      </c>
      <c r="X466" s="14">
        <f t="shared" si="70"/>
        <v>42488.848784722228</v>
      </c>
      <c r="Y466" s="14">
        <f t="shared" si="71"/>
        <v>42508.848784722228</v>
      </c>
    </row>
    <row r="467" spans="1:25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3"/>
        <v>0.26953125</v>
      </c>
      <c r="P467" s="9">
        <f t="shared" si="64"/>
        <v>17.25</v>
      </c>
      <c r="Q467" t="s">
        <v>8309</v>
      </c>
      <c r="R467" t="s">
        <v>8315</v>
      </c>
      <c r="S467">
        <f t="shared" si="65"/>
        <v>0</v>
      </c>
      <c r="T467">
        <f t="shared" si="66"/>
        <v>1</v>
      </c>
      <c r="U467">
        <f t="shared" si="67"/>
        <v>0</v>
      </c>
      <c r="V467">
        <f t="shared" si="68"/>
        <v>0</v>
      </c>
      <c r="W467" t="str">
        <f t="shared" si="69"/>
        <v>failed</v>
      </c>
      <c r="X467" s="14">
        <f t="shared" si="70"/>
        <v>41801.120069444441</v>
      </c>
      <c r="Y467" s="14">
        <f t="shared" si="71"/>
        <v>41817.120069444441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3"/>
        <v>7.6E-3</v>
      </c>
      <c r="P468" s="9">
        <f t="shared" si="64"/>
        <v>15.2</v>
      </c>
      <c r="Q468" t="s">
        <v>8309</v>
      </c>
      <c r="R468" t="s">
        <v>8315</v>
      </c>
      <c r="S468">
        <f t="shared" si="65"/>
        <v>0</v>
      </c>
      <c r="T468">
        <f t="shared" si="66"/>
        <v>1</v>
      </c>
      <c r="U468">
        <f t="shared" si="67"/>
        <v>0</v>
      </c>
      <c r="V468">
        <f t="shared" si="68"/>
        <v>0</v>
      </c>
      <c r="W468" t="str">
        <f t="shared" si="69"/>
        <v>failed</v>
      </c>
      <c r="X468" s="14">
        <f t="shared" si="70"/>
        <v>41129.942870370374</v>
      </c>
      <c r="Y468" s="14">
        <f t="shared" si="71"/>
        <v>41159.942870370374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3"/>
        <v>0.21575</v>
      </c>
      <c r="P469" s="9">
        <f t="shared" si="64"/>
        <v>110.64102564102564</v>
      </c>
      <c r="Q469" t="s">
        <v>8309</v>
      </c>
      <c r="R469" t="s">
        <v>8315</v>
      </c>
      <c r="S469">
        <f t="shared" si="65"/>
        <v>0</v>
      </c>
      <c r="T469">
        <f t="shared" si="66"/>
        <v>1</v>
      </c>
      <c r="U469">
        <f t="shared" si="67"/>
        <v>0</v>
      </c>
      <c r="V469">
        <f t="shared" si="68"/>
        <v>0</v>
      </c>
      <c r="W469" t="str">
        <f t="shared" si="69"/>
        <v>failed</v>
      </c>
      <c r="X469" s="14">
        <f t="shared" si="70"/>
        <v>41135.679791666669</v>
      </c>
      <c r="Y469" s="14">
        <f t="shared" si="71"/>
        <v>41180.679791666669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3"/>
        <v>0</v>
      </c>
      <c r="P470" s="9">
        <f t="shared" si="64"/>
        <v>0</v>
      </c>
      <c r="Q470" t="s">
        <v>8309</v>
      </c>
      <c r="R470" t="s">
        <v>8315</v>
      </c>
      <c r="S470">
        <f t="shared" si="65"/>
        <v>0</v>
      </c>
      <c r="T470">
        <f t="shared" si="66"/>
        <v>1</v>
      </c>
      <c r="U470">
        <f t="shared" si="67"/>
        <v>0</v>
      </c>
      <c r="V470">
        <f t="shared" si="68"/>
        <v>0</v>
      </c>
      <c r="W470" t="str">
        <f t="shared" si="69"/>
        <v>failed</v>
      </c>
      <c r="X470" s="14">
        <f t="shared" si="70"/>
        <v>41041.167627314811</v>
      </c>
      <c r="Y470" s="14">
        <f t="shared" si="71"/>
        <v>41101.160474537035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3"/>
        <v>0</v>
      </c>
      <c r="P471" s="9">
        <f t="shared" si="64"/>
        <v>0</v>
      </c>
      <c r="Q471" t="s">
        <v>8309</v>
      </c>
      <c r="R471" t="s">
        <v>8315</v>
      </c>
      <c r="S471">
        <f t="shared" si="65"/>
        <v>0</v>
      </c>
      <c r="T471">
        <f t="shared" si="66"/>
        <v>1</v>
      </c>
      <c r="U471">
        <f t="shared" si="67"/>
        <v>0</v>
      </c>
      <c r="V471">
        <f t="shared" si="68"/>
        <v>0</v>
      </c>
      <c r="W471" t="str">
        <f t="shared" si="69"/>
        <v>failed</v>
      </c>
      <c r="X471" s="14">
        <f t="shared" si="70"/>
        <v>41827.989861111113</v>
      </c>
      <c r="Y471" s="14">
        <f t="shared" si="71"/>
        <v>41887.989861111113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3"/>
        <v>1.0200000000000001E-2</v>
      </c>
      <c r="P472" s="9">
        <f t="shared" si="64"/>
        <v>25.5</v>
      </c>
      <c r="Q472" t="s">
        <v>8309</v>
      </c>
      <c r="R472" t="s">
        <v>8315</v>
      </c>
      <c r="S472">
        <f t="shared" si="65"/>
        <v>0</v>
      </c>
      <c r="T472">
        <f t="shared" si="66"/>
        <v>1</v>
      </c>
      <c r="U472">
        <f t="shared" si="67"/>
        <v>0</v>
      </c>
      <c r="V472">
        <f t="shared" si="68"/>
        <v>0</v>
      </c>
      <c r="W472" t="str">
        <f t="shared" si="69"/>
        <v>failed</v>
      </c>
      <c r="X472" s="14">
        <f t="shared" si="70"/>
        <v>41605.167696759258</v>
      </c>
      <c r="Y472" s="14">
        <f t="shared" si="71"/>
        <v>41655.166666666664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3"/>
        <v>0.11892727272727273</v>
      </c>
      <c r="P473" s="9">
        <f t="shared" si="64"/>
        <v>38.476470588235294</v>
      </c>
      <c r="Q473" t="s">
        <v>8309</v>
      </c>
      <c r="R473" t="s">
        <v>8315</v>
      </c>
      <c r="S473">
        <f t="shared" si="65"/>
        <v>0</v>
      </c>
      <c r="T473">
        <f t="shared" si="66"/>
        <v>1</v>
      </c>
      <c r="U473">
        <f t="shared" si="67"/>
        <v>0</v>
      </c>
      <c r="V473">
        <f t="shared" si="68"/>
        <v>0</v>
      </c>
      <c r="W473" t="str">
        <f t="shared" si="69"/>
        <v>failed</v>
      </c>
      <c r="X473" s="14">
        <f t="shared" si="70"/>
        <v>41703.721979166665</v>
      </c>
      <c r="Y473" s="14">
        <f t="shared" si="71"/>
        <v>41748.680312500001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3"/>
        <v>0.17624999999999999</v>
      </c>
      <c r="P474" s="9">
        <f t="shared" si="64"/>
        <v>28.2</v>
      </c>
      <c r="Q474" t="s">
        <v>8309</v>
      </c>
      <c r="R474" t="s">
        <v>8315</v>
      </c>
      <c r="S474">
        <f t="shared" si="65"/>
        <v>0</v>
      </c>
      <c r="T474">
        <f t="shared" si="66"/>
        <v>1</v>
      </c>
      <c r="U474">
        <f t="shared" si="67"/>
        <v>0</v>
      </c>
      <c r="V474">
        <f t="shared" si="68"/>
        <v>0</v>
      </c>
      <c r="W474" t="str">
        <f t="shared" si="69"/>
        <v>failed</v>
      </c>
      <c r="X474" s="14">
        <f t="shared" si="70"/>
        <v>41844.922662037039</v>
      </c>
      <c r="Y474" s="14">
        <f t="shared" si="71"/>
        <v>41874.922662037039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3"/>
        <v>2.87E-2</v>
      </c>
      <c r="P475" s="9">
        <f t="shared" si="64"/>
        <v>61.5</v>
      </c>
      <c r="Q475" t="s">
        <v>8309</v>
      </c>
      <c r="R475" t="s">
        <v>8315</v>
      </c>
      <c r="S475">
        <f t="shared" si="65"/>
        <v>0</v>
      </c>
      <c r="T475">
        <f t="shared" si="66"/>
        <v>1</v>
      </c>
      <c r="U475">
        <f t="shared" si="67"/>
        <v>0</v>
      </c>
      <c r="V475">
        <f t="shared" si="68"/>
        <v>0</v>
      </c>
      <c r="W475" t="str">
        <f t="shared" si="69"/>
        <v>failed</v>
      </c>
      <c r="X475" s="14">
        <f t="shared" si="70"/>
        <v>41869.698136574072</v>
      </c>
      <c r="Y475" s="14">
        <f t="shared" si="71"/>
        <v>41899.698136574072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3"/>
        <v>3.0303030303030303E-4</v>
      </c>
      <c r="P476" s="9">
        <f t="shared" si="64"/>
        <v>1</v>
      </c>
      <c r="Q476" t="s">
        <v>8309</v>
      </c>
      <c r="R476" t="s">
        <v>8315</v>
      </c>
      <c r="S476">
        <f t="shared" si="65"/>
        <v>0</v>
      </c>
      <c r="T476">
        <f t="shared" si="66"/>
        <v>1</v>
      </c>
      <c r="U476">
        <f t="shared" si="67"/>
        <v>0</v>
      </c>
      <c r="V476">
        <f t="shared" si="68"/>
        <v>0</v>
      </c>
      <c r="W476" t="str">
        <f t="shared" si="69"/>
        <v>failed</v>
      </c>
      <c r="X476" s="14">
        <f t="shared" si="70"/>
        <v>42753.329039351855</v>
      </c>
      <c r="Y476" s="14">
        <f t="shared" si="71"/>
        <v>42783.329039351855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3"/>
        <v>0</v>
      </c>
      <c r="P477" s="9">
        <f t="shared" si="64"/>
        <v>0</v>
      </c>
      <c r="Q477" t="s">
        <v>8309</v>
      </c>
      <c r="R477" t="s">
        <v>8315</v>
      </c>
      <c r="S477">
        <f t="shared" si="65"/>
        <v>0</v>
      </c>
      <c r="T477">
        <f t="shared" si="66"/>
        <v>1</v>
      </c>
      <c r="U477">
        <f t="shared" si="67"/>
        <v>0</v>
      </c>
      <c r="V477">
        <f t="shared" si="68"/>
        <v>0</v>
      </c>
      <c r="W477" t="str">
        <f t="shared" si="69"/>
        <v>failed</v>
      </c>
      <c r="X477" s="14">
        <f t="shared" si="70"/>
        <v>42100.086145833338</v>
      </c>
      <c r="Y477" s="14">
        <f t="shared" si="71"/>
        <v>42130.086145833338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3"/>
        <v>2.2302681818181819E-2</v>
      </c>
      <c r="P478" s="9">
        <f t="shared" si="64"/>
        <v>39.569274193548388</v>
      </c>
      <c r="Q478" t="s">
        <v>8309</v>
      </c>
      <c r="R478" t="s">
        <v>8315</v>
      </c>
      <c r="S478">
        <f t="shared" si="65"/>
        <v>0</v>
      </c>
      <c r="T478">
        <f t="shared" si="66"/>
        <v>1</v>
      </c>
      <c r="U478">
        <f t="shared" si="67"/>
        <v>0</v>
      </c>
      <c r="V478">
        <f t="shared" si="68"/>
        <v>0</v>
      </c>
      <c r="W478" t="str">
        <f t="shared" si="69"/>
        <v>failed</v>
      </c>
      <c r="X478" s="14">
        <f t="shared" si="70"/>
        <v>41757.975011574075</v>
      </c>
      <c r="Y478" s="14">
        <f t="shared" si="71"/>
        <v>41793.165972222225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3"/>
        <v>0</v>
      </c>
      <c r="P479" s="9">
        <f t="shared" si="64"/>
        <v>0</v>
      </c>
      <c r="Q479" t="s">
        <v>8309</v>
      </c>
      <c r="R479" t="s">
        <v>8315</v>
      </c>
      <c r="S479">
        <f t="shared" si="65"/>
        <v>0</v>
      </c>
      <c r="T479">
        <f t="shared" si="66"/>
        <v>1</v>
      </c>
      <c r="U479">
        <f t="shared" si="67"/>
        <v>0</v>
      </c>
      <c r="V479">
        <f t="shared" si="68"/>
        <v>0</v>
      </c>
      <c r="W479" t="str">
        <f t="shared" si="69"/>
        <v>failed</v>
      </c>
      <c r="X479" s="14">
        <f t="shared" si="70"/>
        <v>40987.83488425926</v>
      </c>
      <c r="Y479" s="14">
        <f t="shared" si="71"/>
        <v>41047.83488425926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3"/>
        <v>0</v>
      </c>
      <c r="P480" s="9">
        <f t="shared" si="64"/>
        <v>0</v>
      </c>
      <c r="Q480" t="s">
        <v>8309</v>
      </c>
      <c r="R480" t="s">
        <v>8315</v>
      </c>
      <c r="S480">
        <f t="shared" si="65"/>
        <v>0</v>
      </c>
      <c r="T480">
        <f t="shared" si="66"/>
        <v>1</v>
      </c>
      <c r="U480">
        <f t="shared" si="67"/>
        <v>0</v>
      </c>
      <c r="V480">
        <f t="shared" si="68"/>
        <v>0</v>
      </c>
      <c r="W480" t="str">
        <f t="shared" si="69"/>
        <v>failed</v>
      </c>
      <c r="X480" s="14">
        <f t="shared" si="70"/>
        <v>42065.910983796297</v>
      </c>
      <c r="Y480" s="14">
        <f t="shared" si="71"/>
        <v>42095.869317129633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3"/>
        <v>0.3256</v>
      </c>
      <c r="P481" s="9">
        <f t="shared" si="64"/>
        <v>88.8</v>
      </c>
      <c r="Q481" t="s">
        <v>8309</v>
      </c>
      <c r="R481" t="s">
        <v>8315</v>
      </c>
      <c r="S481">
        <f t="shared" si="65"/>
        <v>0</v>
      </c>
      <c r="T481">
        <f t="shared" si="66"/>
        <v>1</v>
      </c>
      <c r="U481">
        <f t="shared" si="67"/>
        <v>0</v>
      </c>
      <c r="V481">
        <f t="shared" si="68"/>
        <v>0</v>
      </c>
      <c r="W481" t="str">
        <f t="shared" si="69"/>
        <v>failed</v>
      </c>
      <c r="X481" s="14">
        <f t="shared" si="70"/>
        <v>41904.407812500001</v>
      </c>
      <c r="Y481" s="14">
        <f t="shared" si="71"/>
        <v>41964.449479166666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3"/>
        <v>0.19409999999999999</v>
      </c>
      <c r="P482" s="9">
        <f t="shared" si="64"/>
        <v>55.457142857142856</v>
      </c>
      <c r="Q482" t="s">
        <v>8309</v>
      </c>
      <c r="R482" t="s">
        <v>8315</v>
      </c>
      <c r="S482">
        <f t="shared" si="65"/>
        <v>0</v>
      </c>
      <c r="T482">
        <f t="shared" si="66"/>
        <v>1</v>
      </c>
      <c r="U482">
        <f t="shared" si="67"/>
        <v>0</v>
      </c>
      <c r="V482">
        <f t="shared" si="68"/>
        <v>0</v>
      </c>
      <c r="W482" t="str">
        <f t="shared" si="69"/>
        <v>failed</v>
      </c>
      <c r="X482" s="14">
        <f t="shared" si="70"/>
        <v>41465.500173611108</v>
      </c>
      <c r="Y482" s="14">
        <f t="shared" si="71"/>
        <v>41495.500173611108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3"/>
        <v>6.0999999999999999E-2</v>
      </c>
      <c r="P483" s="9">
        <f t="shared" si="64"/>
        <v>87.142857142857139</v>
      </c>
      <c r="Q483" t="s">
        <v>8309</v>
      </c>
      <c r="R483" t="s">
        <v>8315</v>
      </c>
      <c r="S483">
        <f t="shared" si="65"/>
        <v>0</v>
      </c>
      <c r="T483">
        <f t="shared" si="66"/>
        <v>1</v>
      </c>
      <c r="U483">
        <f t="shared" si="67"/>
        <v>0</v>
      </c>
      <c r="V483">
        <f t="shared" si="68"/>
        <v>0</v>
      </c>
      <c r="W483" t="str">
        <f t="shared" si="69"/>
        <v>failed</v>
      </c>
      <c r="X483" s="14">
        <f t="shared" si="70"/>
        <v>41162.672326388885</v>
      </c>
      <c r="Y483" s="14">
        <f t="shared" si="71"/>
        <v>41192.672326388885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3"/>
        <v>1E-3</v>
      </c>
      <c r="P484" s="9">
        <f t="shared" si="64"/>
        <v>10</v>
      </c>
      <c r="Q484" t="s">
        <v>8309</v>
      </c>
      <c r="R484" t="s">
        <v>8315</v>
      </c>
      <c r="S484">
        <f t="shared" si="65"/>
        <v>0</v>
      </c>
      <c r="T484">
        <f t="shared" si="66"/>
        <v>1</v>
      </c>
      <c r="U484">
        <f t="shared" si="67"/>
        <v>0</v>
      </c>
      <c r="V484">
        <f t="shared" si="68"/>
        <v>0</v>
      </c>
      <c r="W484" t="str">
        <f t="shared" si="69"/>
        <v>failed</v>
      </c>
      <c r="X484" s="14">
        <f t="shared" si="70"/>
        <v>42447.896875000006</v>
      </c>
      <c r="Y484" s="14">
        <f t="shared" si="71"/>
        <v>42474.606944444444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3"/>
        <v>0.502</v>
      </c>
      <c r="P485" s="9">
        <f t="shared" si="64"/>
        <v>51.224489795918366</v>
      </c>
      <c r="Q485" t="s">
        <v>8309</v>
      </c>
      <c r="R485" t="s">
        <v>8315</v>
      </c>
      <c r="S485">
        <f t="shared" si="65"/>
        <v>0</v>
      </c>
      <c r="T485">
        <f t="shared" si="66"/>
        <v>1</v>
      </c>
      <c r="U485">
        <f t="shared" si="67"/>
        <v>0</v>
      </c>
      <c r="V485">
        <f t="shared" si="68"/>
        <v>0</v>
      </c>
      <c r="W485" t="str">
        <f t="shared" si="69"/>
        <v>failed</v>
      </c>
      <c r="X485" s="14">
        <f t="shared" si="70"/>
        <v>41243.197592592594</v>
      </c>
      <c r="Y485" s="14">
        <f t="shared" si="71"/>
        <v>41303.197592592594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3"/>
        <v>1.8625E-3</v>
      </c>
      <c r="P486" s="9">
        <f t="shared" si="64"/>
        <v>13.545454545454545</v>
      </c>
      <c r="Q486" t="s">
        <v>8309</v>
      </c>
      <c r="R486" t="s">
        <v>8315</v>
      </c>
      <c r="S486">
        <f t="shared" si="65"/>
        <v>0</v>
      </c>
      <c r="T486">
        <f t="shared" si="66"/>
        <v>1</v>
      </c>
      <c r="U486">
        <f t="shared" si="67"/>
        <v>0</v>
      </c>
      <c r="V486">
        <f t="shared" si="68"/>
        <v>0</v>
      </c>
      <c r="W486" t="str">
        <f t="shared" si="69"/>
        <v>failed</v>
      </c>
      <c r="X486" s="14">
        <f t="shared" si="70"/>
        <v>42272.93949074074</v>
      </c>
      <c r="Y486" s="14">
        <f t="shared" si="71"/>
        <v>42313.981157407412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3"/>
        <v>0.21906971229845085</v>
      </c>
      <c r="P487" s="9">
        <f t="shared" si="64"/>
        <v>66.520080000000007</v>
      </c>
      <c r="Q487" t="s">
        <v>8309</v>
      </c>
      <c r="R487" t="s">
        <v>8315</v>
      </c>
      <c r="S487">
        <f t="shared" si="65"/>
        <v>0</v>
      </c>
      <c r="T487">
        <f t="shared" si="66"/>
        <v>1</v>
      </c>
      <c r="U487">
        <f t="shared" si="67"/>
        <v>0</v>
      </c>
      <c r="V487">
        <f t="shared" si="68"/>
        <v>0</v>
      </c>
      <c r="W487" t="str">
        <f t="shared" si="69"/>
        <v>failed</v>
      </c>
      <c r="X487" s="14">
        <f t="shared" si="70"/>
        <v>41381.50577546296</v>
      </c>
      <c r="Y487" s="14">
        <f t="shared" si="71"/>
        <v>41411.50577546296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3"/>
        <v>9.0909090909090904E-5</v>
      </c>
      <c r="P488" s="9">
        <f t="shared" si="64"/>
        <v>50</v>
      </c>
      <c r="Q488" t="s">
        <v>8309</v>
      </c>
      <c r="R488" t="s">
        <v>8315</v>
      </c>
      <c r="S488">
        <f t="shared" si="65"/>
        <v>0</v>
      </c>
      <c r="T488">
        <f t="shared" si="66"/>
        <v>1</v>
      </c>
      <c r="U488">
        <f t="shared" si="67"/>
        <v>0</v>
      </c>
      <c r="V488">
        <f t="shared" si="68"/>
        <v>0</v>
      </c>
      <c r="W488" t="str">
        <f t="shared" si="69"/>
        <v>failed</v>
      </c>
      <c r="X488" s="14">
        <f t="shared" si="70"/>
        <v>41761.94258101852</v>
      </c>
      <c r="Y488" s="14">
        <f t="shared" si="71"/>
        <v>41791.94258101852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3"/>
        <v>0</v>
      </c>
      <c r="P489" s="9">
        <f t="shared" si="64"/>
        <v>0</v>
      </c>
      <c r="Q489" t="s">
        <v>8309</v>
      </c>
      <c r="R489" t="s">
        <v>8315</v>
      </c>
      <c r="S489">
        <f t="shared" si="65"/>
        <v>0</v>
      </c>
      <c r="T489">
        <f t="shared" si="66"/>
        <v>1</v>
      </c>
      <c r="U489">
        <f t="shared" si="67"/>
        <v>0</v>
      </c>
      <c r="V489">
        <f t="shared" si="68"/>
        <v>0</v>
      </c>
      <c r="W489" t="str">
        <f t="shared" si="69"/>
        <v>failed</v>
      </c>
      <c r="X489" s="14">
        <f t="shared" si="70"/>
        <v>42669.594837962963</v>
      </c>
      <c r="Y489" s="14">
        <f t="shared" si="71"/>
        <v>42729.636504629627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3"/>
        <v>0</v>
      </c>
      <c r="P490" s="9">
        <f t="shared" si="64"/>
        <v>0</v>
      </c>
      <c r="Q490" t="s">
        <v>8309</v>
      </c>
      <c r="R490" t="s">
        <v>8315</v>
      </c>
      <c r="S490">
        <f t="shared" si="65"/>
        <v>0</v>
      </c>
      <c r="T490">
        <f t="shared" si="66"/>
        <v>1</v>
      </c>
      <c r="U490">
        <f t="shared" si="67"/>
        <v>0</v>
      </c>
      <c r="V490">
        <f t="shared" si="68"/>
        <v>0</v>
      </c>
      <c r="W490" t="str">
        <f t="shared" si="69"/>
        <v>failed</v>
      </c>
      <c r="X490" s="14">
        <f t="shared" si="70"/>
        <v>42714.054398148146</v>
      </c>
      <c r="Y490" s="14">
        <f t="shared" si="71"/>
        <v>42744.054398148146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3"/>
        <v>2.8667813379201833E-3</v>
      </c>
      <c r="P491" s="9">
        <f t="shared" si="64"/>
        <v>71.666666666666671</v>
      </c>
      <c r="Q491" t="s">
        <v>8309</v>
      </c>
      <c r="R491" t="s">
        <v>8315</v>
      </c>
      <c r="S491">
        <f t="shared" si="65"/>
        <v>0</v>
      </c>
      <c r="T491">
        <f t="shared" si="66"/>
        <v>1</v>
      </c>
      <c r="U491">
        <f t="shared" si="67"/>
        <v>0</v>
      </c>
      <c r="V491">
        <f t="shared" si="68"/>
        <v>0</v>
      </c>
      <c r="W491" t="str">
        <f t="shared" si="69"/>
        <v>failed</v>
      </c>
      <c r="X491" s="14">
        <f t="shared" si="70"/>
        <v>40882.481666666667</v>
      </c>
      <c r="Y491" s="14">
        <f t="shared" si="71"/>
        <v>40913.481249999997</v>
      </c>
    </row>
    <row r="492" spans="1:25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3"/>
        <v>0</v>
      </c>
      <c r="P492" s="9">
        <f t="shared" si="64"/>
        <v>0</v>
      </c>
      <c r="Q492" t="s">
        <v>8309</v>
      </c>
      <c r="R492" t="s">
        <v>8315</v>
      </c>
      <c r="S492">
        <f t="shared" si="65"/>
        <v>0</v>
      </c>
      <c r="T492">
        <f t="shared" si="66"/>
        <v>1</v>
      </c>
      <c r="U492">
        <f t="shared" si="67"/>
        <v>0</v>
      </c>
      <c r="V492">
        <f t="shared" si="68"/>
        <v>0</v>
      </c>
      <c r="W492" t="str">
        <f t="shared" si="69"/>
        <v>failed</v>
      </c>
      <c r="X492" s="14">
        <f t="shared" si="70"/>
        <v>41113.968576388892</v>
      </c>
      <c r="Y492" s="14">
        <f t="shared" si="71"/>
        <v>41143.968576388892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3"/>
        <v>0</v>
      </c>
      <c r="P493" s="9">
        <f t="shared" si="64"/>
        <v>0</v>
      </c>
      <c r="Q493" t="s">
        <v>8309</v>
      </c>
      <c r="R493" t="s">
        <v>8315</v>
      </c>
      <c r="S493">
        <f t="shared" si="65"/>
        <v>0</v>
      </c>
      <c r="T493">
        <f t="shared" si="66"/>
        <v>1</v>
      </c>
      <c r="U493">
        <f t="shared" si="67"/>
        <v>0</v>
      </c>
      <c r="V493">
        <f t="shared" si="68"/>
        <v>0</v>
      </c>
      <c r="W493" t="str">
        <f t="shared" si="69"/>
        <v>failed</v>
      </c>
      <c r="X493" s="14">
        <f t="shared" si="70"/>
        <v>42366.982627314821</v>
      </c>
      <c r="Y493" s="14">
        <f t="shared" si="71"/>
        <v>42396.982627314821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3"/>
        <v>0</v>
      </c>
      <c r="P494" s="9">
        <f t="shared" si="64"/>
        <v>0</v>
      </c>
      <c r="Q494" t="s">
        <v>8309</v>
      </c>
      <c r="R494" t="s">
        <v>8315</v>
      </c>
      <c r="S494">
        <f t="shared" si="65"/>
        <v>0</v>
      </c>
      <c r="T494">
        <f t="shared" si="66"/>
        <v>1</v>
      </c>
      <c r="U494">
        <f t="shared" si="67"/>
        <v>0</v>
      </c>
      <c r="V494">
        <f t="shared" si="68"/>
        <v>0</v>
      </c>
      <c r="W494" t="str">
        <f t="shared" si="69"/>
        <v>failed</v>
      </c>
      <c r="X494" s="14">
        <f t="shared" si="70"/>
        <v>42596.03506944445</v>
      </c>
      <c r="Y494" s="14">
        <f t="shared" si="71"/>
        <v>42656.03506944445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3"/>
        <v>0</v>
      </c>
      <c r="P495" s="9">
        <f t="shared" si="64"/>
        <v>0</v>
      </c>
      <c r="Q495" t="s">
        <v>8309</v>
      </c>
      <c r="R495" t="s">
        <v>8315</v>
      </c>
      <c r="S495">
        <f t="shared" si="65"/>
        <v>0</v>
      </c>
      <c r="T495">
        <f t="shared" si="66"/>
        <v>1</v>
      </c>
      <c r="U495">
        <f t="shared" si="67"/>
        <v>0</v>
      </c>
      <c r="V495">
        <f t="shared" si="68"/>
        <v>0</v>
      </c>
      <c r="W495" t="str">
        <f t="shared" si="69"/>
        <v>failed</v>
      </c>
      <c r="X495" s="14">
        <f t="shared" si="70"/>
        <v>42114.726134259254</v>
      </c>
      <c r="Y495" s="14">
        <f t="shared" si="71"/>
        <v>42144.726134259254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3"/>
        <v>1.5499999999999999E-3</v>
      </c>
      <c r="P496" s="9">
        <f t="shared" si="64"/>
        <v>10.333333333333334</v>
      </c>
      <c r="Q496" t="s">
        <v>8309</v>
      </c>
      <c r="R496" t="s">
        <v>8315</v>
      </c>
      <c r="S496">
        <f t="shared" si="65"/>
        <v>0</v>
      </c>
      <c r="T496">
        <f t="shared" si="66"/>
        <v>1</v>
      </c>
      <c r="U496">
        <f t="shared" si="67"/>
        <v>0</v>
      </c>
      <c r="V496">
        <f t="shared" si="68"/>
        <v>0</v>
      </c>
      <c r="W496" t="str">
        <f t="shared" si="69"/>
        <v>failed</v>
      </c>
      <c r="X496" s="14">
        <f t="shared" si="70"/>
        <v>41799.830613425926</v>
      </c>
      <c r="Y496" s="14">
        <f t="shared" si="71"/>
        <v>41823.125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3"/>
        <v>0</v>
      </c>
      <c r="P497" s="9">
        <f t="shared" si="64"/>
        <v>0</v>
      </c>
      <c r="Q497" t="s">
        <v>8309</v>
      </c>
      <c r="R497" t="s">
        <v>8315</v>
      </c>
      <c r="S497">
        <f t="shared" si="65"/>
        <v>0</v>
      </c>
      <c r="T497">
        <f t="shared" si="66"/>
        <v>1</v>
      </c>
      <c r="U497">
        <f t="shared" si="67"/>
        <v>0</v>
      </c>
      <c r="V497">
        <f t="shared" si="68"/>
        <v>0</v>
      </c>
      <c r="W497" t="str">
        <f t="shared" si="69"/>
        <v>failed</v>
      </c>
      <c r="X497" s="14">
        <f t="shared" si="70"/>
        <v>42171.827604166669</v>
      </c>
      <c r="Y497" s="14">
        <f t="shared" si="71"/>
        <v>42201.827604166669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3"/>
        <v>1.6666666666666667E-5</v>
      </c>
      <c r="P498" s="9">
        <f t="shared" si="64"/>
        <v>1</v>
      </c>
      <c r="Q498" t="s">
        <v>8309</v>
      </c>
      <c r="R498" t="s">
        <v>8315</v>
      </c>
      <c r="S498">
        <f t="shared" si="65"/>
        <v>0</v>
      </c>
      <c r="T498">
        <f t="shared" si="66"/>
        <v>1</v>
      </c>
      <c r="U498">
        <f t="shared" si="67"/>
        <v>0</v>
      </c>
      <c r="V498">
        <f t="shared" si="68"/>
        <v>0</v>
      </c>
      <c r="W498" t="str">
        <f t="shared" si="69"/>
        <v>failed</v>
      </c>
      <c r="X498" s="14">
        <f t="shared" si="70"/>
        <v>41620.93141203704</v>
      </c>
      <c r="Y498" s="14">
        <f t="shared" si="71"/>
        <v>41680.93141203704</v>
      </c>
    </row>
    <row r="499" spans="1:25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3"/>
        <v>6.6964285714285711E-3</v>
      </c>
      <c r="P499" s="9">
        <f t="shared" si="64"/>
        <v>10</v>
      </c>
      <c r="Q499" t="s">
        <v>8309</v>
      </c>
      <c r="R499" t="s">
        <v>8315</v>
      </c>
      <c r="S499">
        <f t="shared" si="65"/>
        <v>0</v>
      </c>
      <c r="T499">
        <f t="shared" si="66"/>
        <v>1</v>
      </c>
      <c r="U499">
        <f t="shared" si="67"/>
        <v>0</v>
      </c>
      <c r="V499">
        <f t="shared" si="68"/>
        <v>0</v>
      </c>
      <c r="W499" t="str">
        <f t="shared" si="69"/>
        <v>failed</v>
      </c>
      <c r="X499" s="14">
        <f t="shared" si="70"/>
        <v>41945.037789351853</v>
      </c>
      <c r="Y499" s="14">
        <f t="shared" si="71"/>
        <v>41998.208333333328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3"/>
        <v>4.5985132395404561E-2</v>
      </c>
      <c r="P500" s="9">
        <f t="shared" si="64"/>
        <v>136.09090909090909</v>
      </c>
      <c r="Q500" t="s">
        <v>8309</v>
      </c>
      <c r="R500" t="s">
        <v>8315</v>
      </c>
      <c r="S500">
        <f t="shared" si="65"/>
        <v>0</v>
      </c>
      <c r="T500">
        <f t="shared" si="66"/>
        <v>1</v>
      </c>
      <c r="U500">
        <f t="shared" si="67"/>
        <v>0</v>
      </c>
      <c r="V500">
        <f t="shared" si="68"/>
        <v>0</v>
      </c>
      <c r="W500" t="str">
        <f t="shared" si="69"/>
        <v>failed</v>
      </c>
      <c r="X500" s="14">
        <f t="shared" si="70"/>
        <v>40858.762141203704</v>
      </c>
      <c r="Y500" s="14">
        <f t="shared" si="71"/>
        <v>40900.762141203704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3"/>
        <v>9.5500000000000002E-2</v>
      </c>
      <c r="P501" s="9">
        <f t="shared" si="64"/>
        <v>73.461538461538467</v>
      </c>
      <c r="Q501" t="s">
        <v>8309</v>
      </c>
      <c r="R501" t="s">
        <v>8315</v>
      </c>
      <c r="S501">
        <f t="shared" si="65"/>
        <v>0</v>
      </c>
      <c r="T501">
        <f t="shared" si="66"/>
        <v>1</v>
      </c>
      <c r="U501">
        <f t="shared" si="67"/>
        <v>0</v>
      </c>
      <c r="V501">
        <f t="shared" si="68"/>
        <v>0</v>
      </c>
      <c r="W501" t="str">
        <f t="shared" si="69"/>
        <v>failed</v>
      </c>
      <c r="X501" s="14">
        <f t="shared" si="70"/>
        <v>40043.895462962959</v>
      </c>
      <c r="Y501" s="14">
        <f t="shared" si="71"/>
        <v>40098.874305555553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3"/>
        <v>3.307692307692308E-2</v>
      </c>
      <c r="P502" s="9">
        <f t="shared" si="64"/>
        <v>53.75</v>
      </c>
      <c r="Q502" t="s">
        <v>8309</v>
      </c>
      <c r="R502" t="s">
        <v>8315</v>
      </c>
      <c r="S502">
        <f t="shared" si="65"/>
        <v>0</v>
      </c>
      <c r="T502">
        <f t="shared" si="66"/>
        <v>1</v>
      </c>
      <c r="U502">
        <f t="shared" si="67"/>
        <v>0</v>
      </c>
      <c r="V502">
        <f t="shared" si="68"/>
        <v>0</v>
      </c>
      <c r="W502" t="str">
        <f t="shared" si="69"/>
        <v>failed</v>
      </c>
      <c r="X502" s="14">
        <f t="shared" si="70"/>
        <v>40247.886006944449</v>
      </c>
      <c r="Y502" s="14">
        <f t="shared" si="71"/>
        <v>40306.927777777775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3"/>
        <v>0</v>
      </c>
      <c r="P503" s="9">
        <f t="shared" si="64"/>
        <v>0</v>
      </c>
      <c r="Q503" t="s">
        <v>8309</v>
      </c>
      <c r="R503" t="s">
        <v>8315</v>
      </c>
      <c r="S503">
        <f t="shared" si="65"/>
        <v>0</v>
      </c>
      <c r="T503">
        <f t="shared" si="66"/>
        <v>1</v>
      </c>
      <c r="U503">
        <f t="shared" si="67"/>
        <v>0</v>
      </c>
      <c r="V503">
        <f t="shared" si="68"/>
        <v>0</v>
      </c>
      <c r="W503" t="str">
        <f t="shared" si="69"/>
        <v>failed</v>
      </c>
      <c r="X503" s="14">
        <f t="shared" si="70"/>
        <v>40703.234386574077</v>
      </c>
      <c r="Y503" s="14">
        <f t="shared" si="71"/>
        <v>40733.234386574077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3"/>
        <v>1.15E-2</v>
      </c>
      <c r="P504" s="9">
        <f t="shared" si="64"/>
        <v>57.5</v>
      </c>
      <c r="Q504" t="s">
        <v>8309</v>
      </c>
      <c r="R504" t="s">
        <v>8315</v>
      </c>
      <c r="S504">
        <f t="shared" si="65"/>
        <v>0</v>
      </c>
      <c r="T504">
        <f t="shared" si="66"/>
        <v>1</v>
      </c>
      <c r="U504">
        <f t="shared" si="67"/>
        <v>0</v>
      </c>
      <c r="V504">
        <f t="shared" si="68"/>
        <v>0</v>
      </c>
      <c r="W504" t="str">
        <f t="shared" si="69"/>
        <v>failed</v>
      </c>
      <c r="X504" s="14">
        <f t="shared" si="70"/>
        <v>40956.553530092591</v>
      </c>
      <c r="Y504" s="14">
        <f t="shared" si="71"/>
        <v>40986.511863425927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3"/>
        <v>1.7538461538461537E-2</v>
      </c>
      <c r="P505" s="9">
        <f t="shared" si="64"/>
        <v>12.666666666666666</v>
      </c>
      <c r="Q505" t="s">
        <v>8309</v>
      </c>
      <c r="R505" t="s">
        <v>8315</v>
      </c>
      <c r="S505">
        <f t="shared" si="65"/>
        <v>0</v>
      </c>
      <c r="T505">
        <f t="shared" si="66"/>
        <v>1</v>
      </c>
      <c r="U505">
        <f t="shared" si="67"/>
        <v>0</v>
      </c>
      <c r="V505">
        <f t="shared" si="68"/>
        <v>0</v>
      </c>
      <c r="W505" t="str">
        <f t="shared" si="69"/>
        <v>failed</v>
      </c>
      <c r="X505" s="14">
        <f t="shared" si="70"/>
        <v>41991.526655092588</v>
      </c>
      <c r="Y505" s="14">
        <f t="shared" si="71"/>
        <v>42021.526655092588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3"/>
        <v>1.3673469387755101E-2</v>
      </c>
      <c r="P506" s="9">
        <f t="shared" si="64"/>
        <v>67</v>
      </c>
      <c r="Q506" t="s">
        <v>8309</v>
      </c>
      <c r="R506" t="s">
        <v>8315</v>
      </c>
      <c r="S506">
        <f t="shared" si="65"/>
        <v>0</v>
      </c>
      <c r="T506">
        <f t="shared" si="66"/>
        <v>1</v>
      </c>
      <c r="U506">
        <f t="shared" si="67"/>
        <v>0</v>
      </c>
      <c r="V506">
        <f t="shared" si="68"/>
        <v>0</v>
      </c>
      <c r="W506" t="str">
        <f t="shared" si="69"/>
        <v>failed</v>
      </c>
      <c r="X506" s="14">
        <f t="shared" si="70"/>
        <v>40949.98364583333</v>
      </c>
      <c r="Y506" s="14">
        <f t="shared" si="71"/>
        <v>41009.941979166666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3"/>
        <v>4.3333333333333331E-3</v>
      </c>
      <c r="P507" s="9">
        <f t="shared" si="64"/>
        <v>3.7142857142857144</v>
      </c>
      <c r="Q507" t="s">
        <v>8309</v>
      </c>
      <c r="R507" t="s">
        <v>8315</v>
      </c>
      <c r="S507">
        <f t="shared" si="65"/>
        <v>0</v>
      </c>
      <c r="T507">
        <f t="shared" si="66"/>
        <v>1</v>
      </c>
      <c r="U507">
        <f t="shared" si="67"/>
        <v>0</v>
      </c>
      <c r="V507">
        <f t="shared" si="68"/>
        <v>0</v>
      </c>
      <c r="W507" t="str">
        <f t="shared" si="69"/>
        <v>failed</v>
      </c>
      <c r="X507" s="14">
        <f t="shared" si="70"/>
        <v>42318.098217592589</v>
      </c>
      <c r="Y507" s="14">
        <f t="shared" si="71"/>
        <v>42363.098217592589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3"/>
        <v>1.25E-3</v>
      </c>
      <c r="P508" s="9">
        <f t="shared" si="64"/>
        <v>250</v>
      </c>
      <c r="Q508" t="s">
        <v>8309</v>
      </c>
      <c r="R508" t="s">
        <v>8315</v>
      </c>
      <c r="S508">
        <f t="shared" si="65"/>
        <v>0</v>
      </c>
      <c r="T508">
        <f t="shared" si="66"/>
        <v>1</v>
      </c>
      <c r="U508">
        <f t="shared" si="67"/>
        <v>0</v>
      </c>
      <c r="V508">
        <f t="shared" si="68"/>
        <v>0</v>
      </c>
      <c r="W508" t="str">
        <f t="shared" si="69"/>
        <v>failed</v>
      </c>
      <c r="X508" s="14">
        <f t="shared" si="70"/>
        <v>41466.552314814813</v>
      </c>
      <c r="Y508" s="14">
        <f t="shared" si="71"/>
        <v>41496.552314814813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3"/>
        <v>3.2000000000000001E-2</v>
      </c>
      <c r="P509" s="9">
        <f t="shared" si="64"/>
        <v>64</v>
      </c>
      <c r="Q509" t="s">
        <v>8309</v>
      </c>
      <c r="R509" t="s">
        <v>8315</v>
      </c>
      <c r="S509">
        <f t="shared" si="65"/>
        <v>0</v>
      </c>
      <c r="T509">
        <f t="shared" si="66"/>
        <v>1</v>
      </c>
      <c r="U509">
        <f t="shared" si="67"/>
        <v>0</v>
      </c>
      <c r="V509">
        <f t="shared" si="68"/>
        <v>0</v>
      </c>
      <c r="W509" t="str">
        <f t="shared" si="69"/>
        <v>failed</v>
      </c>
      <c r="X509" s="14">
        <f t="shared" si="70"/>
        <v>41156.958993055552</v>
      </c>
      <c r="Y509" s="14">
        <f t="shared" si="71"/>
        <v>41201.958993055552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3"/>
        <v>8.0000000000000002E-3</v>
      </c>
      <c r="P510" s="9">
        <f t="shared" si="64"/>
        <v>133.33333333333334</v>
      </c>
      <c r="Q510" t="s">
        <v>8309</v>
      </c>
      <c r="R510" t="s">
        <v>8315</v>
      </c>
      <c r="S510">
        <f t="shared" si="65"/>
        <v>0</v>
      </c>
      <c r="T510">
        <f t="shared" si="66"/>
        <v>1</v>
      </c>
      <c r="U510">
        <f t="shared" si="67"/>
        <v>0</v>
      </c>
      <c r="V510">
        <f t="shared" si="68"/>
        <v>0</v>
      </c>
      <c r="W510" t="str">
        <f t="shared" si="69"/>
        <v>failed</v>
      </c>
      <c r="X510" s="14">
        <f t="shared" si="70"/>
        <v>40995.024317129632</v>
      </c>
      <c r="Y510" s="14">
        <f t="shared" si="71"/>
        <v>41054.593055555553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3"/>
        <v>2E-3</v>
      </c>
      <c r="P511" s="9">
        <f t="shared" si="64"/>
        <v>10</v>
      </c>
      <c r="Q511" t="s">
        <v>8309</v>
      </c>
      <c r="R511" t="s">
        <v>8315</v>
      </c>
      <c r="S511">
        <f t="shared" si="65"/>
        <v>0</v>
      </c>
      <c r="T511">
        <f t="shared" si="66"/>
        <v>1</v>
      </c>
      <c r="U511">
        <f t="shared" si="67"/>
        <v>0</v>
      </c>
      <c r="V511">
        <f t="shared" si="68"/>
        <v>0</v>
      </c>
      <c r="W511" t="str">
        <f t="shared" si="69"/>
        <v>failed</v>
      </c>
      <c r="X511" s="14">
        <f t="shared" si="70"/>
        <v>42153.631597222222</v>
      </c>
      <c r="Y511" s="14">
        <f t="shared" si="71"/>
        <v>42183.631597222222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3"/>
        <v>0</v>
      </c>
      <c r="P512" s="9">
        <f t="shared" si="64"/>
        <v>0</v>
      </c>
      <c r="Q512" t="s">
        <v>8309</v>
      </c>
      <c r="R512" t="s">
        <v>8315</v>
      </c>
      <c r="S512">
        <f t="shared" si="65"/>
        <v>0</v>
      </c>
      <c r="T512">
        <f t="shared" si="66"/>
        <v>1</v>
      </c>
      <c r="U512">
        <f t="shared" si="67"/>
        <v>0</v>
      </c>
      <c r="V512">
        <f t="shared" si="68"/>
        <v>0</v>
      </c>
      <c r="W512" t="str">
        <f t="shared" si="69"/>
        <v>failed</v>
      </c>
      <c r="X512" s="14">
        <f t="shared" si="70"/>
        <v>42400.176377314812</v>
      </c>
      <c r="Y512" s="14">
        <f t="shared" si="71"/>
        <v>42430.176377314812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3"/>
        <v>0.03</v>
      </c>
      <c r="P513" s="9">
        <f t="shared" si="64"/>
        <v>30</v>
      </c>
      <c r="Q513" t="s">
        <v>8309</v>
      </c>
      <c r="R513" t="s">
        <v>8315</v>
      </c>
      <c r="S513">
        <f t="shared" si="65"/>
        <v>0</v>
      </c>
      <c r="T513">
        <f t="shared" si="66"/>
        <v>1</v>
      </c>
      <c r="U513">
        <f t="shared" si="67"/>
        <v>0</v>
      </c>
      <c r="V513">
        <f t="shared" si="68"/>
        <v>0</v>
      </c>
      <c r="W513" t="str">
        <f t="shared" si="69"/>
        <v>failed</v>
      </c>
      <c r="X513" s="14">
        <f t="shared" si="70"/>
        <v>41340.303032407406</v>
      </c>
      <c r="Y513" s="14">
        <f t="shared" si="71"/>
        <v>41370.261365740742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63"/>
        <v>1.3749999999999999E-3</v>
      </c>
      <c r="P514" s="9">
        <f t="shared" si="64"/>
        <v>5.5</v>
      </c>
      <c r="Q514" t="s">
        <v>8309</v>
      </c>
      <c r="R514" t="s">
        <v>8315</v>
      </c>
      <c r="S514">
        <f t="shared" si="65"/>
        <v>0</v>
      </c>
      <c r="T514">
        <f t="shared" si="66"/>
        <v>1</v>
      </c>
      <c r="U514">
        <f t="shared" si="67"/>
        <v>0</v>
      </c>
      <c r="V514">
        <f t="shared" si="68"/>
        <v>0</v>
      </c>
      <c r="W514" t="str">
        <f t="shared" si="69"/>
        <v>failed</v>
      </c>
      <c r="X514" s="14">
        <f t="shared" si="70"/>
        <v>42649.742210648154</v>
      </c>
      <c r="Y514" s="14">
        <f t="shared" si="71"/>
        <v>42694.783877314811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72">E515/D515</f>
        <v>0.13924</v>
      </c>
      <c r="P515" s="9">
        <f t="shared" ref="P515:P578" si="73">IFERROR(E515/L515,0)</f>
        <v>102.38235294117646</v>
      </c>
      <c r="Q515" t="s">
        <v>8309</v>
      </c>
      <c r="R515" t="s">
        <v>8315</v>
      </c>
      <c r="S515">
        <f t="shared" ref="S515:S578" si="74">IF(F515="successful",1,0)</f>
        <v>0</v>
      </c>
      <c r="T515">
        <f t="shared" ref="T515:T578" si="75">IF(F515="failed",1,0)</f>
        <v>1</v>
      </c>
      <c r="U515">
        <f t="shared" ref="U515:U578" si="76">IF(F515="canceled",1,0)</f>
        <v>0</v>
      </c>
      <c r="V515">
        <f t="shared" ref="V515:V578" si="77">IF(F515="live",1,0)</f>
        <v>0</v>
      </c>
      <c r="W515" t="str">
        <f t="shared" ref="W515:W578" si="78">F515</f>
        <v>failed</v>
      </c>
      <c r="X515" s="14">
        <f t="shared" ref="X515:X578" si="79">(((J515/60)/60)/24)+DATE(1970,1,1)</f>
        <v>42552.653993055559</v>
      </c>
      <c r="Y515" s="14">
        <f t="shared" ref="Y515:Y578" si="80">(((I515/60)/60)/24)+DATE(1970,1,1)</f>
        <v>42597.291666666672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2"/>
        <v>3.3333333333333333E-2</v>
      </c>
      <c r="P516" s="9">
        <f t="shared" si="73"/>
        <v>16.666666666666668</v>
      </c>
      <c r="Q516" t="s">
        <v>8309</v>
      </c>
      <c r="R516" t="s">
        <v>8315</v>
      </c>
      <c r="S516">
        <f t="shared" si="74"/>
        <v>0</v>
      </c>
      <c r="T516">
        <f t="shared" si="75"/>
        <v>1</v>
      </c>
      <c r="U516">
        <f t="shared" si="76"/>
        <v>0</v>
      </c>
      <c r="V516">
        <f t="shared" si="77"/>
        <v>0</v>
      </c>
      <c r="W516" t="str">
        <f t="shared" si="78"/>
        <v>failed</v>
      </c>
      <c r="X516" s="14">
        <f t="shared" si="79"/>
        <v>41830.613969907405</v>
      </c>
      <c r="Y516" s="14">
        <f t="shared" si="80"/>
        <v>41860.613969907405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2"/>
        <v>0.25413402061855672</v>
      </c>
      <c r="P517" s="9">
        <f t="shared" si="73"/>
        <v>725.02941176470586</v>
      </c>
      <c r="Q517" t="s">
        <v>8309</v>
      </c>
      <c r="R517" t="s">
        <v>8315</v>
      </c>
      <c r="S517">
        <f t="shared" si="74"/>
        <v>0</v>
      </c>
      <c r="T517">
        <f t="shared" si="75"/>
        <v>1</v>
      </c>
      <c r="U517">
        <f t="shared" si="76"/>
        <v>0</v>
      </c>
      <c r="V517">
        <f t="shared" si="77"/>
        <v>0</v>
      </c>
      <c r="W517" t="str">
        <f t="shared" si="78"/>
        <v>failed</v>
      </c>
      <c r="X517" s="14">
        <f t="shared" si="79"/>
        <v>42327.490752314814</v>
      </c>
      <c r="Y517" s="14">
        <f t="shared" si="80"/>
        <v>42367.490752314814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2"/>
        <v>0</v>
      </c>
      <c r="P518" s="9">
        <f t="shared" si="73"/>
        <v>0</v>
      </c>
      <c r="Q518" t="s">
        <v>8309</v>
      </c>
      <c r="R518" t="s">
        <v>8315</v>
      </c>
      <c r="S518">
        <f t="shared" si="74"/>
        <v>0</v>
      </c>
      <c r="T518">
        <f t="shared" si="75"/>
        <v>1</v>
      </c>
      <c r="U518">
        <f t="shared" si="76"/>
        <v>0</v>
      </c>
      <c r="V518">
        <f t="shared" si="77"/>
        <v>0</v>
      </c>
      <c r="W518" t="str">
        <f t="shared" si="78"/>
        <v>failed</v>
      </c>
      <c r="X518" s="14">
        <f t="shared" si="79"/>
        <v>42091.778703703705</v>
      </c>
      <c r="Y518" s="14">
        <f t="shared" si="80"/>
        <v>42151.778703703705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2"/>
        <v>1.3666666666666667E-2</v>
      </c>
      <c r="P519" s="9">
        <f t="shared" si="73"/>
        <v>68.333333333333329</v>
      </c>
      <c r="Q519" t="s">
        <v>8309</v>
      </c>
      <c r="R519" t="s">
        <v>8315</v>
      </c>
      <c r="S519">
        <f t="shared" si="74"/>
        <v>0</v>
      </c>
      <c r="T519">
        <f t="shared" si="75"/>
        <v>1</v>
      </c>
      <c r="U519">
        <f t="shared" si="76"/>
        <v>0</v>
      </c>
      <c r="V519">
        <f t="shared" si="77"/>
        <v>0</v>
      </c>
      <c r="W519" t="str">
        <f t="shared" si="78"/>
        <v>failed</v>
      </c>
      <c r="X519" s="14">
        <f t="shared" si="79"/>
        <v>42738.615289351852</v>
      </c>
      <c r="Y519" s="14">
        <f t="shared" si="80"/>
        <v>42768.615289351852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2"/>
        <v>0</v>
      </c>
      <c r="P520" s="9">
        <f t="shared" si="73"/>
        <v>0</v>
      </c>
      <c r="Q520" t="s">
        <v>8309</v>
      </c>
      <c r="R520" t="s">
        <v>8315</v>
      </c>
      <c r="S520">
        <f t="shared" si="74"/>
        <v>0</v>
      </c>
      <c r="T520">
        <f t="shared" si="75"/>
        <v>1</v>
      </c>
      <c r="U520">
        <f t="shared" si="76"/>
        <v>0</v>
      </c>
      <c r="V520">
        <f t="shared" si="77"/>
        <v>0</v>
      </c>
      <c r="W520" t="str">
        <f t="shared" si="78"/>
        <v>failed</v>
      </c>
      <c r="X520" s="14">
        <f t="shared" si="79"/>
        <v>42223.616018518514</v>
      </c>
      <c r="Y520" s="14">
        <f t="shared" si="80"/>
        <v>42253.615277777775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2"/>
        <v>0.22881426547787684</v>
      </c>
      <c r="P521" s="9">
        <f t="shared" si="73"/>
        <v>39.228571428571428</v>
      </c>
      <c r="Q521" t="s">
        <v>8309</v>
      </c>
      <c r="R521" t="s">
        <v>8315</v>
      </c>
      <c r="S521">
        <f t="shared" si="74"/>
        <v>0</v>
      </c>
      <c r="T521">
        <f t="shared" si="75"/>
        <v>1</v>
      </c>
      <c r="U521">
        <f t="shared" si="76"/>
        <v>0</v>
      </c>
      <c r="V521">
        <f t="shared" si="77"/>
        <v>0</v>
      </c>
      <c r="W521" t="str">
        <f t="shared" si="78"/>
        <v>failed</v>
      </c>
      <c r="X521" s="14">
        <f t="shared" si="79"/>
        <v>41218.391446759262</v>
      </c>
      <c r="Y521" s="14">
        <f t="shared" si="80"/>
        <v>41248.391446759262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2"/>
        <v>1.0209999999999999</v>
      </c>
      <c r="P522" s="9">
        <f t="shared" si="73"/>
        <v>150.14705882352942</v>
      </c>
      <c r="Q522" t="s">
        <v>8316</v>
      </c>
      <c r="R522" t="s">
        <v>8317</v>
      </c>
      <c r="S522">
        <f t="shared" si="74"/>
        <v>1</v>
      </c>
      <c r="T522">
        <f t="shared" si="75"/>
        <v>0</v>
      </c>
      <c r="U522">
        <f t="shared" si="76"/>
        <v>0</v>
      </c>
      <c r="V522">
        <f t="shared" si="77"/>
        <v>0</v>
      </c>
      <c r="W522" t="str">
        <f t="shared" si="78"/>
        <v>successful</v>
      </c>
      <c r="X522" s="14">
        <f t="shared" si="79"/>
        <v>42318.702094907407</v>
      </c>
      <c r="Y522" s="14">
        <f t="shared" si="80"/>
        <v>42348.702094907407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2"/>
        <v>1.0464</v>
      </c>
      <c r="P523" s="9">
        <f t="shared" si="73"/>
        <v>93.428571428571431</v>
      </c>
      <c r="Q523" t="s">
        <v>8316</v>
      </c>
      <c r="R523" t="s">
        <v>8317</v>
      </c>
      <c r="S523">
        <f t="shared" si="74"/>
        <v>1</v>
      </c>
      <c r="T523">
        <f t="shared" si="75"/>
        <v>0</v>
      </c>
      <c r="U523">
        <f t="shared" si="76"/>
        <v>0</v>
      </c>
      <c r="V523">
        <f t="shared" si="77"/>
        <v>0</v>
      </c>
      <c r="W523" t="str">
        <f t="shared" si="78"/>
        <v>successful</v>
      </c>
      <c r="X523" s="14">
        <f t="shared" si="79"/>
        <v>42646.092812499999</v>
      </c>
      <c r="Y523" s="14">
        <f t="shared" si="80"/>
        <v>42675.207638888889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2"/>
        <v>1.1466666666666667</v>
      </c>
      <c r="P524" s="9">
        <f t="shared" si="73"/>
        <v>110.96774193548387</v>
      </c>
      <c r="Q524" t="s">
        <v>8316</v>
      </c>
      <c r="R524" t="s">
        <v>8317</v>
      </c>
      <c r="S524">
        <f t="shared" si="74"/>
        <v>1</v>
      </c>
      <c r="T524">
        <f t="shared" si="75"/>
        <v>0</v>
      </c>
      <c r="U524">
        <f t="shared" si="76"/>
        <v>0</v>
      </c>
      <c r="V524">
        <f t="shared" si="77"/>
        <v>0</v>
      </c>
      <c r="W524" t="str">
        <f t="shared" si="78"/>
        <v>successful</v>
      </c>
      <c r="X524" s="14">
        <f t="shared" si="79"/>
        <v>42430.040798611109</v>
      </c>
      <c r="Y524" s="14">
        <f t="shared" si="80"/>
        <v>42449.999131944445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2"/>
        <v>1.206</v>
      </c>
      <c r="P525" s="9">
        <f t="shared" si="73"/>
        <v>71.785714285714292</v>
      </c>
      <c r="Q525" t="s">
        <v>8316</v>
      </c>
      <c r="R525" t="s">
        <v>8317</v>
      </c>
      <c r="S525">
        <f t="shared" si="74"/>
        <v>1</v>
      </c>
      <c r="T525">
        <f t="shared" si="75"/>
        <v>0</v>
      </c>
      <c r="U525">
        <f t="shared" si="76"/>
        <v>0</v>
      </c>
      <c r="V525">
        <f t="shared" si="77"/>
        <v>0</v>
      </c>
      <c r="W525" t="str">
        <f t="shared" si="78"/>
        <v>successful</v>
      </c>
      <c r="X525" s="14">
        <f t="shared" si="79"/>
        <v>42238.13282407407</v>
      </c>
      <c r="Y525" s="14">
        <f t="shared" si="80"/>
        <v>42268.13282407407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2"/>
        <v>1.0867285714285715</v>
      </c>
      <c r="P526" s="9">
        <f t="shared" si="73"/>
        <v>29.258076923076924</v>
      </c>
      <c r="Q526" t="s">
        <v>8316</v>
      </c>
      <c r="R526" t="s">
        <v>8317</v>
      </c>
      <c r="S526">
        <f t="shared" si="74"/>
        <v>1</v>
      </c>
      <c r="T526">
        <f t="shared" si="75"/>
        <v>0</v>
      </c>
      <c r="U526">
        <f t="shared" si="76"/>
        <v>0</v>
      </c>
      <c r="V526">
        <f t="shared" si="77"/>
        <v>0</v>
      </c>
      <c r="W526" t="str">
        <f t="shared" si="78"/>
        <v>successful</v>
      </c>
      <c r="X526" s="14">
        <f t="shared" si="79"/>
        <v>42492.717233796298</v>
      </c>
      <c r="Y526" s="14">
        <f t="shared" si="80"/>
        <v>42522.717233796298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2"/>
        <v>1</v>
      </c>
      <c r="P527" s="9">
        <f t="shared" si="73"/>
        <v>1000</v>
      </c>
      <c r="Q527" t="s">
        <v>8316</v>
      </c>
      <c r="R527" t="s">
        <v>8317</v>
      </c>
      <c r="S527">
        <f t="shared" si="74"/>
        <v>1</v>
      </c>
      <c r="T527">
        <f t="shared" si="75"/>
        <v>0</v>
      </c>
      <c r="U527">
        <f t="shared" si="76"/>
        <v>0</v>
      </c>
      <c r="V527">
        <f t="shared" si="77"/>
        <v>0</v>
      </c>
      <c r="W527" t="str">
        <f t="shared" si="78"/>
        <v>successful</v>
      </c>
      <c r="X527" s="14">
        <f t="shared" si="79"/>
        <v>41850.400937500002</v>
      </c>
      <c r="Y527" s="14">
        <f t="shared" si="80"/>
        <v>41895.400937500002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2"/>
        <v>1.1399999999999999</v>
      </c>
      <c r="P528" s="9">
        <f t="shared" si="73"/>
        <v>74.347826086956516</v>
      </c>
      <c r="Q528" t="s">
        <v>8316</v>
      </c>
      <c r="R528" t="s">
        <v>8317</v>
      </c>
      <c r="S528">
        <f t="shared" si="74"/>
        <v>1</v>
      </c>
      <c r="T528">
        <f t="shared" si="75"/>
        <v>0</v>
      </c>
      <c r="U528">
        <f t="shared" si="76"/>
        <v>0</v>
      </c>
      <c r="V528">
        <f t="shared" si="77"/>
        <v>0</v>
      </c>
      <c r="W528" t="str">
        <f t="shared" si="78"/>
        <v>successful</v>
      </c>
      <c r="X528" s="14">
        <f t="shared" si="79"/>
        <v>42192.591944444444</v>
      </c>
      <c r="Y528" s="14">
        <f t="shared" si="80"/>
        <v>42223.708333333328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2"/>
        <v>1.0085</v>
      </c>
      <c r="P529" s="9">
        <f t="shared" si="73"/>
        <v>63.829113924050631</v>
      </c>
      <c r="Q529" t="s">
        <v>8316</v>
      </c>
      <c r="R529" t="s">
        <v>8317</v>
      </c>
      <c r="S529">
        <f t="shared" si="74"/>
        <v>1</v>
      </c>
      <c r="T529">
        <f t="shared" si="75"/>
        <v>0</v>
      </c>
      <c r="U529">
        <f t="shared" si="76"/>
        <v>0</v>
      </c>
      <c r="V529">
        <f t="shared" si="77"/>
        <v>0</v>
      </c>
      <c r="W529" t="str">
        <f t="shared" si="78"/>
        <v>successful</v>
      </c>
      <c r="X529" s="14">
        <f t="shared" si="79"/>
        <v>42753.205625000002</v>
      </c>
      <c r="Y529" s="14">
        <f t="shared" si="80"/>
        <v>42783.670138888891</v>
      </c>
    </row>
    <row r="530" spans="1:25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2"/>
        <v>1.1565217391304348</v>
      </c>
      <c r="P530" s="9">
        <f t="shared" si="73"/>
        <v>44.333333333333336</v>
      </c>
      <c r="Q530" t="s">
        <v>8316</v>
      </c>
      <c r="R530" t="s">
        <v>8317</v>
      </c>
      <c r="S530">
        <f t="shared" si="74"/>
        <v>1</v>
      </c>
      <c r="T530">
        <f t="shared" si="75"/>
        <v>0</v>
      </c>
      <c r="U530">
        <f t="shared" si="76"/>
        <v>0</v>
      </c>
      <c r="V530">
        <f t="shared" si="77"/>
        <v>0</v>
      </c>
      <c r="W530" t="str">
        <f t="shared" si="78"/>
        <v>successful</v>
      </c>
      <c r="X530" s="14">
        <f t="shared" si="79"/>
        <v>42155.920219907406</v>
      </c>
      <c r="Y530" s="14">
        <f t="shared" si="80"/>
        <v>42176.888888888891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2"/>
        <v>1.3041666666666667</v>
      </c>
      <c r="P531" s="9">
        <f t="shared" si="73"/>
        <v>86.944444444444443</v>
      </c>
      <c r="Q531" t="s">
        <v>8316</v>
      </c>
      <c r="R531" t="s">
        <v>8317</v>
      </c>
      <c r="S531">
        <f t="shared" si="74"/>
        <v>1</v>
      </c>
      <c r="T531">
        <f t="shared" si="75"/>
        <v>0</v>
      </c>
      <c r="U531">
        <f t="shared" si="76"/>
        <v>0</v>
      </c>
      <c r="V531">
        <f t="shared" si="77"/>
        <v>0</v>
      </c>
      <c r="W531" t="str">
        <f t="shared" si="78"/>
        <v>successful</v>
      </c>
      <c r="X531" s="14">
        <f t="shared" si="79"/>
        <v>42725.031180555554</v>
      </c>
      <c r="Y531" s="14">
        <f t="shared" si="80"/>
        <v>42746.208333333328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2"/>
        <v>1.0778267254038179</v>
      </c>
      <c r="P532" s="9">
        <f t="shared" si="73"/>
        <v>126.55172413793103</v>
      </c>
      <c r="Q532" t="s">
        <v>8316</v>
      </c>
      <c r="R532" t="s">
        <v>8317</v>
      </c>
      <c r="S532">
        <f t="shared" si="74"/>
        <v>1</v>
      </c>
      <c r="T532">
        <f t="shared" si="75"/>
        <v>0</v>
      </c>
      <c r="U532">
        <f t="shared" si="76"/>
        <v>0</v>
      </c>
      <c r="V532">
        <f t="shared" si="77"/>
        <v>0</v>
      </c>
      <c r="W532" t="str">
        <f t="shared" si="78"/>
        <v>successful</v>
      </c>
      <c r="X532" s="14">
        <f t="shared" si="79"/>
        <v>42157.591064814813</v>
      </c>
      <c r="Y532" s="14">
        <f t="shared" si="80"/>
        <v>42179.083333333328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2"/>
        <v>1</v>
      </c>
      <c r="P533" s="9">
        <f t="shared" si="73"/>
        <v>129.03225806451613</v>
      </c>
      <c r="Q533" t="s">
        <v>8316</v>
      </c>
      <c r="R533" t="s">
        <v>8317</v>
      </c>
      <c r="S533">
        <f t="shared" si="74"/>
        <v>1</v>
      </c>
      <c r="T533">
        <f t="shared" si="75"/>
        <v>0</v>
      </c>
      <c r="U533">
        <f t="shared" si="76"/>
        <v>0</v>
      </c>
      <c r="V533">
        <f t="shared" si="77"/>
        <v>0</v>
      </c>
      <c r="W533" t="str">
        <f t="shared" si="78"/>
        <v>successful</v>
      </c>
      <c r="X533" s="14">
        <f t="shared" si="79"/>
        <v>42676.065150462964</v>
      </c>
      <c r="Y533" s="14">
        <f t="shared" si="80"/>
        <v>42721.290972222225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2"/>
        <v>1.2324999999999999</v>
      </c>
      <c r="P534" s="9">
        <f t="shared" si="73"/>
        <v>71.242774566473983</v>
      </c>
      <c r="Q534" t="s">
        <v>8316</v>
      </c>
      <c r="R534" t="s">
        <v>8317</v>
      </c>
      <c r="S534">
        <f t="shared" si="74"/>
        <v>1</v>
      </c>
      <c r="T534">
        <f t="shared" si="75"/>
        <v>0</v>
      </c>
      <c r="U534">
        <f t="shared" si="76"/>
        <v>0</v>
      </c>
      <c r="V534">
        <f t="shared" si="77"/>
        <v>0</v>
      </c>
      <c r="W534" t="str">
        <f t="shared" si="78"/>
        <v>successful</v>
      </c>
      <c r="X534" s="14">
        <f t="shared" si="79"/>
        <v>42473.007037037038</v>
      </c>
      <c r="Y534" s="14">
        <f t="shared" si="80"/>
        <v>42503.007037037038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2"/>
        <v>1.002</v>
      </c>
      <c r="P535" s="9">
        <f t="shared" si="73"/>
        <v>117.88235294117646</v>
      </c>
      <c r="Q535" t="s">
        <v>8316</v>
      </c>
      <c r="R535" t="s">
        <v>8317</v>
      </c>
      <c r="S535">
        <f t="shared" si="74"/>
        <v>1</v>
      </c>
      <c r="T535">
        <f t="shared" si="75"/>
        <v>0</v>
      </c>
      <c r="U535">
        <f t="shared" si="76"/>
        <v>0</v>
      </c>
      <c r="V535">
        <f t="shared" si="77"/>
        <v>0</v>
      </c>
      <c r="W535" t="str">
        <f t="shared" si="78"/>
        <v>successful</v>
      </c>
      <c r="X535" s="14">
        <f t="shared" si="79"/>
        <v>42482.43478009259</v>
      </c>
      <c r="Y535" s="14">
        <f t="shared" si="80"/>
        <v>42506.43478009259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2"/>
        <v>1.0466666666666666</v>
      </c>
      <c r="P536" s="9">
        <f t="shared" si="73"/>
        <v>327.08333333333331</v>
      </c>
      <c r="Q536" t="s">
        <v>8316</v>
      </c>
      <c r="R536" t="s">
        <v>8317</v>
      </c>
      <c r="S536">
        <f t="shared" si="74"/>
        <v>1</v>
      </c>
      <c r="T536">
        <f t="shared" si="75"/>
        <v>0</v>
      </c>
      <c r="U536">
        <f t="shared" si="76"/>
        <v>0</v>
      </c>
      <c r="V536">
        <f t="shared" si="77"/>
        <v>0</v>
      </c>
      <c r="W536" t="str">
        <f t="shared" si="78"/>
        <v>successful</v>
      </c>
      <c r="X536" s="14">
        <f t="shared" si="79"/>
        <v>42270.810995370368</v>
      </c>
      <c r="Y536" s="14">
        <f t="shared" si="80"/>
        <v>42309.958333333328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2"/>
        <v>1.0249999999999999</v>
      </c>
      <c r="P537" s="9">
        <f t="shared" si="73"/>
        <v>34.745762711864408</v>
      </c>
      <c r="Q537" t="s">
        <v>8316</v>
      </c>
      <c r="R537" t="s">
        <v>8317</v>
      </c>
      <c r="S537">
        <f t="shared" si="74"/>
        <v>1</v>
      </c>
      <c r="T537">
        <f t="shared" si="75"/>
        <v>0</v>
      </c>
      <c r="U537">
        <f t="shared" si="76"/>
        <v>0</v>
      </c>
      <c r="V537">
        <f t="shared" si="77"/>
        <v>0</v>
      </c>
      <c r="W537" t="str">
        <f t="shared" si="78"/>
        <v>successful</v>
      </c>
      <c r="X537" s="14">
        <f t="shared" si="79"/>
        <v>42711.545196759253</v>
      </c>
      <c r="Y537" s="14">
        <f t="shared" si="80"/>
        <v>42741.545196759253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2"/>
        <v>1.1825757575757576</v>
      </c>
      <c r="P538" s="9">
        <f t="shared" si="73"/>
        <v>100.06410256410257</v>
      </c>
      <c r="Q538" t="s">
        <v>8316</v>
      </c>
      <c r="R538" t="s">
        <v>8317</v>
      </c>
      <c r="S538">
        <f t="shared" si="74"/>
        <v>1</v>
      </c>
      <c r="T538">
        <f t="shared" si="75"/>
        <v>0</v>
      </c>
      <c r="U538">
        <f t="shared" si="76"/>
        <v>0</v>
      </c>
      <c r="V538">
        <f t="shared" si="77"/>
        <v>0</v>
      </c>
      <c r="W538" t="str">
        <f t="shared" si="78"/>
        <v>successful</v>
      </c>
      <c r="X538" s="14">
        <f t="shared" si="79"/>
        <v>42179.344988425932</v>
      </c>
      <c r="Y538" s="14">
        <f t="shared" si="80"/>
        <v>42219.75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2"/>
        <v>1.2050000000000001</v>
      </c>
      <c r="P539" s="9">
        <f t="shared" si="73"/>
        <v>40.847457627118644</v>
      </c>
      <c r="Q539" t="s">
        <v>8316</v>
      </c>
      <c r="R539" t="s">
        <v>8317</v>
      </c>
      <c r="S539">
        <f t="shared" si="74"/>
        <v>1</v>
      </c>
      <c r="T539">
        <f t="shared" si="75"/>
        <v>0</v>
      </c>
      <c r="U539">
        <f t="shared" si="76"/>
        <v>0</v>
      </c>
      <c r="V539">
        <f t="shared" si="77"/>
        <v>0</v>
      </c>
      <c r="W539" t="str">
        <f t="shared" si="78"/>
        <v>successful</v>
      </c>
      <c r="X539" s="14">
        <f t="shared" si="79"/>
        <v>42282.768414351856</v>
      </c>
      <c r="Y539" s="14">
        <f t="shared" si="80"/>
        <v>42312.810081018513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2"/>
        <v>3.0242</v>
      </c>
      <c r="P540" s="9">
        <f t="shared" si="73"/>
        <v>252.01666666666668</v>
      </c>
      <c r="Q540" t="s">
        <v>8316</v>
      </c>
      <c r="R540" t="s">
        <v>8317</v>
      </c>
      <c r="S540">
        <f t="shared" si="74"/>
        <v>1</v>
      </c>
      <c r="T540">
        <f t="shared" si="75"/>
        <v>0</v>
      </c>
      <c r="U540">
        <f t="shared" si="76"/>
        <v>0</v>
      </c>
      <c r="V540">
        <f t="shared" si="77"/>
        <v>0</v>
      </c>
      <c r="W540" t="str">
        <f t="shared" si="78"/>
        <v>successful</v>
      </c>
      <c r="X540" s="14">
        <f t="shared" si="79"/>
        <v>42473.794710648144</v>
      </c>
      <c r="Y540" s="14">
        <f t="shared" si="80"/>
        <v>42503.794710648144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2"/>
        <v>1.00644</v>
      </c>
      <c r="P541" s="9">
        <f t="shared" si="73"/>
        <v>25.161000000000001</v>
      </c>
      <c r="Q541" t="s">
        <v>8316</v>
      </c>
      <c r="R541" t="s">
        <v>8317</v>
      </c>
      <c r="S541">
        <f t="shared" si="74"/>
        <v>1</v>
      </c>
      <c r="T541">
        <f t="shared" si="75"/>
        <v>0</v>
      </c>
      <c r="U541">
        <f t="shared" si="76"/>
        <v>0</v>
      </c>
      <c r="V541">
        <f t="shared" si="77"/>
        <v>0</v>
      </c>
      <c r="W541" t="str">
        <f t="shared" si="78"/>
        <v>successful</v>
      </c>
      <c r="X541" s="14">
        <f t="shared" si="79"/>
        <v>42535.049849537041</v>
      </c>
      <c r="Y541" s="14">
        <f t="shared" si="80"/>
        <v>42556.049849537041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2"/>
        <v>6.666666666666667E-5</v>
      </c>
      <c r="P542" s="9">
        <f t="shared" si="73"/>
        <v>1</v>
      </c>
      <c r="Q542" t="s">
        <v>8318</v>
      </c>
      <c r="R542" t="s">
        <v>8319</v>
      </c>
      <c r="S542">
        <f t="shared" si="74"/>
        <v>0</v>
      </c>
      <c r="T542">
        <f t="shared" si="75"/>
        <v>1</v>
      </c>
      <c r="U542">
        <f t="shared" si="76"/>
        <v>0</v>
      </c>
      <c r="V542">
        <f t="shared" si="77"/>
        <v>0</v>
      </c>
      <c r="W542" t="str">
        <f t="shared" si="78"/>
        <v>failed</v>
      </c>
      <c r="X542" s="14">
        <f t="shared" si="79"/>
        <v>42009.817199074074</v>
      </c>
      <c r="Y542" s="14">
        <f t="shared" si="80"/>
        <v>42039.817199074074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2"/>
        <v>5.5555555555555558E-3</v>
      </c>
      <c r="P543" s="9">
        <f t="shared" si="73"/>
        <v>25</v>
      </c>
      <c r="Q543" t="s">
        <v>8318</v>
      </c>
      <c r="R543" t="s">
        <v>8319</v>
      </c>
      <c r="S543">
        <f t="shared" si="74"/>
        <v>0</v>
      </c>
      <c r="T543">
        <f t="shared" si="75"/>
        <v>1</v>
      </c>
      <c r="U543">
        <f t="shared" si="76"/>
        <v>0</v>
      </c>
      <c r="V543">
        <f t="shared" si="77"/>
        <v>0</v>
      </c>
      <c r="W543" t="str">
        <f t="shared" si="78"/>
        <v>failed</v>
      </c>
      <c r="X543" s="14">
        <f t="shared" si="79"/>
        <v>42276.046689814815</v>
      </c>
      <c r="Y543" s="14">
        <f t="shared" si="80"/>
        <v>42306.046689814815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2"/>
        <v>3.9999999999999998E-6</v>
      </c>
      <c r="P544" s="9">
        <f t="shared" si="73"/>
        <v>1</v>
      </c>
      <c r="Q544" t="s">
        <v>8318</v>
      </c>
      <c r="R544" t="s">
        <v>8319</v>
      </c>
      <c r="S544">
        <f t="shared" si="74"/>
        <v>0</v>
      </c>
      <c r="T544">
        <f t="shared" si="75"/>
        <v>1</v>
      </c>
      <c r="U544">
        <f t="shared" si="76"/>
        <v>0</v>
      </c>
      <c r="V544">
        <f t="shared" si="77"/>
        <v>0</v>
      </c>
      <c r="W544" t="str">
        <f t="shared" si="78"/>
        <v>failed</v>
      </c>
      <c r="X544" s="14">
        <f t="shared" si="79"/>
        <v>42433.737453703703</v>
      </c>
      <c r="Y544" s="14">
        <f t="shared" si="80"/>
        <v>42493.695787037039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2"/>
        <v>3.1818181818181819E-3</v>
      </c>
      <c r="P545" s="9">
        <f t="shared" si="73"/>
        <v>35</v>
      </c>
      <c r="Q545" t="s">
        <v>8318</v>
      </c>
      <c r="R545" t="s">
        <v>8319</v>
      </c>
      <c r="S545">
        <f t="shared" si="74"/>
        <v>0</v>
      </c>
      <c r="T545">
        <f t="shared" si="75"/>
        <v>1</v>
      </c>
      <c r="U545">
        <f t="shared" si="76"/>
        <v>0</v>
      </c>
      <c r="V545">
        <f t="shared" si="77"/>
        <v>0</v>
      </c>
      <c r="W545" t="str">
        <f t="shared" si="78"/>
        <v>failed</v>
      </c>
      <c r="X545" s="14">
        <f t="shared" si="79"/>
        <v>41914.092152777775</v>
      </c>
      <c r="Y545" s="14">
        <f t="shared" si="80"/>
        <v>41944.092152777775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2"/>
        <v>1.2E-2</v>
      </c>
      <c r="P546" s="9">
        <f t="shared" si="73"/>
        <v>3</v>
      </c>
      <c r="Q546" t="s">
        <v>8318</v>
      </c>
      <c r="R546" t="s">
        <v>8319</v>
      </c>
      <c r="S546">
        <f t="shared" si="74"/>
        <v>0</v>
      </c>
      <c r="T546">
        <f t="shared" si="75"/>
        <v>1</v>
      </c>
      <c r="U546">
        <f t="shared" si="76"/>
        <v>0</v>
      </c>
      <c r="V546">
        <f t="shared" si="77"/>
        <v>0</v>
      </c>
      <c r="W546" t="str">
        <f t="shared" si="78"/>
        <v>failed</v>
      </c>
      <c r="X546" s="14">
        <f t="shared" si="79"/>
        <v>42525.656944444447</v>
      </c>
      <c r="Y546" s="14">
        <f t="shared" si="80"/>
        <v>42555.656944444447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2"/>
        <v>0.27383999999999997</v>
      </c>
      <c r="P547" s="9">
        <f t="shared" si="73"/>
        <v>402.70588235294116</v>
      </c>
      <c r="Q547" t="s">
        <v>8318</v>
      </c>
      <c r="R547" t="s">
        <v>8319</v>
      </c>
      <c r="S547">
        <f t="shared" si="74"/>
        <v>0</v>
      </c>
      <c r="T547">
        <f t="shared" si="75"/>
        <v>1</v>
      </c>
      <c r="U547">
        <f t="shared" si="76"/>
        <v>0</v>
      </c>
      <c r="V547">
        <f t="shared" si="77"/>
        <v>0</v>
      </c>
      <c r="W547" t="str">
        <f t="shared" si="78"/>
        <v>failed</v>
      </c>
      <c r="X547" s="14">
        <f t="shared" si="79"/>
        <v>42283.592465277776</v>
      </c>
      <c r="Y547" s="14">
        <f t="shared" si="80"/>
        <v>42323.634131944447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2"/>
        <v>8.6666666666666663E-4</v>
      </c>
      <c r="P548" s="9">
        <f t="shared" si="73"/>
        <v>26</v>
      </c>
      <c r="Q548" t="s">
        <v>8318</v>
      </c>
      <c r="R548" t="s">
        <v>8319</v>
      </c>
      <c r="S548">
        <f t="shared" si="74"/>
        <v>0</v>
      </c>
      <c r="T548">
        <f t="shared" si="75"/>
        <v>1</v>
      </c>
      <c r="U548">
        <f t="shared" si="76"/>
        <v>0</v>
      </c>
      <c r="V548">
        <f t="shared" si="77"/>
        <v>0</v>
      </c>
      <c r="W548" t="str">
        <f t="shared" si="78"/>
        <v>failed</v>
      </c>
      <c r="X548" s="14">
        <f t="shared" si="79"/>
        <v>42249.667997685188</v>
      </c>
      <c r="Y548" s="14">
        <f t="shared" si="80"/>
        <v>42294.667997685188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2"/>
        <v>0</v>
      </c>
      <c r="P549" s="9">
        <f t="shared" si="73"/>
        <v>0</v>
      </c>
      <c r="Q549" t="s">
        <v>8318</v>
      </c>
      <c r="R549" t="s">
        <v>8319</v>
      </c>
      <c r="S549">
        <f t="shared" si="74"/>
        <v>0</v>
      </c>
      <c r="T549">
        <f t="shared" si="75"/>
        <v>1</v>
      </c>
      <c r="U549">
        <f t="shared" si="76"/>
        <v>0</v>
      </c>
      <c r="V549">
        <f t="shared" si="77"/>
        <v>0</v>
      </c>
      <c r="W549" t="str">
        <f t="shared" si="78"/>
        <v>failed</v>
      </c>
      <c r="X549" s="14">
        <f t="shared" si="79"/>
        <v>42380.696342592593</v>
      </c>
      <c r="Y549" s="14">
        <f t="shared" si="80"/>
        <v>42410.696342592593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2"/>
        <v>8.9999999999999998E-4</v>
      </c>
      <c r="P550" s="9">
        <f t="shared" si="73"/>
        <v>9</v>
      </c>
      <c r="Q550" t="s">
        <v>8318</v>
      </c>
      <c r="R550" t="s">
        <v>8319</v>
      </c>
      <c r="S550">
        <f t="shared" si="74"/>
        <v>0</v>
      </c>
      <c r="T550">
        <f t="shared" si="75"/>
        <v>1</v>
      </c>
      <c r="U550">
        <f t="shared" si="76"/>
        <v>0</v>
      </c>
      <c r="V550">
        <f t="shared" si="77"/>
        <v>0</v>
      </c>
      <c r="W550" t="str">
        <f t="shared" si="78"/>
        <v>failed</v>
      </c>
      <c r="X550" s="14">
        <f t="shared" si="79"/>
        <v>42276.903333333335</v>
      </c>
      <c r="Y550" s="14">
        <f t="shared" si="80"/>
        <v>42306.903333333335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2"/>
        <v>2.7199999999999998E-2</v>
      </c>
      <c r="P551" s="9">
        <f t="shared" si="73"/>
        <v>8.5</v>
      </c>
      <c r="Q551" t="s">
        <v>8318</v>
      </c>
      <c r="R551" t="s">
        <v>8319</v>
      </c>
      <c r="S551">
        <f t="shared" si="74"/>
        <v>0</v>
      </c>
      <c r="T551">
        <f t="shared" si="75"/>
        <v>1</v>
      </c>
      <c r="U551">
        <f t="shared" si="76"/>
        <v>0</v>
      </c>
      <c r="V551">
        <f t="shared" si="77"/>
        <v>0</v>
      </c>
      <c r="W551" t="str">
        <f t="shared" si="78"/>
        <v>failed</v>
      </c>
      <c r="X551" s="14">
        <f t="shared" si="79"/>
        <v>42163.636828703704</v>
      </c>
      <c r="Y551" s="14">
        <f t="shared" si="80"/>
        <v>42193.636828703704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2"/>
        <v>7.0000000000000001E-3</v>
      </c>
      <c r="P552" s="9">
        <f t="shared" si="73"/>
        <v>8.75</v>
      </c>
      <c r="Q552" t="s">
        <v>8318</v>
      </c>
      <c r="R552" t="s">
        <v>8319</v>
      </c>
      <c r="S552">
        <f t="shared" si="74"/>
        <v>0</v>
      </c>
      <c r="T552">
        <f t="shared" si="75"/>
        <v>1</v>
      </c>
      <c r="U552">
        <f t="shared" si="76"/>
        <v>0</v>
      </c>
      <c r="V552">
        <f t="shared" si="77"/>
        <v>0</v>
      </c>
      <c r="W552" t="str">
        <f t="shared" si="78"/>
        <v>failed</v>
      </c>
      <c r="X552" s="14">
        <f t="shared" si="79"/>
        <v>42753.678761574076</v>
      </c>
      <c r="Y552" s="14">
        <f t="shared" si="80"/>
        <v>42766.208333333328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2"/>
        <v>5.0413333333333331E-2</v>
      </c>
      <c r="P553" s="9">
        <f t="shared" si="73"/>
        <v>135.03571428571428</v>
      </c>
      <c r="Q553" t="s">
        <v>8318</v>
      </c>
      <c r="R553" t="s">
        <v>8319</v>
      </c>
      <c r="S553">
        <f t="shared" si="74"/>
        <v>0</v>
      </c>
      <c r="T553">
        <f t="shared" si="75"/>
        <v>1</v>
      </c>
      <c r="U553">
        <f t="shared" si="76"/>
        <v>0</v>
      </c>
      <c r="V553">
        <f t="shared" si="77"/>
        <v>0</v>
      </c>
      <c r="W553" t="str">
        <f t="shared" si="78"/>
        <v>failed</v>
      </c>
      <c r="X553" s="14">
        <f t="shared" si="79"/>
        <v>42173.275740740741</v>
      </c>
      <c r="Y553" s="14">
        <f t="shared" si="80"/>
        <v>42217.745138888888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2"/>
        <v>0</v>
      </c>
      <c r="P554" s="9">
        <f t="shared" si="73"/>
        <v>0</v>
      </c>
      <c r="Q554" t="s">
        <v>8318</v>
      </c>
      <c r="R554" t="s">
        <v>8319</v>
      </c>
      <c r="S554">
        <f t="shared" si="74"/>
        <v>0</v>
      </c>
      <c r="T554">
        <f t="shared" si="75"/>
        <v>1</v>
      </c>
      <c r="U554">
        <f t="shared" si="76"/>
        <v>0</v>
      </c>
      <c r="V554">
        <f t="shared" si="77"/>
        <v>0</v>
      </c>
      <c r="W554" t="str">
        <f t="shared" si="78"/>
        <v>failed</v>
      </c>
      <c r="X554" s="14">
        <f t="shared" si="79"/>
        <v>42318.616851851853</v>
      </c>
      <c r="Y554" s="14">
        <f t="shared" si="80"/>
        <v>42378.616851851853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2"/>
        <v>4.9199999999999999E-3</v>
      </c>
      <c r="P555" s="9">
        <f t="shared" si="73"/>
        <v>20.5</v>
      </c>
      <c r="Q555" t="s">
        <v>8318</v>
      </c>
      <c r="R555" t="s">
        <v>8319</v>
      </c>
      <c r="S555">
        <f t="shared" si="74"/>
        <v>0</v>
      </c>
      <c r="T555">
        <f t="shared" si="75"/>
        <v>1</v>
      </c>
      <c r="U555">
        <f t="shared" si="76"/>
        <v>0</v>
      </c>
      <c r="V555">
        <f t="shared" si="77"/>
        <v>0</v>
      </c>
      <c r="W555" t="str">
        <f t="shared" si="78"/>
        <v>failed</v>
      </c>
      <c r="X555" s="14">
        <f t="shared" si="79"/>
        <v>41927.71980324074</v>
      </c>
      <c r="Y555" s="14">
        <f t="shared" si="80"/>
        <v>41957.761469907404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2"/>
        <v>0.36589147286821705</v>
      </c>
      <c r="P556" s="9">
        <f t="shared" si="73"/>
        <v>64.36363636363636</v>
      </c>
      <c r="Q556" t="s">
        <v>8318</v>
      </c>
      <c r="R556" t="s">
        <v>8319</v>
      </c>
      <c r="S556">
        <f t="shared" si="74"/>
        <v>0</v>
      </c>
      <c r="T556">
        <f t="shared" si="75"/>
        <v>1</v>
      </c>
      <c r="U556">
        <f t="shared" si="76"/>
        <v>0</v>
      </c>
      <c r="V556">
        <f t="shared" si="77"/>
        <v>0</v>
      </c>
      <c r="W556" t="str">
        <f t="shared" si="78"/>
        <v>failed</v>
      </c>
      <c r="X556" s="14">
        <f t="shared" si="79"/>
        <v>41901.684861111113</v>
      </c>
      <c r="Y556" s="14">
        <f t="shared" si="80"/>
        <v>41931.684861111113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2"/>
        <v>0</v>
      </c>
      <c r="P557" s="9">
        <f t="shared" si="73"/>
        <v>0</v>
      </c>
      <c r="Q557" t="s">
        <v>8318</v>
      </c>
      <c r="R557" t="s">
        <v>8319</v>
      </c>
      <c r="S557">
        <f t="shared" si="74"/>
        <v>0</v>
      </c>
      <c r="T557">
        <f t="shared" si="75"/>
        <v>1</v>
      </c>
      <c r="U557">
        <f t="shared" si="76"/>
        <v>0</v>
      </c>
      <c r="V557">
        <f t="shared" si="77"/>
        <v>0</v>
      </c>
      <c r="W557" t="str">
        <f t="shared" si="78"/>
        <v>failed</v>
      </c>
      <c r="X557" s="14">
        <f t="shared" si="79"/>
        <v>42503.353506944448</v>
      </c>
      <c r="Y557" s="14">
        <f t="shared" si="80"/>
        <v>42533.353506944448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2"/>
        <v>2.5000000000000001E-2</v>
      </c>
      <c r="P558" s="9">
        <f t="shared" si="73"/>
        <v>200</v>
      </c>
      <c r="Q558" t="s">
        <v>8318</v>
      </c>
      <c r="R558" t="s">
        <v>8319</v>
      </c>
      <c r="S558">
        <f t="shared" si="74"/>
        <v>0</v>
      </c>
      <c r="T558">
        <f t="shared" si="75"/>
        <v>1</v>
      </c>
      <c r="U558">
        <f t="shared" si="76"/>
        <v>0</v>
      </c>
      <c r="V558">
        <f t="shared" si="77"/>
        <v>0</v>
      </c>
      <c r="W558" t="str">
        <f t="shared" si="78"/>
        <v>failed</v>
      </c>
      <c r="X558" s="14">
        <f t="shared" si="79"/>
        <v>42345.860150462962</v>
      </c>
      <c r="Y558" s="14">
        <f t="shared" si="80"/>
        <v>42375.860150462962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2"/>
        <v>9.1066666666666674E-3</v>
      </c>
      <c r="P559" s="9">
        <f t="shared" si="73"/>
        <v>68.3</v>
      </c>
      <c r="Q559" t="s">
        <v>8318</v>
      </c>
      <c r="R559" t="s">
        <v>8319</v>
      </c>
      <c r="S559">
        <f t="shared" si="74"/>
        <v>0</v>
      </c>
      <c r="T559">
        <f t="shared" si="75"/>
        <v>1</v>
      </c>
      <c r="U559">
        <f t="shared" si="76"/>
        <v>0</v>
      </c>
      <c r="V559">
        <f t="shared" si="77"/>
        <v>0</v>
      </c>
      <c r="W559" t="str">
        <f t="shared" si="78"/>
        <v>failed</v>
      </c>
      <c r="X559" s="14">
        <f t="shared" si="79"/>
        <v>42676.942164351851</v>
      </c>
      <c r="Y559" s="14">
        <f t="shared" si="80"/>
        <v>42706.983831018515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2"/>
        <v>0</v>
      </c>
      <c r="P560" s="9">
        <f t="shared" si="73"/>
        <v>0</v>
      </c>
      <c r="Q560" t="s">
        <v>8318</v>
      </c>
      <c r="R560" t="s">
        <v>8319</v>
      </c>
      <c r="S560">
        <f t="shared" si="74"/>
        <v>0</v>
      </c>
      <c r="T560">
        <f t="shared" si="75"/>
        <v>1</v>
      </c>
      <c r="U560">
        <f t="shared" si="76"/>
        <v>0</v>
      </c>
      <c r="V560">
        <f t="shared" si="77"/>
        <v>0</v>
      </c>
      <c r="W560" t="str">
        <f t="shared" si="78"/>
        <v>failed</v>
      </c>
      <c r="X560" s="14">
        <f t="shared" si="79"/>
        <v>42057.883159722223</v>
      </c>
      <c r="Y560" s="14">
        <f t="shared" si="80"/>
        <v>42087.841493055559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2"/>
        <v>2.0833333333333335E-4</v>
      </c>
      <c r="P561" s="9">
        <f t="shared" si="73"/>
        <v>50</v>
      </c>
      <c r="Q561" t="s">
        <v>8318</v>
      </c>
      <c r="R561" t="s">
        <v>8319</v>
      </c>
      <c r="S561">
        <f t="shared" si="74"/>
        <v>0</v>
      </c>
      <c r="T561">
        <f t="shared" si="75"/>
        <v>1</v>
      </c>
      <c r="U561">
        <f t="shared" si="76"/>
        <v>0</v>
      </c>
      <c r="V561">
        <f t="shared" si="77"/>
        <v>0</v>
      </c>
      <c r="W561" t="str">
        <f t="shared" si="78"/>
        <v>failed</v>
      </c>
      <c r="X561" s="14">
        <f t="shared" si="79"/>
        <v>42321.283101851848</v>
      </c>
      <c r="Y561" s="14">
        <f t="shared" si="80"/>
        <v>42351.283101851848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2"/>
        <v>1.2E-4</v>
      </c>
      <c r="P562" s="9">
        <f t="shared" si="73"/>
        <v>4</v>
      </c>
      <c r="Q562" t="s">
        <v>8318</v>
      </c>
      <c r="R562" t="s">
        <v>8319</v>
      </c>
      <c r="S562">
        <f t="shared" si="74"/>
        <v>0</v>
      </c>
      <c r="T562">
        <f t="shared" si="75"/>
        <v>1</v>
      </c>
      <c r="U562">
        <f t="shared" si="76"/>
        <v>0</v>
      </c>
      <c r="V562">
        <f t="shared" si="77"/>
        <v>0</v>
      </c>
      <c r="W562" t="str">
        <f t="shared" si="78"/>
        <v>failed</v>
      </c>
      <c r="X562" s="14">
        <f t="shared" si="79"/>
        <v>41960.771354166667</v>
      </c>
      <c r="Y562" s="14">
        <f t="shared" si="80"/>
        <v>41990.771354166667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2"/>
        <v>3.6666666666666666E-3</v>
      </c>
      <c r="P563" s="9">
        <f t="shared" si="73"/>
        <v>27.5</v>
      </c>
      <c r="Q563" t="s">
        <v>8318</v>
      </c>
      <c r="R563" t="s">
        <v>8319</v>
      </c>
      <c r="S563">
        <f t="shared" si="74"/>
        <v>0</v>
      </c>
      <c r="T563">
        <f t="shared" si="75"/>
        <v>1</v>
      </c>
      <c r="U563">
        <f t="shared" si="76"/>
        <v>0</v>
      </c>
      <c r="V563">
        <f t="shared" si="77"/>
        <v>0</v>
      </c>
      <c r="W563" t="str">
        <f t="shared" si="78"/>
        <v>failed</v>
      </c>
      <c r="X563" s="14">
        <f t="shared" si="79"/>
        <v>42268.658715277779</v>
      </c>
      <c r="Y563" s="14">
        <f t="shared" si="80"/>
        <v>42303.658715277779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2"/>
        <v>0</v>
      </c>
      <c r="P564" s="9">
        <f t="shared" si="73"/>
        <v>0</v>
      </c>
      <c r="Q564" t="s">
        <v>8318</v>
      </c>
      <c r="R564" t="s">
        <v>8319</v>
      </c>
      <c r="S564">
        <f t="shared" si="74"/>
        <v>0</v>
      </c>
      <c r="T564">
        <f t="shared" si="75"/>
        <v>1</v>
      </c>
      <c r="U564">
        <f t="shared" si="76"/>
        <v>0</v>
      </c>
      <c r="V564">
        <f t="shared" si="77"/>
        <v>0</v>
      </c>
      <c r="W564" t="str">
        <f t="shared" si="78"/>
        <v>failed</v>
      </c>
      <c r="X564" s="14">
        <f t="shared" si="79"/>
        <v>42692.389062500006</v>
      </c>
      <c r="Y564" s="14">
        <f t="shared" si="80"/>
        <v>42722.389062500006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2"/>
        <v>9.0666666666666662E-4</v>
      </c>
      <c r="P565" s="9">
        <f t="shared" si="73"/>
        <v>34</v>
      </c>
      <c r="Q565" t="s">
        <v>8318</v>
      </c>
      <c r="R565" t="s">
        <v>8319</v>
      </c>
      <c r="S565">
        <f t="shared" si="74"/>
        <v>0</v>
      </c>
      <c r="T565">
        <f t="shared" si="75"/>
        <v>1</v>
      </c>
      <c r="U565">
        <f t="shared" si="76"/>
        <v>0</v>
      </c>
      <c r="V565">
        <f t="shared" si="77"/>
        <v>0</v>
      </c>
      <c r="W565" t="str">
        <f t="shared" si="78"/>
        <v>failed</v>
      </c>
      <c r="X565" s="14">
        <f t="shared" si="79"/>
        <v>42022.069988425923</v>
      </c>
      <c r="Y565" s="14">
        <f t="shared" si="80"/>
        <v>42052.069988425923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2"/>
        <v>5.5555555555555558E-5</v>
      </c>
      <c r="P566" s="9">
        <f t="shared" si="73"/>
        <v>1</v>
      </c>
      <c r="Q566" t="s">
        <v>8318</v>
      </c>
      <c r="R566" t="s">
        <v>8319</v>
      </c>
      <c r="S566">
        <f t="shared" si="74"/>
        <v>0</v>
      </c>
      <c r="T566">
        <f t="shared" si="75"/>
        <v>1</v>
      </c>
      <c r="U566">
        <f t="shared" si="76"/>
        <v>0</v>
      </c>
      <c r="V566">
        <f t="shared" si="77"/>
        <v>0</v>
      </c>
      <c r="W566" t="str">
        <f t="shared" si="78"/>
        <v>failed</v>
      </c>
      <c r="X566" s="14">
        <f t="shared" si="79"/>
        <v>42411.942997685182</v>
      </c>
      <c r="Y566" s="14">
        <f t="shared" si="80"/>
        <v>42441.942997685182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2"/>
        <v>0</v>
      </c>
      <c r="P567" s="9">
        <f t="shared" si="73"/>
        <v>0</v>
      </c>
      <c r="Q567" t="s">
        <v>8318</v>
      </c>
      <c r="R567" t="s">
        <v>8319</v>
      </c>
      <c r="S567">
        <f t="shared" si="74"/>
        <v>0</v>
      </c>
      <c r="T567">
        <f t="shared" si="75"/>
        <v>1</v>
      </c>
      <c r="U567">
        <f t="shared" si="76"/>
        <v>0</v>
      </c>
      <c r="V567">
        <f t="shared" si="77"/>
        <v>0</v>
      </c>
      <c r="W567" t="str">
        <f t="shared" si="78"/>
        <v>failed</v>
      </c>
      <c r="X567" s="14">
        <f t="shared" si="79"/>
        <v>42165.785289351858</v>
      </c>
      <c r="Y567" s="14">
        <f t="shared" si="80"/>
        <v>42195.785289351858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2"/>
        <v>2.0000000000000001E-4</v>
      </c>
      <c r="P568" s="9">
        <f t="shared" si="73"/>
        <v>1</v>
      </c>
      <c r="Q568" t="s">
        <v>8318</v>
      </c>
      <c r="R568" t="s">
        <v>8319</v>
      </c>
      <c r="S568">
        <f t="shared" si="74"/>
        <v>0</v>
      </c>
      <c r="T568">
        <f t="shared" si="75"/>
        <v>1</v>
      </c>
      <c r="U568">
        <f t="shared" si="76"/>
        <v>0</v>
      </c>
      <c r="V568">
        <f t="shared" si="77"/>
        <v>0</v>
      </c>
      <c r="W568" t="str">
        <f t="shared" si="78"/>
        <v>failed</v>
      </c>
      <c r="X568" s="14">
        <f t="shared" si="79"/>
        <v>42535.68440972222</v>
      </c>
      <c r="Y568" s="14">
        <f t="shared" si="80"/>
        <v>42565.68440972222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2"/>
        <v>0</v>
      </c>
      <c r="P569" s="9">
        <f t="shared" si="73"/>
        <v>0</v>
      </c>
      <c r="Q569" t="s">
        <v>8318</v>
      </c>
      <c r="R569" t="s">
        <v>8319</v>
      </c>
      <c r="S569">
        <f t="shared" si="74"/>
        <v>0</v>
      </c>
      <c r="T569">
        <f t="shared" si="75"/>
        <v>1</v>
      </c>
      <c r="U569">
        <f t="shared" si="76"/>
        <v>0</v>
      </c>
      <c r="V569">
        <f t="shared" si="77"/>
        <v>0</v>
      </c>
      <c r="W569" t="str">
        <f t="shared" si="78"/>
        <v>failed</v>
      </c>
      <c r="X569" s="14">
        <f t="shared" si="79"/>
        <v>41975.842523148152</v>
      </c>
      <c r="Y569" s="14">
        <f t="shared" si="80"/>
        <v>42005.842523148152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2"/>
        <v>0.01</v>
      </c>
      <c r="P570" s="9">
        <f t="shared" si="73"/>
        <v>49</v>
      </c>
      <c r="Q570" t="s">
        <v>8318</v>
      </c>
      <c r="R570" t="s">
        <v>8319</v>
      </c>
      <c r="S570">
        <f t="shared" si="74"/>
        <v>0</v>
      </c>
      <c r="T570">
        <f t="shared" si="75"/>
        <v>1</v>
      </c>
      <c r="U570">
        <f t="shared" si="76"/>
        <v>0</v>
      </c>
      <c r="V570">
        <f t="shared" si="77"/>
        <v>0</v>
      </c>
      <c r="W570" t="str">
        <f t="shared" si="78"/>
        <v>failed</v>
      </c>
      <c r="X570" s="14">
        <f t="shared" si="79"/>
        <v>42348.9215625</v>
      </c>
      <c r="Y570" s="14">
        <f t="shared" si="80"/>
        <v>42385.458333333328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2"/>
        <v>8.0000000000000002E-3</v>
      </c>
      <c r="P571" s="9">
        <f t="shared" si="73"/>
        <v>20</v>
      </c>
      <c r="Q571" t="s">
        <v>8318</v>
      </c>
      <c r="R571" t="s">
        <v>8319</v>
      </c>
      <c r="S571">
        <f t="shared" si="74"/>
        <v>0</v>
      </c>
      <c r="T571">
        <f t="shared" si="75"/>
        <v>1</v>
      </c>
      <c r="U571">
        <f t="shared" si="76"/>
        <v>0</v>
      </c>
      <c r="V571">
        <f t="shared" si="77"/>
        <v>0</v>
      </c>
      <c r="W571" t="str">
        <f t="shared" si="78"/>
        <v>failed</v>
      </c>
      <c r="X571" s="14">
        <f t="shared" si="79"/>
        <v>42340.847361111111</v>
      </c>
      <c r="Y571" s="14">
        <f t="shared" si="80"/>
        <v>42370.847361111111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2"/>
        <v>1.6705882352941177E-3</v>
      </c>
      <c r="P572" s="9">
        <f t="shared" si="73"/>
        <v>142</v>
      </c>
      <c r="Q572" t="s">
        <v>8318</v>
      </c>
      <c r="R572" t="s">
        <v>8319</v>
      </c>
      <c r="S572">
        <f t="shared" si="74"/>
        <v>0</v>
      </c>
      <c r="T572">
        <f t="shared" si="75"/>
        <v>1</v>
      </c>
      <c r="U572">
        <f t="shared" si="76"/>
        <v>0</v>
      </c>
      <c r="V572">
        <f t="shared" si="77"/>
        <v>0</v>
      </c>
      <c r="W572" t="str">
        <f t="shared" si="78"/>
        <v>failed</v>
      </c>
      <c r="X572" s="14">
        <f t="shared" si="79"/>
        <v>42388.798252314817</v>
      </c>
      <c r="Y572" s="14">
        <f t="shared" si="80"/>
        <v>42418.798252314817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2"/>
        <v>4.2399999999999998E-3</v>
      </c>
      <c r="P573" s="9">
        <f t="shared" si="73"/>
        <v>53</v>
      </c>
      <c r="Q573" t="s">
        <v>8318</v>
      </c>
      <c r="R573" t="s">
        <v>8319</v>
      </c>
      <c r="S573">
        <f t="shared" si="74"/>
        <v>0</v>
      </c>
      <c r="T573">
        <f t="shared" si="75"/>
        <v>1</v>
      </c>
      <c r="U573">
        <f t="shared" si="76"/>
        <v>0</v>
      </c>
      <c r="V573">
        <f t="shared" si="77"/>
        <v>0</v>
      </c>
      <c r="W573" t="str">
        <f t="shared" si="78"/>
        <v>failed</v>
      </c>
      <c r="X573" s="14">
        <f t="shared" si="79"/>
        <v>42192.816238425927</v>
      </c>
      <c r="Y573" s="14">
        <f t="shared" si="80"/>
        <v>42212.165972222225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2"/>
        <v>0</v>
      </c>
      <c r="P574" s="9">
        <f t="shared" si="73"/>
        <v>0</v>
      </c>
      <c r="Q574" t="s">
        <v>8318</v>
      </c>
      <c r="R574" t="s">
        <v>8319</v>
      </c>
      <c r="S574">
        <f t="shared" si="74"/>
        <v>0</v>
      </c>
      <c r="T574">
        <f t="shared" si="75"/>
        <v>1</v>
      </c>
      <c r="U574">
        <f t="shared" si="76"/>
        <v>0</v>
      </c>
      <c r="V574">
        <f t="shared" si="77"/>
        <v>0</v>
      </c>
      <c r="W574" t="str">
        <f t="shared" si="78"/>
        <v>failed</v>
      </c>
      <c r="X574" s="14">
        <f t="shared" si="79"/>
        <v>42282.71629629629</v>
      </c>
      <c r="Y574" s="14">
        <f t="shared" si="80"/>
        <v>42312.757962962962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2"/>
        <v>3.892538925389254E-3</v>
      </c>
      <c r="P575" s="9">
        <f t="shared" si="73"/>
        <v>38.444444444444443</v>
      </c>
      <c r="Q575" t="s">
        <v>8318</v>
      </c>
      <c r="R575" t="s">
        <v>8319</v>
      </c>
      <c r="S575">
        <f t="shared" si="74"/>
        <v>0</v>
      </c>
      <c r="T575">
        <f t="shared" si="75"/>
        <v>1</v>
      </c>
      <c r="U575">
        <f t="shared" si="76"/>
        <v>0</v>
      </c>
      <c r="V575">
        <f t="shared" si="77"/>
        <v>0</v>
      </c>
      <c r="W575" t="str">
        <f t="shared" si="78"/>
        <v>failed</v>
      </c>
      <c r="X575" s="14">
        <f t="shared" si="79"/>
        <v>41963.050127314811</v>
      </c>
      <c r="Y575" s="14">
        <f t="shared" si="80"/>
        <v>42022.05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2"/>
        <v>7.1556350626118068E-3</v>
      </c>
      <c r="P576" s="9">
        <f t="shared" si="73"/>
        <v>20</v>
      </c>
      <c r="Q576" t="s">
        <v>8318</v>
      </c>
      <c r="R576" t="s">
        <v>8319</v>
      </c>
      <c r="S576">
        <f t="shared" si="74"/>
        <v>0</v>
      </c>
      <c r="T576">
        <f t="shared" si="75"/>
        <v>1</v>
      </c>
      <c r="U576">
        <f t="shared" si="76"/>
        <v>0</v>
      </c>
      <c r="V576">
        <f t="shared" si="77"/>
        <v>0</v>
      </c>
      <c r="W576" t="str">
        <f t="shared" si="78"/>
        <v>failed</v>
      </c>
      <c r="X576" s="14">
        <f t="shared" si="79"/>
        <v>42632.443368055552</v>
      </c>
      <c r="Y576" s="14">
        <f t="shared" si="80"/>
        <v>42662.443368055552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2"/>
        <v>4.3166666666666666E-3</v>
      </c>
      <c r="P577" s="9">
        <f t="shared" si="73"/>
        <v>64.75</v>
      </c>
      <c r="Q577" t="s">
        <v>8318</v>
      </c>
      <c r="R577" t="s">
        <v>8319</v>
      </c>
      <c r="S577">
        <f t="shared" si="74"/>
        <v>0</v>
      </c>
      <c r="T577">
        <f t="shared" si="75"/>
        <v>1</v>
      </c>
      <c r="U577">
        <f t="shared" si="76"/>
        <v>0</v>
      </c>
      <c r="V577">
        <f t="shared" si="77"/>
        <v>0</v>
      </c>
      <c r="W577" t="str">
        <f t="shared" si="78"/>
        <v>failed</v>
      </c>
      <c r="X577" s="14">
        <f t="shared" si="79"/>
        <v>42138.692627314813</v>
      </c>
      <c r="Y577" s="14">
        <f t="shared" si="80"/>
        <v>42168.692627314813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72"/>
        <v>1.2500000000000001E-5</v>
      </c>
      <c r="P578" s="9">
        <f t="shared" si="73"/>
        <v>1</v>
      </c>
      <c r="Q578" t="s">
        <v>8318</v>
      </c>
      <c r="R578" t="s">
        <v>8319</v>
      </c>
      <c r="S578">
        <f t="shared" si="74"/>
        <v>0</v>
      </c>
      <c r="T578">
        <f t="shared" si="75"/>
        <v>1</v>
      </c>
      <c r="U578">
        <f t="shared" si="76"/>
        <v>0</v>
      </c>
      <c r="V578">
        <f t="shared" si="77"/>
        <v>0</v>
      </c>
      <c r="W578" t="str">
        <f t="shared" si="78"/>
        <v>failed</v>
      </c>
      <c r="X578" s="14">
        <f t="shared" si="79"/>
        <v>42031.471666666665</v>
      </c>
      <c r="Y578" s="14">
        <f t="shared" si="80"/>
        <v>42091.43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81">E579/D579</f>
        <v>2E-3</v>
      </c>
      <c r="P579" s="9">
        <f t="shared" ref="P579:P642" si="82">IFERROR(E579/L579,0)</f>
        <v>10</v>
      </c>
      <c r="Q579" t="s">
        <v>8318</v>
      </c>
      <c r="R579" t="s">
        <v>8319</v>
      </c>
      <c r="S579">
        <f t="shared" ref="S579:S642" si="83">IF(F579="successful",1,0)</f>
        <v>0</v>
      </c>
      <c r="T579">
        <f t="shared" ref="T579:T642" si="84">IF(F579="failed",1,0)</f>
        <v>1</v>
      </c>
      <c r="U579">
        <f t="shared" ref="U579:U642" si="85">IF(F579="canceled",1,0)</f>
        <v>0</v>
      </c>
      <c r="V579">
        <f t="shared" ref="V579:V642" si="86">IF(F579="live",1,0)</f>
        <v>0</v>
      </c>
      <c r="W579" t="str">
        <f t="shared" ref="W579:W642" si="87">F579</f>
        <v>failed</v>
      </c>
      <c r="X579" s="14">
        <f t="shared" ref="X579:X642" si="88">(((J579/60)/60)/24)+DATE(1970,1,1)</f>
        <v>42450.589143518519</v>
      </c>
      <c r="Y579" s="14">
        <f t="shared" ref="Y579:Y642" si="89">(((I579/60)/60)/24)+DATE(1970,1,1)</f>
        <v>42510.589143518519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1"/>
        <v>1.12E-4</v>
      </c>
      <c r="P580" s="9">
        <f t="shared" si="82"/>
        <v>2</v>
      </c>
      <c r="Q580" t="s">
        <v>8318</v>
      </c>
      <c r="R580" t="s">
        <v>8319</v>
      </c>
      <c r="S580">
        <f t="shared" si="83"/>
        <v>0</v>
      </c>
      <c r="T580">
        <f t="shared" si="84"/>
        <v>1</v>
      </c>
      <c r="U580">
        <f t="shared" si="85"/>
        <v>0</v>
      </c>
      <c r="V580">
        <f t="shared" si="86"/>
        <v>0</v>
      </c>
      <c r="W580" t="str">
        <f t="shared" si="87"/>
        <v>failed</v>
      </c>
      <c r="X580" s="14">
        <f t="shared" si="88"/>
        <v>42230.578622685185</v>
      </c>
      <c r="Y580" s="14">
        <f t="shared" si="89"/>
        <v>42254.578622685185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1"/>
        <v>1.4583333333333334E-2</v>
      </c>
      <c r="P581" s="9">
        <f t="shared" si="82"/>
        <v>35</v>
      </c>
      <c r="Q581" t="s">
        <v>8318</v>
      </c>
      <c r="R581" t="s">
        <v>8319</v>
      </c>
      <c r="S581">
        <f t="shared" si="83"/>
        <v>0</v>
      </c>
      <c r="T581">
        <f t="shared" si="84"/>
        <v>1</v>
      </c>
      <c r="U581">
        <f t="shared" si="85"/>
        <v>0</v>
      </c>
      <c r="V581">
        <f t="shared" si="86"/>
        <v>0</v>
      </c>
      <c r="W581" t="str">
        <f t="shared" si="87"/>
        <v>failed</v>
      </c>
      <c r="X581" s="14">
        <f t="shared" si="88"/>
        <v>41968.852118055554</v>
      </c>
      <c r="Y581" s="14">
        <f t="shared" si="89"/>
        <v>41998.852118055554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1"/>
        <v>3.3333333333333332E-4</v>
      </c>
      <c r="P582" s="9">
        <f t="shared" si="82"/>
        <v>1</v>
      </c>
      <c r="Q582" t="s">
        <v>8318</v>
      </c>
      <c r="R582" t="s">
        <v>8319</v>
      </c>
      <c r="S582">
        <f t="shared" si="83"/>
        <v>0</v>
      </c>
      <c r="T582">
        <f t="shared" si="84"/>
        <v>1</v>
      </c>
      <c r="U582">
        <f t="shared" si="85"/>
        <v>0</v>
      </c>
      <c r="V582">
        <f t="shared" si="86"/>
        <v>0</v>
      </c>
      <c r="W582" t="str">
        <f t="shared" si="87"/>
        <v>failed</v>
      </c>
      <c r="X582" s="14">
        <f t="shared" si="88"/>
        <v>42605.908182870371</v>
      </c>
      <c r="Y582" s="14">
        <f t="shared" si="89"/>
        <v>42635.908182870371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1"/>
        <v>0</v>
      </c>
      <c r="P583" s="9">
        <f t="shared" si="82"/>
        <v>0</v>
      </c>
      <c r="Q583" t="s">
        <v>8318</v>
      </c>
      <c r="R583" t="s">
        <v>8319</v>
      </c>
      <c r="S583">
        <f t="shared" si="83"/>
        <v>0</v>
      </c>
      <c r="T583">
        <f t="shared" si="84"/>
        <v>1</v>
      </c>
      <c r="U583">
        <f t="shared" si="85"/>
        <v>0</v>
      </c>
      <c r="V583">
        <f t="shared" si="86"/>
        <v>0</v>
      </c>
      <c r="W583" t="str">
        <f t="shared" si="87"/>
        <v>failed</v>
      </c>
      <c r="X583" s="14">
        <f t="shared" si="88"/>
        <v>42188.012777777782</v>
      </c>
      <c r="Y583" s="14">
        <f t="shared" si="89"/>
        <v>42218.012777777782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1"/>
        <v>0</v>
      </c>
      <c r="P584" s="9">
        <f t="shared" si="82"/>
        <v>0</v>
      </c>
      <c r="Q584" t="s">
        <v>8318</v>
      </c>
      <c r="R584" t="s">
        <v>8319</v>
      </c>
      <c r="S584">
        <f t="shared" si="83"/>
        <v>0</v>
      </c>
      <c r="T584">
        <f t="shared" si="84"/>
        <v>1</v>
      </c>
      <c r="U584">
        <f t="shared" si="85"/>
        <v>0</v>
      </c>
      <c r="V584">
        <f t="shared" si="86"/>
        <v>0</v>
      </c>
      <c r="W584" t="str">
        <f t="shared" si="87"/>
        <v>failed</v>
      </c>
      <c r="X584" s="14">
        <f t="shared" si="88"/>
        <v>42055.739803240736</v>
      </c>
      <c r="Y584" s="14">
        <f t="shared" si="89"/>
        <v>42078.75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1"/>
        <v>1.1111111111111112E-4</v>
      </c>
      <c r="P585" s="9">
        <f t="shared" si="82"/>
        <v>1</v>
      </c>
      <c r="Q585" t="s">
        <v>8318</v>
      </c>
      <c r="R585" t="s">
        <v>8319</v>
      </c>
      <c r="S585">
        <f t="shared" si="83"/>
        <v>0</v>
      </c>
      <c r="T585">
        <f t="shared" si="84"/>
        <v>1</v>
      </c>
      <c r="U585">
        <f t="shared" si="85"/>
        <v>0</v>
      </c>
      <c r="V585">
        <f t="shared" si="86"/>
        <v>0</v>
      </c>
      <c r="W585" t="str">
        <f t="shared" si="87"/>
        <v>failed</v>
      </c>
      <c r="X585" s="14">
        <f t="shared" si="88"/>
        <v>42052.93850694444</v>
      </c>
      <c r="Y585" s="14">
        <f t="shared" si="89"/>
        <v>42082.896840277783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1"/>
        <v>0.01</v>
      </c>
      <c r="P586" s="9">
        <f t="shared" si="82"/>
        <v>5</v>
      </c>
      <c r="Q586" t="s">
        <v>8318</v>
      </c>
      <c r="R586" t="s">
        <v>8319</v>
      </c>
      <c r="S586">
        <f t="shared" si="83"/>
        <v>0</v>
      </c>
      <c r="T586">
        <f t="shared" si="84"/>
        <v>1</v>
      </c>
      <c r="U586">
        <f t="shared" si="85"/>
        <v>0</v>
      </c>
      <c r="V586">
        <f t="shared" si="86"/>
        <v>0</v>
      </c>
      <c r="W586" t="str">
        <f t="shared" si="87"/>
        <v>failed</v>
      </c>
      <c r="X586" s="14">
        <f t="shared" si="88"/>
        <v>42049.716620370367</v>
      </c>
      <c r="Y586" s="14">
        <f t="shared" si="89"/>
        <v>42079.674953703703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1"/>
        <v>0</v>
      </c>
      <c r="P587" s="9">
        <f t="shared" si="82"/>
        <v>0</v>
      </c>
      <c r="Q587" t="s">
        <v>8318</v>
      </c>
      <c r="R587" t="s">
        <v>8319</v>
      </c>
      <c r="S587">
        <f t="shared" si="83"/>
        <v>0</v>
      </c>
      <c r="T587">
        <f t="shared" si="84"/>
        <v>1</v>
      </c>
      <c r="U587">
        <f t="shared" si="85"/>
        <v>0</v>
      </c>
      <c r="V587">
        <f t="shared" si="86"/>
        <v>0</v>
      </c>
      <c r="W587" t="str">
        <f t="shared" si="87"/>
        <v>failed</v>
      </c>
      <c r="X587" s="14">
        <f t="shared" si="88"/>
        <v>42283.3909375</v>
      </c>
      <c r="Y587" s="14">
        <f t="shared" si="89"/>
        <v>42339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1"/>
        <v>5.5999999999999999E-3</v>
      </c>
      <c r="P588" s="9">
        <f t="shared" si="82"/>
        <v>14</v>
      </c>
      <c r="Q588" t="s">
        <v>8318</v>
      </c>
      <c r="R588" t="s">
        <v>8319</v>
      </c>
      <c r="S588">
        <f t="shared" si="83"/>
        <v>0</v>
      </c>
      <c r="T588">
        <f t="shared" si="84"/>
        <v>1</v>
      </c>
      <c r="U588">
        <f t="shared" si="85"/>
        <v>0</v>
      </c>
      <c r="V588">
        <f t="shared" si="86"/>
        <v>0</v>
      </c>
      <c r="W588" t="str">
        <f t="shared" si="87"/>
        <v>failed</v>
      </c>
      <c r="X588" s="14">
        <f t="shared" si="88"/>
        <v>42020.854247685187</v>
      </c>
      <c r="Y588" s="14">
        <f t="shared" si="89"/>
        <v>42050.854247685187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1"/>
        <v>9.0833333333333335E-2</v>
      </c>
      <c r="P589" s="9">
        <f t="shared" si="82"/>
        <v>389.28571428571428</v>
      </c>
      <c r="Q589" t="s">
        <v>8318</v>
      </c>
      <c r="R589" t="s">
        <v>8319</v>
      </c>
      <c r="S589">
        <f t="shared" si="83"/>
        <v>0</v>
      </c>
      <c r="T589">
        <f t="shared" si="84"/>
        <v>1</v>
      </c>
      <c r="U589">
        <f t="shared" si="85"/>
        <v>0</v>
      </c>
      <c r="V589">
        <f t="shared" si="86"/>
        <v>0</v>
      </c>
      <c r="W589" t="str">
        <f t="shared" si="87"/>
        <v>failed</v>
      </c>
      <c r="X589" s="14">
        <f t="shared" si="88"/>
        <v>42080.757326388892</v>
      </c>
      <c r="Y589" s="14">
        <f t="shared" si="89"/>
        <v>42110.757326388892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1"/>
        <v>3.3444444444444443E-2</v>
      </c>
      <c r="P590" s="9">
        <f t="shared" si="82"/>
        <v>150.5</v>
      </c>
      <c r="Q590" t="s">
        <v>8318</v>
      </c>
      <c r="R590" t="s">
        <v>8319</v>
      </c>
      <c r="S590">
        <f t="shared" si="83"/>
        <v>0</v>
      </c>
      <c r="T590">
        <f t="shared" si="84"/>
        <v>1</v>
      </c>
      <c r="U590">
        <f t="shared" si="85"/>
        <v>0</v>
      </c>
      <c r="V590">
        <f t="shared" si="86"/>
        <v>0</v>
      </c>
      <c r="W590" t="str">
        <f t="shared" si="87"/>
        <v>failed</v>
      </c>
      <c r="X590" s="14">
        <f t="shared" si="88"/>
        <v>42631.769513888896</v>
      </c>
      <c r="Y590" s="14">
        <f t="shared" si="89"/>
        <v>42691.811180555553</v>
      </c>
    </row>
    <row r="591" spans="1:25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1"/>
        <v>1.3333333333333334E-4</v>
      </c>
      <c r="P591" s="9">
        <f t="shared" si="82"/>
        <v>1</v>
      </c>
      <c r="Q591" t="s">
        <v>8318</v>
      </c>
      <c r="R591" t="s">
        <v>8319</v>
      </c>
      <c r="S591">
        <f t="shared" si="83"/>
        <v>0</v>
      </c>
      <c r="T591">
        <f t="shared" si="84"/>
        <v>1</v>
      </c>
      <c r="U591">
        <f t="shared" si="85"/>
        <v>0</v>
      </c>
      <c r="V591">
        <f t="shared" si="86"/>
        <v>0</v>
      </c>
      <c r="W591" t="str">
        <f t="shared" si="87"/>
        <v>failed</v>
      </c>
      <c r="X591" s="14">
        <f t="shared" si="88"/>
        <v>42178.614571759259</v>
      </c>
      <c r="Y591" s="14">
        <f t="shared" si="89"/>
        <v>42193.614571759259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1"/>
        <v>4.4600000000000001E-2</v>
      </c>
      <c r="P592" s="9">
        <f t="shared" si="82"/>
        <v>24.777777777777779</v>
      </c>
      <c r="Q592" t="s">
        <v>8318</v>
      </c>
      <c r="R592" t="s">
        <v>8319</v>
      </c>
      <c r="S592">
        <f t="shared" si="83"/>
        <v>0</v>
      </c>
      <c r="T592">
        <f t="shared" si="84"/>
        <v>1</v>
      </c>
      <c r="U592">
        <f t="shared" si="85"/>
        <v>0</v>
      </c>
      <c r="V592">
        <f t="shared" si="86"/>
        <v>0</v>
      </c>
      <c r="W592" t="str">
        <f t="shared" si="87"/>
        <v>failed</v>
      </c>
      <c r="X592" s="14">
        <f t="shared" si="88"/>
        <v>42377.554756944446</v>
      </c>
      <c r="Y592" s="14">
        <f t="shared" si="89"/>
        <v>42408.542361111111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1"/>
        <v>6.0999999999999997E-4</v>
      </c>
      <c r="P593" s="9">
        <f t="shared" si="82"/>
        <v>30.5</v>
      </c>
      <c r="Q593" t="s">
        <v>8318</v>
      </c>
      <c r="R593" t="s">
        <v>8319</v>
      </c>
      <c r="S593">
        <f t="shared" si="83"/>
        <v>0</v>
      </c>
      <c r="T593">
        <f t="shared" si="84"/>
        <v>1</v>
      </c>
      <c r="U593">
        <f t="shared" si="85"/>
        <v>0</v>
      </c>
      <c r="V593">
        <f t="shared" si="86"/>
        <v>0</v>
      </c>
      <c r="W593" t="str">
        <f t="shared" si="87"/>
        <v>failed</v>
      </c>
      <c r="X593" s="14">
        <f t="shared" si="88"/>
        <v>42177.543171296296</v>
      </c>
      <c r="Y593" s="14">
        <f t="shared" si="89"/>
        <v>42207.543171296296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1"/>
        <v>3.3333333333333333E-2</v>
      </c>
      <c r="P594" s="9">
        <f t="shared" si="82"/>
        <v>250</v>
      </c>
      <c r="Q594" t="s">
        <v>8318</v>
      </c>
      <c r="R594" t="s">
        <v>8319</v>
      </c>
      <c r="S594">
        <f t="shared" si="83"/>
        <v>0</v>
      </c>
      <c r="T594">
        <f t="shared" si="84"/>
        <v>1</v>
      </c>
      <c r="U594">
        <f t="shared" si="85"/>
        <v>0</v>
      </c>
      <c r="V594">
        <f t="shared" si="86"/>
        <v>0</v>
      </c>
      <c r="W594" t="str">
        <f t="shared" si="87"/>
        <v>failed</v>
      </c>
      <c r="X594" s="14">
        <f t="shared" si="88"/>
        <v>41946.232175925928</v>
      </c>
      <c r="Y594" s="14">
        <f t="shared" si="89"/>
        <v>41976.232175925921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1"/>
        <v>0.23</v>
      </c>
      <c r="P595" s="9">
        <f t="shared" si="82"/>
        <v>16.428571428571427</v>
      </c>
      <c r="Q595" t="s">
        <v>8318</v>
      </c>
      <c r="R595" t="s">
        <v>8319</v>
      </c>
      <c r="S595">
        <f t="shared" si="83"/>
        <v>0</v>
      </c>
      <c r="T595">
        <f t="shared" si="84"/>
        <v>1</v>
      </c>
      <c r="U595">
        <f t="shared" si="85"/>
        <v>0</v>
      </c>
      <c r="V595">
        <f t="shared" si="86"/>
        <v>0</v>
      </c>
      <c r="W595" t="str">
        <f t="shared" si="87"/>
        <v>failed</v>
      </c>
      <c r="X595" s="14">
        <f t="shared" si="88"/>
        <v>42070.677604166667</v>
      </c>
      <c r="Y595" s="14">
        <f t="shared" si="89"/>
        <v>42100.635937500003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1"/>
        <v>1.0399999999999999E-3</v>
      </c>
      <c r="P596" s="9">
        <f t="shared" si="82"/>
        <v>13</v>
      </c>
      <c r="Q596" t="s">
        <v>8318</v>
      </c>
      <c r="R596" t="s">
        <v>8319</v>
      </c>
      <c r="S596">
        <f t="shared" si="83"/>
        <v>0</v>
      </c>
      <c r="T596">
        <f t="shared" si="84"/>
        <v>1</v>
      </c>
      <c r="U596">
        <f t="shared" si="85"/>
        <v>0</v>
      </c>
      <c r="V596">
        <f t="shared" si="86"/>
        <v>0</v>
      </c>
      <c r="W596" t="str">
        <f t="shared" si="87"/>
        <v>failed</v>
      </c>
      <c r="X596" s="14">
        <f t="shared" si="88"/>
        <v>42446.780162037037</v>
      </c>
      <c r="Y596" s="14">
        <f t="shared" si="89"/>
        <v>42476.780162037037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1"/>
        <v>4.2599999999999999E-3</v>
      </c>
      <c r="P597" s="9">
        <f t="shared" si="82"/>
        <v>53.25</v>
      </c>
      <c r="Q597" t="s">
        <v>8318</v>
      </c>
      <c r="R597" t="s">
        <v>8319</v>
      </c>
      <c r="S597">
        <f t="shared" si="83"/>
        <v>0</v>
      </c>
      <c r="T597">
        <f t="shared" si="84"/>
        <v>1</v>
      </c>
      <c r="U597">
        <f t="shared" si="85"/>
        <v>0</v>
      </c>
      <c r="V597">
        <f t="shared" si="86"/>
        <v>0</v>
      </c>
      <c r="W597" t="str">
        <f t="shared" si="87"/>
        <v>failed</v>
      </c>
      <c r="X597" s="14">
        <f t="shared" si="88"/>
        <v>42083.069884259254</v>
      </c>
      <c r="Y597" s="14">
        <f t="shared" si="89"/>
        <v>42128.069884259254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1"/>
        <v>2.9999999999999997E-4</v>
      </c>
      <c r="P598" s="9">
        <f t="shared" si="82"/>
        <v>3</v>
      </c>
      <c r="Q598" t="s">
        <v>8318</v>
      </c>
      <c r="R598" t="s">
        <v>8319</v>
      </c>
      <c r="S598">
        <f t="shared" si="83"/>
        <v>0</v>
      </c>
      <c r="T598">
        <f t="shared" si="84"/>
        <v>1</v>
      </c>
      <c r="U598">
        <f t="shared" si="85"/>
        <v>0</v>
      </c>
      <c r="V598">
        <f t="shared" si="86"/>
        <v>0</v>
      </c>
      <c r="W598" t="str">
        <f t="shared" si="87"/>
        <v>failed</v>
      </c>
      <c r="X598" s="14">
        <f t="shared" si="88"/>
        <v>42646.896898148145</v>
      </c>
      <c r="Y598" s="14">
        <f t="shared" si="89"/>
        <v>42676.896898148145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1"/>
        <v>2.6666666666666666E-3</v>
      </c>
      <c r="P599" s="9">
        <f t="shared" si="82"/>
        <v>10</v>
      </c>
      <c r="Q599" t="s">
        <v>8318</v>
      </c>
      <c r="R599" t="s">
        <v>8319</v>
      </c>
      <c r="S599">
        <f t="shared" si="83"/>
        <v>0</v>
      </c>
      <c r="T599">
        <f t="shared" si="84"/>
        <v>1</v>
      </c>
      <c r="U599">
        <f t="shared" si="85"/>
        <v>0</v>
      </c>
      <c r="V599">
        <f t="shared" si="86"/>
        <v>0</v>
      </c>
      <c r="W599" t="str">
        <f t="shared" si="87"/>
        <v>failed</v>
      </c>
      <c r="X599" s="14">
        <f t="shared" si="88"/>
        <v>42545.705266203702</v>
      </c>
      <c r="Y599" s="14">
        <f t="shared" si="89"/>
        <v>42582.666666666672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1"/>
        <v>0.34</v>
      </c>
      <c r="P600" s="9">
        <f t="shared" si="82"/>
        <v>121.42857142857143</v>
      </c>
      <c r="Q600" t="s">
        <v>8318</v>
      </c>
      <c r="R600" t="s">
        <v>8319</v>
      </c>
      <c r="S600">
        <f t="shared" si="83"/>
        <v>0</v>
      </c>
      <c r="T600">
        <f t="shared" si="84"/>
        <v>1</v>
      </c>
      <c r="U600">
        <f t="shared" si="85"/>
        <v>0</v>
      </c>
      <c r="V600">
        <f t="shared" si="86"/>
        <v>0</v>
      </c>
      <c r="W600" t="str">
        <f t="shared" si="87"/>
        <v>failed</v>
      </c>
      <c r="X600" s="14">
        <f t="shared" si="88"/>
        <v>41948.00209490741</v>
      </c>
      <c r="Y600" s="14">
        <f t="shared" si="89"/>
        <v>41978.00209490741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1"/>
        <v>6.2E-4</v>
      </c>
      <c r="P601" s="9">
        <f t="shared" si="82"/>
        <v>15.5</v>
      </c>
      <c r="Q601" t="s">
        <v>8318</v>
      </c>
      <c r="R601" t="s">
        <v>8319</v>
      </c>
      <c r="S601">
        <f t="shared" si="83"/>
        <v>0</v>
      </c>
      <c r="T601">
        <f t="shared" si="84"/>
        <v>1</v>
      </c>
      <c r="U601">
        <f t="shared" si="85"/>
        <v>0</v>
      </c>
      <c r="V601">
        <f t="shared" si="86"/>
        <v>0</v>
      </c>
      <c r="W601" t="str">
        <f t="shared" si="87"/>
        <v>failed</v>
      </c>
      <c r="X601" s="14">
        <f t="shared" si="88"/>
        <v>42047.812523148154</v>
      </c>
      <c r="Y601" s="14">
        <f t="shared" si="89"/>
        <v>42071.636111111111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1"/>
        <v>0.02</v>
      </c>
      <c r="P602" s="9">
        <f t="shared" si="82"/>
        <v>100</v>
      </c>
      <c r="Q602" t="s">
        <v>8318</v>
      </c>
      <c r="R602" t="s">
        <v>8319</v>
      </c>
      <c r="S602">
        <f t="shared" si="83"/>
        <v>0</v>
      </c>
      <c r="T602">
        <f t="shared" si="84"/>
        <v>0</v>
      </c>
      <c r="U602">
        <f t="shared" si="85"/>
        <v>1</v>
      </c>
      <c r="V602">
        <f t="shared" si="86"/>
        <v>0</v>
      </c>
      <c r="W602" t="str">
        <f t="shared" si="87"/>
        <v>canceled</v>
      </c>
      <c r="X602" s="14">
        <f t="shared" si="88"/>
        <v>42073.798171296294</v>
      </c>
      <c r="Y602" s="14">
        <f t="shared" si="89"/>
        <v>42133.798171296294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1"/>
        <v>1.4E-2</v>
      </c>
      <c r="P603" s="9">
        <f t="shared" si="82"/>
        <v>23.333333333333332</v>
      </c>
      <c r="Q603" t="s">
        <v>8318</v>
      </c>
      <c r="R603" t="s">
        <v>8319</v>
      </c>
      <c r="S603">
        <f t="shared" si="83"/>
        <v>0</v>
      </c>
      <c r="T603">
        <f t="shared" si="84"/>
        <v>0</v>
      </c>
      <c r="U603">
        <f t="shared" si="85"/>
        <v>1</v>
      </c>
      <c r="V603">
        <f t="shared" si="86"/>
        <v>0</v>
      </c>
      <c r="W603" t="str">
        <f t="shared" si="87"/>
        <v>canceled</v>
      </c>
      <c r="X603" s="14">
        <f t="shared" si="88"/>
        <v>41969.858090277776</v>
      </c>
      <c r="Y603" s="14">
        <f t="shared" si="89"/>
        <v>41999.858090277776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1"/>
        <v>0</v>
      </c>
      <c r="P604" s="9">
        <f t="shared" si="82"/>
        <v>0</v>
      </c>
      <c r="Q604" t="s">
        <v>8318</v>
      </c>
      <c r="R604" t="s">
        <v>8319</v>
      </c>
      <c r="S604">
        <f t="shared" si="83"/>
        <v>0</v>
      </c>
      <c r="T604">
        <f t="shared" si="84"/>
        <v>0</v>
      </c>
      <c r="U604">
        <f t="shared" si="85"/>
        <v>1</v>
      </c>
      <c r="V604">
        <f t="shared" si="86"/>
        <v>0</v>
      </c>
      <c r="W604" t="str">
        <f t="shared" si="87"/>
        <v>canceled</v>
      </c>
      <c r="X604" s="14">
        <f t="shared" si="88"/>
        <v>42143.79415509259</v>
      </c>
      <c r="Y604" s="14">
        <f t="shared" si="89"/>
        <v>42173.79415509259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1"/>
        <v>3.9334666666666664E-2</v>
      </c>
      <c r="P605" s="9">
        <f t="shared" si="82"/>
        <v>45.386153846153846</v>
      </c>
      <c r="Q605" t="s">
        <v>8318</v>
      </c>
      <c r="R605" t="s">
        <v>8319</v>
      </c>
      <c r="S605">
        <f t="shared" si="83"/>
        <v>0</v>
      </c>
      <c r="T605">
        <f t="shared" si="84"/>
        <v>0</v>
      </c>
      <c r="U605">
        <f t="shared" si="85"/>
        <v>1</v>
      </c>
      <c r="V605">
        <f t="shared" si="86"/>
        <v>0</v>
      </c>
      <c r="W605" t="str">
        <f t="shared" si="87"/>
        <v>canceled</v>
      </c>
      <c r="X605" s="14">
        <f t="shared" si="88"/>
        <v>41835.639155092591</v>
      </c>
      <c r="Y605" s="14">
        <f t="shared" si="89"/>
        <v>41865.639155092591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1"/>
        <v>0</v>
      </c>
      <c r="P606" s="9">
        <f t="shared" si="82"/>
        <v>0</v>
      </c>
      <c r="Q606" t="s">
        <v>8318</v>
      </c>
      <c r="R606" t="s">
        <v>8319</v>
      </c>
      <c r="S606">
        <f t="shared" si="83"/>
        <v>0</v>
      </c>
      <c r="T606">
        <f t="shared" si="84"/>
        <v>0</v>
      </c>
      <c r="U606">
        <f t="shared" si="85"/>
        <v>1</v>
      </c>
      <c r="V606">
        <f t="shared" si="86"/>
        <v>0</v>
      </c>
      <c r="W606" t="str">
        <f t="shared" si="87"/>
        <v>canceled</v>
      </c>
      <c r="X606" s="14">
        <f t="shared" si="88"/>
        <v>41849.035370370373</v>
      </c>
      <c r="Y606" s="14">
        <f t="shared" si="89"/>
        <v>41879.035370370373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1"/>
        <v>2.6200000000000001E-2</v>
      </c>
      <c r="P607" s="9">
        <f t="shared" si="82"/>
        <v>16.375</v>
      </c>
      <c r="Q607" t="s">
        <v>8318</v>
      </c>
      <c r="R607" t="s">
        <v>8319</v>
      </c>
      <c r="S607">
        <f t="shared" si="83"/>
        <v>0</v>
      </c>
      <c r="T607">
        <f t="shared" si="84"/>
        <v>0</v>
      </c>
      <c r="U607">
        <f t="shared" si="85"/>
        <v>1</v>
      </c>
      <c r="V607">
        <f t="shared" si="86"/>
        <v>0</v>
      </c>
      <c r="W607" t="str">
        <f t="shared" si="87"/>
        <v>canceled</v>
      </c>
      <c r="X607" s="14">
        <f t="shared" si="88"/>
        <v>42194.357731481476</v>
      </c>
      <c r="Y607" s="14">
        <f t="shared" si="89"/>
        <v>42239.357731481476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1"/>
        <v>2E-3</v>
      </c>
      <c r="P608" s="9">
        <f t="shared" si="82"/>
        <v>10</v>
      </c>
      <c r="Q608" t="s">
        <v>8318</v>
      </c>
      <c r="R608" t="s">
        <v>8319</v>
      </c>
      <c r="S608">
        <f t="shared" si="83"/>
        <v>0</v>
      </c>
      <c r="T608">
        <f t="shared" si="84"/>
        <v>0</v>
      </c>
      <c r="U608">
        <f t="shared" si="85"/>
        <v>1</v>
      </c>
      <c r="V608">
        <f t="shared" si="86"/>
        <v>0</v>
      </c>
      <c r="W608" t="str">
        <f t="shared" si="87"/>
        <v>canceled</v>
      </c>
      <c r="X608" s="14">
        <f t="shared" si="88"/>
        <v>42102.650567129633</v>
      </c>
      <c r="Y608" s="14">
        <f t="shared" si="89"/>
        <v>42148.625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1"/>
        <v>0</v>
      </c>
      <c r="P609" s="9">
        <f t="shared" si="82"/>
        <v>0</v>
      </c>
      <c r="Q609" t="s">
        <v>8318</v>
      </c>
      <c r="R609" t="s">
        <v>8319</v>
      </c>
      <c r="S609">
        <f t="shared" si="83"/>
        <v>0</v>
      </c>
      <c r="T609">
        <f t="shared" si="84"/>
        <v>0</v>
      </c>
      <c r="U609">
        <f t="shared" si="85"/>
        <v>1</v>
      </c>
      <c r="V609">
        <f t="shared" si="86"/>
        <v>0</v>
      </c>
      <c r="W609" t="str">
        <f t="shared" si="87"/>
        <v>canceled</v>
      </c>
      <c r="X609" s="14">
        <f t="shared" si="88"/>
        <v>42300.825648148151</v>
      </c>
      <c r="Y609" s="14">
        <f t="shared" si="89"/>
        <v>42330.867314814815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1"/>
        <v>9.7400000000000004E-3</v>
      </c>
      <c r="P610" s="9">
        <f t="shared" si="82"/>
        <v>292.2</v>
      </c>
      <c r="Q610" t="s">
        <v>8318</v>
      </c>
      <c r="R610" t="s">
        <v>8319</v>
      </c>
      <c r="S610">
        <f t="shared" si="83"/>
        <v>0</v>
      </c>
      <c r="T610">
        <f t="shared" si="84"/>
        <v>0</v>
      </c>
      <c r="U610">
        <f t="shared" si="85"/>
        <v>1</v>
      </c>
      <c r="V610">
        <f t="shared" si="86"/>
        <v>0</v>
      </c>
      <c r="W610" t="str">
        <f t="shared" si="87"/>
        <v>canceled</v>
      </c>
      <c r="X610" s="14">
        <f t="shared" si="88"/>
        <v>42140.921064814815</v>
      </c>
      <c r="Y610" s="14">
        <f t="shared" si="89"/>
        <v>42170.921064814815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1"/>
        <v>6.41025641025641E-3</v>
      </c>
      <c r="P611" s="9">
        <f t="shared" si="82"/>
        <v>5</v>
      </c>
      <c r="Q611" t="s">
        <v>8318</v>
      </c>
      <c r="R611" t="s">
        <v>8319</v>
      </c>
      <c r="S611">
        <f t="shared" si="83"/>
        <v>0</v>
      </c>
      <c r="T611">
        <f t="shared" si="84"/>
        <v>0</v>
      </c>
      <c r="U611">
        <f t="shared" si="85"/>
        <v>1</v>
      </c>
      <c r="V611">
        <f t="shared" si="86"/>
        <v>0</v>
      </c>
      <c r="W611" t="str">
        <f t="shared" si="87"/>
        <v>canceled</v>
      </c>
      <c r="X611" s="14">
        <f t="shared" si="88"/>
        <v>42307.034074074079</v>
      </c>
      <c r="Y611" s="14">
        <f t="shared" si="89"/>
        <v>42337.075740740736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1"/>
        <v>0</v>
      </c>
      <c r="P612" s="9">
        <f t="shared" si="82"/>
        <v>0</v>
      </c>
      <c r="Q612" t="s">
        <v>8318</v>
      </c>
      <c r="R612" t="s">
        <v>8319</v>
      </c>
      <c r="S612">
        <f t="shared" si="83"/>
        <v>0</v>
      </c>
      <c r="T612">
        <f t="shared" si="84"/>
        <v>0</v>
      </c>
      <c r="U612">
        <f t="shared" si="85"/>
        <v>1</v>
      </c>
      <c r="V612">
        <f t="shared" si="86"/>
        <v>0</v>
      </c>
      <c r="W612" t="str">
        <f t="shared" si="87"/>
        <v>canceled</v>
      </c>
      <c r="X612" s="14">
        <f t="shared" si="88"/>
        <v>42086.83085648148</v>
      </c>
      <c r="Y612" s="14">
        <f t="shared" si="89"/>
        <v>42116.83085648148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1"/>
        <v>0</v>
      </c>
      <c r="P613" s="9">
        <f t="shared" si="82"/>
        <v>0</v>
      </c>
      <c r="Q613" t="s">
        <v>8318</v>
      </c>
      <c r="R613" t="s">
        <v>8319</v>
      </c>
      <c r="S613">
        <f t="shared" si="83"/>
        <v>0</v>
      </c>
      <c r="T613">
        <f t="shared" si="84"/>
        <v>0</v>
      </c>
      <c r="U613">
        <f t="shared" si="85"/>
        <v>1</v>
      </c>
      <c r="V613">
        <f t="shared" si="86"/>
        <v>0</v>
      </c>
      <c r="W613" t="str">
        <f t="shared" si="87"/>
        <v>canceled</v>
      </c>
      <c r="X613" s="14">
        <f t="shared" si="88"/>
        <v>42328.560613425929</v>
      </c>
      <c r="Y613" s="14">
        <f t="shared" si="89"/>
        <v>42388.560613425929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1"/>
        <v>0</v>
      </c>
      <c r="P614" s="9">
        <f t="shared" si="82"/>
        <v>0</v>
      </c>
      <c r="Q614" t="s">
        <v>8318</v>
      </c>
      <c r="R614" t="s">
        <v>8319</v>
      </c>
      <c r="S614">
        <f t="shared" si="83"/>
        <v>0</v>
      </c>
      <c r="T614">
        <f t="shared" si="84"/>
        <v>0</v>
      </c>
      <c r="U614">
        <f t="shared" si="85"/>
        <v>1</v>
      </c>
      <c r="V614">
        <f t="shared" si="86"/>
        <v>0</v>
      </c>
      <c r="W614" t="str">
        <f t="shared" si="87"/>
        <v>canceled</v>
      </c>
      <c r="X614" s="14">
        <f t="shared" si="88"/>
        <v>42585.031782407401</v>
      </c>
      <c r="Y614" s="14">
        <f t="shared" si="89"/>
        <v>42615.031782407401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1"/>
        <v>0.21363333333333334</v>
      </c>
      <c r="P615" s="9">
        <f t="shared" si="82"/>
        <v>105.93388429752066</v>
      </c>
      <c r="Q615" t="s">
        <v>8318</v>
      </c>
      <c r="R615" t="s">
        <v>8319</v>
      </c>
      <c r="S615">
        <f t="shared" si="83"/>
        <v>0</v>
      </c>
      <c r="T615">
        <f t="shared" si="84"/>
        <v>0</v>
      </c>
      <c r="U615">
        <f t="shared" si="85"/>
        <v>1</v>
      </c>
      <c r="V615">
        <f t="shared" si="86"/>
        <v>0</v>
      </c>
      <c r="W615" t="str">
        <f t="shared" si="87"/>
        <v>canceled</v>
      </c>
      <c r="X615" s="14">
        <f t="shared" si="88"/>
        <v>42247.496759259258</v>
      </c>
      <c r="Y615" s="14">
        <f t="shared" si="89"/>
        <v>42278.207638888889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1"/>
        <v>0</v>
      </c>
      <c r="P616" s="9">
        <f t="shared" si="82"/>
        <v>0</v>
      </c>
      <c r="Q616" t="s">
        <v>8318</v>
      </c>
      <c r="R616" t="s">
        <v>8319</v>
      </c>
      <c r="S616">
        <f t="shared" si="83"/>
        <v>0</v>
      </c>
      <c r="T616">
        <f t="shared" si="84"/>
        <v>0</v>
      </c>
      <c r="U616">
        <f t="shared" si="85"/>
        <v>1</v>
      </c>
      <c r="V616">
        <f t="shared" si="86"/>
        <v>0</v>
      </c>
      <c r="W616" t="str">
        <f t="shared" si="87"/>
        <v>canceled</v>
      </c>
      <c r="X616" s="14">
        <f t="shared" si="88"/>
        <v>42515.061805555553</v>
      </c>
      <c r="Y616" s="14">
        <f t="shared" si="89"/>
        <v>42545.061805555553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1"/>
        <v>0</v>
      </c>
      <c r="P617" s="9">
        <f t="shared" si="82"/>
        <v>0</v>
      </c>
      <c r="Q617" t="s">
        <v>8318</v>
      </c>
      <c r="R617" t="s">
        <v>8319</v>
      </c>
      <c r="S617">
        <f t="shared" si="83"/>
        <v>0</v>
      </c>
      <c r="T617">
        <f t="shared" si="84"/>
        <v>0</v>
      </c>
      <c r="U617">
        <f t="shared" si="85"/>
        <v>1</v>
      </c>
      <c r="V617">
        <f t="shared" si="86"/>
        <v>0</v>
      </c>
      <c r="W617" t="str">
        <f t="shared" si="87"/>
        <v>canceled</v>
      </c>
      <c r="X617" s="14">
        <f t="shared" si="88"/>
        <v>42242.122210648144</v>
      </c>
      <c r="Y617" s="14">
        <f t="shared" si="89"/>
        <v>42272.122210648144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1"/>
        <v>0</v>
      </c>
      <c r="P618" s="9">
        <f t="shared" si="82"/>
        <v>0</v>
      </c>
      <c r="Q618" t="s">
        <v>8318</v>
      </c>
      <c r="R618" t="s">
        <v>8319</v>
      </c>
      <c r="S618">
        <f t="shared" si="83"/>
        <v>0</v>
      </c>
      <c r="T618">
        <f t="shared" si="84"/>
        <v>0</v>
      </c>
      <c r="U618">
        <f t="shared" si="85"/>
        <v>1</v>
      </c>
      <c r="V618">
        <f t="shared" si="86"/>
        <v>0</v>
      </c>
      <c r="W618" t="str">
        <f t="shared" si="87"/>
        <v>canceled</v>
      </c>
      <c r="X618" s="14">
        <f t="shared" si="88"/>
        <v>42761.376238425932</v>
      </c>
      <c r="Y618" s="14">
        <f t="shared" si="89"/>
        <v>42791.376238425932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1"/>
        <v>0.03</v>
      </c>
      <c r="P619" s="9">
        <f t="shared" si="82"/>
        <v>20</v>
      </c>
      <c r="Q619" t="s">
        <v>8318</v>
      </c>
      <c r="R619" t="s">
        <v>8319</v>
      </c>
      <c r="S619">
        <f t="shared" si="83"/>
        <v>0</v>
      </c>
      <c r="T619">
        <f t="shared" si="84"/>
        <v>0</v>
      </c>
      <c r="U619">
        <f t="shared" si="85"/>
        <v>1</v>
      </c>
      <c r="V619">
        <f t="shared" si="86"/>
        <v>0</v>
      </c>
      <c r="W619" t="str">
        <f t="shared" si="87"/>
        <v>canceled</v>
      </c>
      <c r="X619" s="14">
        <f t="shared" si="88"/>
        <v>42087.343090277776</v>
      </c>
      <c r="Y619" s="14">
        <f t="shared" si="89"/>
        <v>42132.343090277776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1"/>
        <v>0</v>
      </c>
      <c r="P620" s="9">
        <f t="shared" si="82"/>
        <v>0</v>
      </c>
      <c r="Q620" t="s">
        <v>8318</v>
      </c>
      <c r="R620" t="s">
        <v>8319</v>
      </c>
      <c r="S620">
        <f t="shared" si="83"/>
        <v>0</v>
      </c>
      <c r="T620">
        <f t="shared" si="84"/>
        <v>0</v>
      </c>
      <c r="U620">
        <f t="shared" si="85"/>
        <v>1</v>
      </c>
      <c r="V620">
        <f t="shared" si="86"/>
        <v>0</v>
      </c>
      <c r="W620" t="str">
        <f t="shared" si="87"/>
        <v>canceled</v>
      </c>
      <c r="X620" s="14">
        <f t="shared" si="88"/>
        <v>42317.810219907406</v>
      </c>
      <c r="Y620" s="14">
        <f t="shared" si="89"/>
        <v>42347.810219907406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1"/>
        <v>3.9999999999999998E-7</v>
      </c>
      <c r="P621" s="9">
        <f t="shared" si="82"/>
        <v>1</v>
      </c>
      <c r="Q621" t="s">
        <v>8318</v>
      </c>
      <c r="R621" t="s">
        <v>8319</v>
      </c>
      <c r="S621">
        <f t="shared" si="83"/>
        <v>0</v>
      </c>
      <c r="T621">
        <f t="shared" si="84"/>
        <v>0</v>
      </c>
      <c r="U621">
        <f t="shared" si="85"/>
        <v>1</v>
      </c>
      <c r="V621">
        <f t="shared" si="86"/>
        <v>0</v>
      </c>
      <c r="W621" t="str">
        <f t="shared" si="87"/>
        <v>canceled</v>
      </c>
      <c r="X621" s="14">
        <f t="shared" si="88"/>
        <v>41908.650347222225</v>
      </c>
      <c r="Y621" s="14">
        <f t="shared" si="89"/>
        <v>41968.692013888889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1"/>
        <v>0.01</v>
      </c>
      <c r="P622" s="9">
        <f t="shared" si="82"/>
        <v>300</v>
      </c>
      <c r="Q622" t="s">
        <v>8318</v>
      </c>
      <c r="R622" t="s">
        <v>8319</v>
      </c>
      <c r="S622">
        <f t="shared" si="83"/>
        <v>0</v>
      </c>
      <c r="T622">
        <f t="shared" si="84"/>
        <v>0</v>
      </c>
      <c r="U622">
        <f t="shared" si="85"/>
        <v>1</v>
      </c>
      <c r="V622">
        <f t="shared" si="86"/>
        <v>0</v>
      </c>
      <c r="W622" t="str">
        <f t="shared" si="87"/>
        <v>canceled</v>
      </c>
      <c r="X622" s="14">
        <f t="shared" si="88"/>
        <v>41831.716874999998</v>
      </c>
      <c r="Y622" s="14">
        <f t="shared" si="89"/>
        <v>41876.716874999998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1"/>
        <v>1.044E-2</v>
      </c>
      <c r="P623" s="9">
        <f t="shared" si="82"/>
        <v>87</v>
      </c>
      <c r="Q623" t="s">
        <v>8318</v>
      </c>
      <c r="R623" t="s">
        <v>8319</v>
      </c>
      <c r="S623">
        <f t="shared" si="83"/>
        <v>0</v>
      </c>
      <c r="T623">
        <f t="shared" si="84"/>
        <v>0</v>
      </c>
      <c r="U623">
        <f t="shared" si="85"/>
        <v>1</v>
      </c>
      <c r="V623">
        <f t="shared" si="86"/>
        <v>0</v>
      </c>
      <c r="W623" t="str">
        <f t="shared" si="87"/>
        <v>canceled</v>
      </c>
      <c r="X623" s="14">
        <f t="shared" si="88"/>
        <v>42528.987696759257</v>
      </c>
      <c r="Y623" s="14">
        <f t="shared" si="89"/>
        <v>42558.987696759257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1"/>
        <v>5.6833333333333333E-2</v>
      </c>
      <c r="P624" s="9">
        <f t="shared" si="82"/>
        <v>37.888888888888886</v>
      </c>
      <c r="Q624" t="s">
        <v>8318</v>
      </c>
      <c r="R624" t="s">
        <v>8319</v>
      </c>
      <c r="S624">
        <f t="shared" si="83"/>
        <v>0</v>
      </c>
      <c r="T624">
        <f t="shared" si="84"/>
        <v>0</v>
      </c>
      <c r="U624">
        <f t="shared" si="85"/>
        <v>1</v>
      </c>
      <c r="V624">
        <f t="shared" si="86"/>
        <v>0</v>
      </c>
      <c r="W624" t="str">
        <f t="shared" si="87"/>
        <v>canceled</v>
      </c>
      <c r="X624" s="14">
        <f t="shared" si="88"/>
        <v>42532.774745370371</v>
      </c>
      <c r="Y624" s="14">
        <f t="shared" si="89"/>
        <v>42552.774745370371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1"/>
        <v>0</v>
      </c>
      <c r="P625" s="9">
        <f t="shared" si="82"/>
        <v>0</v>
      </c>
      <c r="Q625" t="s">
        <v>8318</v>
      </c>
      <c r="R625" t="s">
        <v>8319</v>
      </c>
      <c r="S625">
        <f t="shared" si="83"/>
        <v>0</v>
      </c>
      <c r="T625">
        <f t="shared" si="84"/>
        <v>0</v>
      </c>
      <c r="U625">
        <f t="shared" si="85"/>
        <v>1</v>
      </c>
      <c r="V625">
        <f t="shared" si="86"/>
        <v>0</v>
      </c>
      <c r="W625" t="str">
        <f t="shared" si="87"/>
        <v>canceled</v>
      </c>
      <c r="X625" s="14">
        <f t="shared" si="88"/>
        <v>42122.009224537032</v>
      </c>
      <c r="Y625" s="14">
        <f t="shared" si="89"/>
        <v>42152.009224537032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1"/>
        <v>0</v>
      </c>
      <c r="P626" s="9">
        <f t="shared" si="82"/>
        <v>0</v>
      </c>
      <c r="Q626" t="s">
        <v>8318</v>
      </c>
      <c r="R626" t="s">
        <v>8319</v>
      </c>
      <c r="S626">
        <f t="shared" si="83"/>
        <v>0</v>
      </c>
      <c r="T626">
        <f t="shared" si="84"/>
        <v>0</v>
      </c>
      <c r="U626">
        <f t="shared" si="85"/>
        <v>1</v>
      </c>
      <c r="V626">
        <f t="shared" si="86"/>
        <v>0</v>
      </c>
      <c r="W626" t="str">
        <f t="shared" si="87"/>
        <v>canceled</v>
      </c>
      <c r="X626" s="14">
        <f t="shared" si="88"/>
        <v>42108.988900462966</v>
      </c>
      <c r="Y626" s="14">
        <f t="shared" si="89"/>
        <v>42138.988900462966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1"/>
        <v>0</v>
      </c>
      <c r="P627" s="9">
        <f t="shared" si="82"/>
        <v>0</v>
      </c>
      <c r="Q627" t="s">
        <v>8318</v>
      </c>
      <c r="R627" t="s">
        <v>8319</v>
      </c>
      <c r="S627">
        <f t="shared" si="83"/>
        <v>0</v>
      </c>
      <c r="T627">
        <f t="shared" si="84"/>
        <v>0</v>
      </c>
      <c r="U627">
        <f t="shared" si="85"/>
        <v>1</v>
      </c>
      <c r="V627">
        <f t="shared" si="86"/>
        <v>0</v>
      </c>
      <c r="W627" t="str">
        <f t="shared" si="87"/>
        <v>canceled</v>
      </c>
      <c r="X627" s="14">
        <f t="shared" si="88"/>
        <v>42790.895567129628</v>
      </c>
      <c r="Y627" s="14">
        <f t="shared" si="89"/>
        <v>42820.853900462964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1"/>
        <v>0.17380000000000001</v>
      </c>
      <c r="P628" s="9">
        <f t="shared" si="82"/>
        <v>111.41025641025641</v>
      </c>
      <c r="Q628" t="s">
        <v>8318</v>
      </c>
      <c r="R628" t="s">
        <v>8319</v>
      </c>
      <c r="S628">
        <f t="shared" si="83"/>
        <v>0</v>
      </c>
      <c r="T628">
        <f t="shared" si="84"/>
        <v>0</v>
      </c>
      <c r="U628">
        <f t="shared" si="85"/>
        <v>1</v>
      </c>
      <c r="V628">
        <f t="shared" si="86"/>
        <v>0</v>
      </c>
      <c r="W628" t="str">
        <f t="shared" si="87"/>
        <v>canceled</v>
      </c>
      <c r="X628" s="14">
        <f t="shared" si="88"/>
        <v>42198.559479166666</v>
      </c>
      <c r="Y628" s="14">
        <f t="shared" si="89"/>
        <v>42231.556944444441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1"/>
        <v>2.0000000000000001E-4</v>
      </c>
      <c r="P629" s="9">
        <f t="shared" si="82"/>
        <v>90</v>
      </c>
      <c r="Q629" t="s">
        <v>8318</v>
      </c>
      <c r="R629" t="s">
        <v>8319</v>
      </c>
      <c r="S629">
        <f t="shared" si="83"/>
        <v>0</v>
      </c>
      <c r="T629">
        <f t="shared" si="84"/>
        <v>0</v>
      </c>
      <c r="U629">
        <f t="shared" si="85"/>
        <v>1</v>
      </c>
      <c r="V629">
        <f t="shared" si="86"/>
        <v>0</v>
      </c>
      <c r="W629" t="str">
        <f t="shared" si="87"/>
        <v>canceled</v>
      </c>
      <c r="X629" s="14">
        <f t="shared" si="88"/>
        <v>42384.306840277779</v>
      </c>
      <c r="Y629" s="14">
        <f t="shared" si="89"/>
        <v>42443.958333333328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1"/>
        <v>0</v>
      </c>
      <c r="P630" s="9">
        <f t="shared" si="82"/>
        <v>0</v>
      </c>
      <c r="Q630" t="s">
        <v>8318</v>
      </c>
      <c r="R630" t="s">
        <v>8319</v>
      </c>
      <c r="S630">
        <f t="shared" si="83"/>
        <v>0</v>
      </c>
      <c r="T630">
        <f t="shared" si="84"/>
        <v>0</v>
      </c>
      <c r="U630">
        <f t="shared" si="85"/>
        <v>1</v>
      </c>
      <c r="V630">
        <f t="shared" si="86"/>
        <v>0</v>
      </c>
      <c r="W630" t="str">
        <f t="shared" si="87"/>
        <v>canceled</v>
      </c>
      <c r="X630" s="14">
        <f t="shared" si="88"/>
        <v>41803.692789351851</v>
      </c>
      <c r="Y630" s="14">
        <f t="shared" si="89"/>
        <v>41833.692789351851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1"/>
        <v>1.75E-3</v>
      </c>
      <c r="P631" s="9">
        <f t="shared" si="82"/>
        <v>116.66666666666667</v>
      </c>
      <c r="Q631" t="s">
        <v>8318</v>
      </c>
      <c r="R631" t="s">
        <v>8319</v>
      </c>
      <c r="S631">
        <f t="shared" si="83"/>
        <v>0</v>
      </c>
      <c r="T631">
        <f t="shared" si="84"/>
        <v>0</v>
      </c>
      <c r="U631">
        <f t="shared" si="85"/>
        <v>1</v>
      </c>
      <c r="V631">
        <f t="shared" si="86"/>
        <v>0</v>
      </c>
      <c r="W631" t="str">
        <f t="shared" si="87"/>
        <v>canceled</v>
      </c>
      <c r="X631" s="14">
        <f t="shared" si="88"/>
        <v>42474.637824074074</v>
      </c>
      <c r="Y631" s="14">
        <f t="shared" si="89"/>
        <v>42504.637824074074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1"/>
        <v>8.3340278356529708E-4</v>
      </c>
      <c r="P632" s="9">
        <f t="shared" si="82"/>
        <v>10</v>
      </c>
      <c r="Q632" t="s">
        <v>8318</v>
      </c>
      <c r="R632" t="s">
        <v>8319</v>
      </c>
      <c r="S632">
        <f t="shared" si="83"/>
        <v>0</v>
      </c>
      <c r="T632">
        <f t="shared" si="84"/>
        <v>0</v>
      </c>
      <c r="U632">
        <f t="shared" si="85"/>
        <v>1</v>
      </c>
      <c r="V632">
        <f t="shared" si="86"/>
        <v>0</v>
      </c>
      <c r="W632" t="str">
        <f t="shared" si="87"/>
        <v>canceled</v>
      </c>
      <c r="X632" s="14">
        <f t="shared" si="88"/>
        <v>42223.619456018518</v>
      </c>
      <c r="Y632" s="14">
        <f t="shared" si="89"/>
        <v>42253.215277777781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1"/>
        <v>1.38E-2</v>
      </c>
      <c r="P633" s="9">
        <f t="shared" si="82"/>
        <v>76.666666666666671</v>
      </c>
      <c r="Q633" t="s">
        <v>8318</v>
      </c>
      <c r="R633" t="s">
        <v>8319</v>
      </c>
      <c r="S633">
        <f t="shared" si="83"/>
        <v>0</v>
      </c>
      <c r="T633">
        <f t="shared" si="84"/>
        <v>0</v>
      </c>
      <c r="U633">
        <f t="shared" si="85"/>
        <v>1</v>
      </c>
      <c r="V633">
        <f t="shared" si="86"/>
        <v>0</v>
      </c>
      <c r="W633" t="str">
        <f t="shared" si="87"/>
        <v>canceled</v>
      </c>
      <c r="X633" s="14">
        <f t="shared" si="88"/>
        <v>42489.772326388891</v>
      </c>
      <c r="Y633" s="14">
        <f t="shared" si="89"/>
        <v>42518.772326388891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1"/>
        <v>0</v>
      </c>
      <c r="P634" s="9">
        <f t="shared" si="82"/>
        <v>0</v>
      </c>
      <c r="Q634" t="s">
        <v>8318</v>
      </c>
      <c r="R634" t="s">
        <v>8319</v>
      </c>
      <c r="S634">
        <f t="shared" si="83"/>
        <v>0</v>
      </c>
      <c r="T634">
        <f t="shared" si="84"/>
        <v>0</v>
      </c>
      <c r="U634">
        <f t="shared" si="85"/>
        <v>1</v>
      </c>
      <c r="V634">
        <f t="shared" si="86"/>
        <v>0</v>
      </c>
      <c r="W634" t="str">
        <f t="shared" si="87"/>
        <v>canceled</v>
      </c>
      <c r="X634" s="14">
        <f t="shared" si="88"/>
        <v>42303.659317129626</v>
      </c>
      <c r="Y634" s="14">
        <f t="shared" si="89"/>
        <v>42333.700983796298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1"/>
        <v>0.1245</v>
      </c>
      <c r="P635" s="9">
        <f t="shared" si="82"/>
        <v>49.8</v>
      </c>
      <c r="Q635" t="s">
        <v>8318</v>
      </c>
      <c r="R635" t="s">
        <v>8319</v>
      </c>
      <c r="S635">
        <f t="shared" si="83"/>
        <v>0</v>
      </c>
      <c r="T635">
        <f t="shared" si="84"/>
        <v>0</v>
      </c>
      <c r="U635">
        <f t="shared" si="85"/>
        <v>1</v>
      </c>
      <c r="V635">
        <f t="shared" si="86"/>
        <v>0</v>
      </c>
      <c r="W635" t="str">
        <f t="shared" si="87"/>
        <v>canceled</v>
      </c>
      <c r="X635" s="14">
        <f t="shared" si="88"/>
        <v>42507.29932870371</v>
      </c>
      <c r="Y635" s="14">
        <f t="shared" si="89"/>
        <v>42538.958333333328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1"/>
        <v>2.0000000000000001E-4</v>
      </c>
      <c r="P636" s="9">
        <f t="shared" si="82"/>
        <v>1</v>
      </c>
      <c r="Q636" t="s">
        <v>8318</v>
      </c>
      <c r="R636" t="s">
        <v>8319</v>
      </c>
      <c r="S636">
        <f t="shared" si="83"/>
        <v>0</v>
      </c>
      <c r="T636">
        <f t="shared" si="84"/>
        <v>0</v>
      </c>
      <c r="U636">
        <f t="shared" si="85"/>
        <v>1</v>
      </c>
      <c r="V636">
        <f t="shared" si="86"/>
        <v>0</v>
      </c>
      <c r="W636" t="str">
        <f t="shared" si="87"/>
        <v>canceled</v>
      </c>
      <c r="X636" s="14">
        <f t="shared" si="88"/>
        <v>42031.928576388891</v>
      </c>
      <c r="Y636" s="14">
        <f t="shared" si="89"/>
        <v>42061.928576388891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1"/>
        <v>8.0000000000000007E-5</v>
      </c>
      <c r="P637" s="9">
        <f t="shared" si="82"/>
        <v>2</v>
      </c>
      <c r="Q637" t="s">
        <v>8318</v>
      </c>
      <c r="R637" t="s">
        <v>8319</v>
      </c>
      <c r="S637">
        <f t="shared" si="83"/>
        <v>0</v>
      </c>
      <c r="T637">
        <f t="shared" si="84"/>
        <v>0</v>
      </c>
      <c r="U637">
        <f t="shared" si="85"/>
        <v>1</v>
      </c>
      <c r="V637">
        <f t="shared" si="86"/>
        <v>0</v>
      </c>
      <c r="W637" t="str">
        <f t="shared" si="87"/>
        <v>canceled</v>
      </c>
      <c r="X637" s="14">
        <f t="shared" si="88"/>
        <v>42076.092152777783</v>
      </c>
      <c r="Y637" s="14">
        <f t="shared" si="89"/>
        <v>42106.092152777783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1"/>
        <v>2E-3</v>
      </c>
      <c r="P638" s="9">
        <f t="shared" si="82"/>
        <v>4</v>
      </c>
      <c r="Q638" t="s">
        <v>8318</v>
      </c>
      <c r="R638" t="s">
        <v>8319</v>
      </c>
      <c r="S638">
        <f t="shared" si="83"/>
        <v>0</v>
      </c>
      <c r="T638">
        <f t="shared" si="84"/>
        <v>0</v>
      </c>
      <c r="U638">
        <f t="shared" si="85"/>
        <v>1</v>
      </c>
      <c r="V638">
        <f t="shared" si="86"/>
        <v>0</v>
      </c>
      <c r="W638" t="str">
        <f t="shared" si="87"/>
        <v>canceled</v>
      </c>
      <c r="X638" s="14">
        <f t="shared" si="88"/>
        <v>42131.455439814818</v>
      </c>
      <c r="Y638" s="14">
        <f t="shared" si="89"/>
        <v>42161.44930555555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1"/>
        <v>0</v>
      </c>
      <c r="P639" s="9">
        <f t="shared" si="82"/>
        <v>0</v>
      </c>
      <c r="Q639" t="s">
        <v>8318</v>
      </c>
      <c r="R639" t="s">
        <v>8319</v>
      </c>
      <c r="S639">
        <f t="shared" si="83"/>
        <v>0</v>
      </c>
      <c r="T639">
        <f t="shared" si="84"/>
        <v>0</v>
      </c>
      <c r="U639">
        <f t="shared" si="85"/>
        <v>1</v>
      </c>
      <c r="V639">
        <f t="shared" si="86"/>
        <v>0</v>
      </c>
      <c r="W639" t="str">
        <f t="shared" si="87"/>
        <v>canceled</v>
      </c>
      <c r="X639" s="14">
        <f t="shared" si="88"/>
        <v>42762.962013888886</v>
      </c>
      <c r="Y639" s="14">
        <f t="shared" si="89"/>
        <v>42791.961111111115</v>
      </c>
    </row>
    <row r="640" spans="1:25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1"/>
        <v>9.0000000000000006E-5</v>
      </c>
      <c r="P640" s="9">
        <f t="shared" si="82"/>
        <v>3</v>
      </c>
      <c r="Q640" t="s">
        <v>8318</v>
      </c>
      <c r="R640" t="s">
        <v>8319</v>
      </c>
      <c r="S640">
        <f t="shared" si="83"/>
        <v>0</v>
      </c>
      <c r="T640">
        <f t="shared" si="84"/>
        <v>0</v>
      </c>
      <c r="U640">
        <f t="shared" si="85"/>
        <v>1</v>
      </c>
      <c r="V640">
        <f t="shared" si="86"/>
        <v>0</v>
      </c>
      <c r="W640" t="str">
        <f t="shared" si="87"/>
        <v>canceled</v>
      </c>
      <c r="X640" s="14">
        <f t="shared" si="88"/>
        <v>42759.593310185184</v>
      </c>
      <c r="Y640" s="14">
        <f t="shared" si="89"/>
        <v>42819.55164351852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1"/>
        <v>9.9999999999999995E-7</v>
      </c>
      <c r="P641" s="9">
        <f t="shared" si="82"/>
        <v>1</v>
      </c>
      <c r="Q641" t="s">
        <v>8318</v>
      </c>
      <c r="R641" t="s">
        <v>8319</v>
      </c>
      <c r="S641">
        <f t="shared" si="83"/>
        <v>0</v>
      </c>
      <c r="T641">
        <f t="shared" si="84"/>
        <v>0</v>
      </c>
      <c r="U641">
        <f t="shared" si="85"/>
        <v>1</v>
      </c>
      <c r="V641">
        <f t="shared" si="86"/>
        <v>0</v>
      </c>
      <c r="W641" t="str">
        <f t="shared" si="87"/>
        <v>canceled</v>
      </c>
      <c r="X641" s="14">
        <f t="shared" si="88"/>
        <v>41865.583275462966</v>
      </c>
      <c r="Y641" s="14">
        <f t="shared" si="89"/>
        <v>41925.583275462966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81"/>
        <v>1.4428571428571428</v>
      </c>
      <c r="P642" s="9">
        <f t="shared" si="82"/>
        <v>50.5</v>
      </c>
      <c r="Q642" t="s">
        <v>8318</v>
      </c>
      <c r="R642" t="s">
        <v>8320</v>
      </c>
      <c r="S642">
        <f t="shared" si="83"/>
        <v>1</v>
      </c>
      <c r="T642">
        <f t="shared" si="84"/>
        <v>0</v>
      </c>
      <c r="U642">
        <f t="shared" si="85"/>
        <v>0</v>
      </c>
      <c r="V642">
        <f t="shared" si="86"/>
        <v>0</v>
      </c>
      <c r="W642" t="str">
        <f t="shared" si="87"/>
        <v>successful</v>
      </c>
      <c r="X642" s="14">
        <f t="shared" si="88"/>
        <v>42683.420312500006</v>
      </c>
      <c r="Y642" s="14">
        <f t="shared" si="89"/>
        <v>42698.958333333328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90">E643/D643</f>
        <v>1.1916249999999999</v>
      </c>
      <c r="P643" s="9">
        <f t="shared" ref="P643:P706" si="91">IFERROR(E643/L643,0)</f>
        <v>151.31746031746033</v>
      </c>
      <c r="Q643" t="s">
        <v>8318</v>
      </c>
      <c r="R643" t="s">
        <v>8320</v>
      </c>
      <c r="S643">
        <f t="shared" ref="S643:S706" si="92">IF(F643="successful",1,0)</f>
        <v>1</v>
      </c>
      <c r="T643">
        <f t="shared" ref="T643:T706" si="93">IF(F643="failed",1,0)</f>
        <v>0</v>
      </c>
      <c r="U643">
        <f t="shared" ref="U643:U706" si="94">IF(F643="canceled",1,0)</f>
        <v>0</v>
      </c>
      <c r="V643">
        <f t="shared" ref="V643:V706" si="95">IF(F643="live",1,0)</f>
        <v>0</v>
      </c>
      <c r="W643" t="str">
        <f t="shared" ref="W643:W706" si="96">F643</f>
        <v>successful</v>
      </c>
      <c r="X643" s="14">
        <f t="shared" ref="X643:X706" si="97">(((J643/60)/60)/24)+DATE(1970,1,1)</f>
        <v>42199.57</v>
      </c>
      <c r="Y643" s="14">
        <f t="shared" ref="Y643:Y706" si="98">(((I643/60)/60)/24)+DATE(1970,1,1)</f>
        <v>42229.57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0"/>
        <v>14.604850000000001</v>
      </c>
      <c r="P644" s="9">
        <f t="shared" si="91"/>
        <v>134.3592456301748</v>
      </c>
      <c r="Q644" t="s">
        <v>8318</v>
      </c>
      <c r="R644" t="s">
        <v>8320</v>
      </c>
      <c r="S644">
        <f t="shared" si="92"/>
        <v>1</v>
      </c>
      <c r="T644">
        <f t="shared" si="93"/>
        <v>0</v>
      </c>
      <c r="U644">
        <f t="shared" si="94"/>
        <v>0</v>
      </c>
      <c r="V644">
        <f t="shared" si="95"/>
        <v>0</v>
      </c>
      <c r="W644" t="str">
        <f t="shared" si="96"/>
        <v>successful</v>
      </c>
      <c r="X644" s="14">
        <f t="shared" si="97"/>
        <v>42199.651319444441</v>
      </c>
      <c r="Y644" s="14">
        <f t="shared" si="98"/>
        <v>42235.651319444441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0"/>
        <v>1.0580799999999999</v>
      </c>
      <c r="P645" s="9">
        <f t="shared" si="91"/>
        <v>174.02631578947367</v>
      </c>
      <c r="Q645" t="s">
        <v>8318</v>
      </c>
      <c r="R645" t="s">
        <v>8320</v>
      </c>
      <c r="S645">
        <f t="shared" si="92"/>
        <v>1</v>
      </c>
      <c r="T645">
        <f t="shared" si="93"/>
        <v>0</v>
      </c>
      <c r="U645">
        <f t="shared" si="94"/>
        <v>0</v>
      </c>
      <c r="V645">
        <f t="shared" si="95"/>
        <v>0</v>
      </c>
      <c r="W645" t="str">
        <f t="shared" si="96"/>
        <v>successful</v>
      </c>
      <c r="X645" s="14">
        <f t="shared" si="97"/>
        <v>42100.642071759255</v>
      </c>
      <c r="Y645" s="14">
        <f t="shared" si="98"/>
        <v>42155.642071759255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0"/>
        <v>3.0011791999999997</v>
      </c>
      <c r="P646" s="9">
        <f t="shared" si="91"/>
        <v>73.486268364348675</v>
      </c>
      <c r="Q646" t="s">
        <v>8318</v>
      </c>
      <c r="R646" t="s">
        <v>8320</v>
      </c>
      <c r="S646">
        <f t="shared" si="92"/>
        <v>1</v>
      </c>
      <c r="T646">
        <f t="shared" si="93"/>
        <v>0</v>
      </c>
      <c r="U646">
        <f t="shared" si="94"/>
        <v>0</v>
      </c>
      <c r="V646">
        <f t="shared" si="95"/>
        <v>0</v>
      </c>
      <c r="W646" t="str">
        <f t="shared" si="96"/>
        <v>successful</v>
      </c>
      <c r="X646" s="14">
        <f t="shared" si="97"/>
        <v>41898.665960648148</v>
      </c>
      <c r="Y646" s="14">
        <f t="shared" si="98"/>
        <v>41941.041666666664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0"/>
        <v>2.7869999999999999</v>
      </c>
      <c r="P647" s="9">
        <f t="shared" si="91"/>
        <v>23.518987341772153</v>
      </c>
      <c r="Q647" t="s">
        <v>8318</v>
      </c>
      <c r="R647" t="s">
        <v>8320</v>
      </c>
      <c r="S647">
        <f t="shared" si="92"/>
        <v>1</v>
      </c>
      <c r="T647">
        <f t="shared" si="93"/>
        <v>0</v>
      </c>
      <c r="U647">
        <f t="shared" si="94"/>
        <v>0</v>
      </c>
      <c r="V647">
        <f t="shared" si="95"/>
        <v>0</v>
      </c>
      <c r="W647" t="str">
        <f t="shared" si="96"/>
        <v>successful</v>
      </c>
      <c r="X647" s="14">
        <f t="shared" si="97"/>
        <v>42564.026319444441</v>
      </c>
      <c r="Y647" s="14">
        <f t="shared" si="98"/>
        <v>42594.026319444441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0"/>
        <v>1.3187625000000001</v>
      </c>
      <c r="P648" s="9">
        <f t="shared" si="91"/>
        <v>39.074444444444445</v>
      </c>
      <c r="Q648" t="s">
        <v>8318</v>
      </c>
      <c r="R648" t="s">
        <v>8320</v>
      </c>
      <c r="S648">
        <f t="shared" si="92"/>
        <v>1</v>
      </c>
      <c r="T648">
        <f t="shared" si="93"/>
        <v>0</v>
      </c>
      <c r="U648">
        <f t="shared" si="94"/>
        <v>0</v>
      </c>
      <c r="V648">
        <f t="shared" si="95"/>
        <v>0</v>
      </c>
      <c r="W648" t="str">
        <f t="shared" si="96"/>
        <v>successful</v>
      </c>
      <c r="X648" s="14">
        <f t="shared" si="97"/>
        <v>41832.852627314816</v>
      </c>
      <c r="Y648" s="14">
        <f t="shared" si="98"/>
        <v>41862.852627314816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0"/>
        <v>1.0705</v>
      </c>
      <c r="P649" s="9">
        <f t="shared" si="91"/>
        <v>125.94117647058823</v>
      </c>
      <c r="Q649" t="s">
        <v>8318</v>
      </c>
      <c r="R649" t="s">
        <v>8320</v>
      </c>
      <c r="S649">
        <f t="shared" si="92"/>
        <v>1</v>
      </c>
      <c r="T649">
        <f t="shared" si="93"/>
        <v>0</v>
      </c>
      <c r="U649">
        <f t="shared" si="94"/>
        <v>0</v>
      </c>
      <c r="V649">
        <f t="shared" si="95"/>
        <v>0</v>
      </c>
      <c r="W649" t="str">
        <f t="shared" si="96"/>
        <v>successful</v>
      </c>
      <c r="X649" s="14">
        <f t="shared" si="97"/>
        <v>42416.767928240741</v>
      </c>
      <c r="Y649" s="14">
        <f t="shared" si="98"/>
        <v>42446.726261574076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0"/>
        <v>1.2682285714285715</v>
      </c>
      <c r="P650" s="9">
        <f t="shared" si="91"/>
        <v>1644</v>
      </c>
      <c r="Q650" t="s">
        <v>8318</v>
      </c>
      <c r="R650" t="s">
        <v>8320</v>
      </c>
      <c r="S650">
        <f t="shared" si="92"/>
        <v>1</v>
      </c>
      <c r="T650">
        <f t="shared" si="93"/>
        <v>0</v>
      </c>
      <c r="U650">
        <f t="shared" si="94"/>
        <v>0</v>
      </c>
      <c r="V650">
        <f t="shared" si="95"/>
        <v>0</v>
      </c>
      <c r="W650" t="str">
        <f t="shared" si="96"/>
        <v>successful</v>
      </c>
      <c r="X650" s="14">
        <f t="shared" si="97"/>
        <v>41891.693379629629</v>
      </c>
      <c r="Y650" s="14">
        <f t="shared" si="98"/>
        <v>41926.693379629629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0"/>
        <v>1.3996</v>
      </c>
      <c r="P651" s="9">
        <f t="shared" si="91"/>
        <v>42.670731707317074</v>
      </c>
      <c r="Q651" t="s">
        <v>8318</v>
      </c>
      <c r="R651" t="s">
        <v>8320</v>
      </c>
      <c r="S651">
        <f t="shared" si="92"/>
        <v>1</v>
      </c>
      <c r="T651">
        <f t="shared" si="93"/>
        <v>0</v>
      </c>
      <c r="U651">
        <f t="shared" si="94"/>
        <v>0</v>
      </c>
      <c r="V651">
        <f t="shared" si="95"/>
        <v>0</v>
      </c>
      <c r="W651" t="str">
        <f t="shared" si="96"/>
        <v>successful</v>
      </c>
      <c r="X651" s="14">
        <f t="shared" si="97"/>
        <v>41877.912187499998</v>
      </c>
      <c r="Y651" s="14">
        <f t="shared" si="98"/>
        <v>41898.912187499998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0"/>
        <v>1.1240000000000001</v>
      </c>
      <c r="P652" s="9">
        <f t="shared" si="91"/>
        <v>35.125</v>
      </c>
      <c r="Q652" t="s">
        <v>8318</v>
      </c>
      <c r="R652" t="s">
        <v>8320</v>
      </c>
      <c r="S652">
        <f t="shared" si="92"/>
        <v>1</v>
      </c>
      <c r="T652">
        <f t="shared" si="93"/>
        <v>0</v>
      </c>
      <c r="U652">
        <f t="shared" si="94"/>
        <v>0</v>
      </c>
      <c r="V652">
        <f t="shared" si="95"/>
        <v>0</v>
      </c>
      <c r="W652" t="str">
        <f t="shared" si="96"/>
        <v>successful</v>
      </c>
      <c r="X652" s="14">
        <f t="shared" si="97"/>
        <v>41932.036851851852</v>
      </c>
      <c r="Y652" s="14">
        <f t="shared" si="98"/>
        <v>41992.078518518523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0"/>
        <v>1.00528</v>
      </c>
      <c r="P653" s="9">
        <f t="shared" si="91"/>
        <v>239.35238095238094</v>
      </c>
      <c r="Q653" t="s">
        <v>8318</v>
      </c>
      <c r="R653" t="s">
        <v>8320</v>
      </c>
      <c r="S653">
        <f t="shared" si="92"/>
        <v>1</v>
      </c>
      <c r="T653">
        <f t="shared" si="93"/>
        <v>0</v>
      </c>
      <c r="U653">
        <f t="shared" si="94"/>
        <v>0</v>
      </c>
      <c r="V653">
        <f t="shared" si="95"/>
        <v>0</v>
      </c>
      <c r="W653" t="str">
        <f t="shared" si="96"/>
        <v>successful</v>
      </c>
      <c r="X653" s="14">
        <f t="shared" si="97"/>
        <v>41956.017488425925</v>
      </c>
      <c r="Y653" s="14">
        <f t="shared" si="98"/>
        <v>41986.017488425925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0"/>
        <v>1.0046666666666666</v>
      </c>
      <c r="P654" s="9">
        <f t="shared" si="91"/>
        <v>107.64285714285714</v>
      </c>
      <c r="Q654" t="s">
        <v>8318</v>
      </c>
      <c r="R654" t="s">
        <v>8320</v>
      </c>
      <c r="S654">
        <f t="shared" si="92"/>
        <v>1</v>
      </c>
      <c r="T654">
        <f t="shared" si="93"/>
        <v>0</v>
      </c>
      <c r="U654">
        <f t="shared" si="94"/>
        <v>0</v>
      </c>
      <c r="V654">
        <f t="shared" si="95"/>
        <v>0</v>
      </c>
      <c r="W654" t="str">
        <f t="shared" si="96"/>
        <v>successful</v>
      </c>
      <c r="X654" s="14">
        <f t="shared" si="97"/>
        <v>42675.690393518518</v>
      </c>
      <c r="Y654" s="14">
        <f t="shared" si="98"/>
        <v>42705.732060185182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0"/>
        <v>1.4144600000000001</v>
      </c>
      <c r="P655" s="9">
        <f t="shared" si="91"/>
        <v>95.830623306233065</v>
      </c>
      <c r="Q655" t="s">
        <v>8318</v>
      </c>
      <c r="R655" t="s">
        <v>8320</v>
      </c>
      <c r="S655">
        <f t="shared" si="92"/>
        <v>1</v>
      </c>
      <c r="T655">
        <f t="shared" si="93"/>
        <v>0</v>
      </c>
      <c r="U655">
        <f t="shared" si="94"/>
        <v>0</v>
      </c>
      <c r="V655">
        <f t="shared" si="95"/>
        <v>0</v>
      </c>
      <c r="W655" t="str">
        <f t="shared" si="96"/>
        <v>successful</v>
      </c>
      <c r="X655" s="14">
        <f t="shared" si="97"/>
        <v>42199.618518518517</v>
      </c>
      <c r="Y655" s="14">
        <f t="shared" si="98"/>
        <v>42236.618518518517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0"/>
        <v>2.6729166666666666</v>
      </c>
      <c r="P656" s="9">
        <f t="shared" si="91"/>
        <v>31.663376110562684</v>
      </c>
      <c r="Q656" t="s">
        <v>8318</v>
      </c>
      <c r="R656" t="s">
        <v>8320</v>
      </c>
      <c r="S656">
        <f t="shared" si="92"/>
        <v>1</v>
      </c>
      <c r="T656">
        <f t="shared" si="93"/>
        <v>0</v>
      </c>
      <c r="U656">
        <f t="shared" si="94"/>
        <v>0</v>
      </c>
      <c r="V656">
        <f t="shared" si="95"/>
        <v>0</v>
      </c>
      <c r="W656" t="str">
        <f t="shared" si="96"/>
        <v>successful</v>
      </c>
      <c r="X656" s="14">
        <f t="shared" si="97"/>
        <v>42163.957326388889</v>
      </c>
      <c r="Y656" s="14">
        <f t="shared" si="98"/>
        <v>42193.957326388889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0"/>
        <v>1.4688749999999999</v>
      </c>
      <c r="P657" s="9">
        <f t="shared" si="91"/>
        <v>42.886861313868614</v>
      </c>
      <c r="Q657" t="s">
        <v>8318</v>
      </c>
      <c r="R657" t="s">
        <v>8320</v>
      </c>
      <c r="S657">
        <f t="shared" si="92"/>
        <v>1</v>
      </c>
      <c r="T657">
        <f t="shared" si="93"/>
        <v>0</v>
      </c>
      <c r="U657">
        <f t="shared" si="94"/>
        <v>0</v>
      </c>
      <c r="V657">
        <f t="shared" si="95"/>
        <v>0</v>
      </c>
      <c r="W657" t="str">
        <f t="shared" si="96"/>
        <v>successful</v>
      </c>
      <c r="X657" s="14">
        <f t="shared" si="97"/>
        <v>42045.957314814819</v>
      </c>
      <c r="Y657" s="14">
        <f t="shared" si="98"/>
        <v>42075.915648148148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0"/>
        <v>2.1356000000000002</v>
      </c>
      <c r="P658" s="9">
        <f t="shared" si="91"/>
        <v>122.73563218390805</v>
      </c>
      <c r="Q658" t="s">
        <v>8318</v>
      </c>
      <c r="R658" t="s">
        <v>8320</v>
      </c>
      <c r="S658">
        <f t="shared" si="92"/>
        <v>1</v>
      </c>
      <c r="T658">
        <f t="shared" si="93"/>
        <v>0</v>
      </c>
      <c r="U658">
        <f t="shared" si="94"/>
        <v>0</v>
      </c>
      <c r="V658">
        <f t="shared" si="95"/>
        <v>0</v>
      </c>
      <c r="W658" t="str">
        <f t="shared" si="96"/>
        <v>successful</v>
      </c>
      <c r="X658" s="14">
        <f t="shared" si="97"/>
        <v>42417.804618055554</v>
      </c>
      <c r="Y658" s="14">
        <f t="shared" si="98"/>
        <v>42477.762951388882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0"/>
        <v>1.2569999999999999</v>
      </c>
      <c r="P659" s="9">
        <f t="shared" si="91"/>
        <v>190.45454545454547</v>
      </c>
      <c r="Q659" t="s">
        <v>8318</v>
      </c>
      <c r="R659" t="s">
        <v>8320</v>
      </c>
      <c r="S659">
        <f t="shared" si="92"/>
        <v>1</v>
      </c>
      <c r="T659">
        <f t="shared" si="93"/>
        <v>0</v>
      </c>
      <c r="U659">
        <f t="shared" si="94"/>
        <v>0</v>
      </c>
      <c r="V659">
        <f t="shared" si="95"/>
        <v>0</v>
      </c>
      <c r="W659" t="str">
        <f t="shared" si="96"/>
        <v>successful</v>
      </c>
      <c r="X659" s="14">
        <f t="shared" si="97"/>
        <v>42331.84574074074</v>
      </c>
      <c r="Y659" s="14">
        <f t="shared" si="98"/>
        <v>42361.84574074074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0"/>
        <v>1.0446206037108834</v>
      </c>
      <c r="P660" s="9">
        <f t="shared" si="91"/>
        <v>109.33695652173913</v>
      </c>
      <c r="Q660" t="s">
        <v>8318</v>
      </c>
      <c r="R660" t="s">
        <v>8320</v>
      </c>
      <c r="S660">
        <f t="shared" si="92"/>
        <v>1</v>
      </c>
      <c r="T660">
        <f t="shared" si="93"/>
        <v>0</v>
      </c>
      <c r="U660">
        <f t="shared" si="94"/>
        <v>0</v>
      </c>
      <c r="V660">
        <f t="shared" si="95"/>
        <v>0</v>
      </c>
      <c r="W660" t="str">
        <f t="shared" si="96"/>
        <v>successful</v>
      </c>
      <c r="X660" s="14">
        <f t="shared" si="97"/>
        <v>42179.160752314812</v>
      </c>
      <c r="Y660" s="14">
        <f t="shared" si="98"/>
        <v>42211.75</v>
      </c>
    </row>
    <row r="661" spans="1:25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0"/>
        <v>1.0056666666666667</v>
      </c>
      <c r="P661" s="9">
        <f t="shared" si="91"/>
        <v>143.66666666666666</v>
      </c>
      <c r="Q661" t="s">
        <v>8318</v>
      </c>
      <c r="R661" t="s">
        <v>8320</v>
      </c>
      <c r="S661">
        <f t="shared" si="92"/>
        <v>1</v>
      </c>
      <c r="T661">
        <f t="shared" si="93"/>
        <v>0</v>
      </c>
      <c r="U661">
        <f t="shared" si="94"/>
        <v>0</v>
      </c>
      <c r="V661">
        <f t="shared" si="95"/>
        <v>0</v>
      </c>
      <c r="W661" t="str">
        <f t="shared" si="96"/>
        <v>successful</v>
      </c>
      <c r="X661" s="14">
        <f t="shared" si="97"/>
        <v>42209.593692129631</v>
      </c>
      <c r="Y661" s="14">
        <f t="shared" si="98"/>
        <v>42239.593692129631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0"/>
        <v>3.058E-2</v>
      </c>
      <c r="P662" s="9">
        <f t="shared" si="91"/>
        <v>84.944444444444443</v>
      </c>
      <c r="Q662" t="s">
        <v>8318</v>
      </c>
      <c r="R662" t="s">
        <v>8320</v>
      </c>
      <c r="S662">
        <f t="shared" si="92"/>
        <v>0</v>
      </c>
      <c r="T662">
        <f t="shared" si="93"/>
        <v>1</v>
      </c>
      <c r="U662">
        <f t="shared" si="94"/>
        <v>0</v>
      </c>
      <c r="V662">
        <f t="shared" si="95"/>
        <v>0</v>
      </c>
      <c r="W662" t="str">
        <f t="shared" si="96"/>
        <v>failed</v>
      </c>
      <c r="X662" s="14">
        <f t="shared" si="97"/>
        <v>41922.741655092592</v>
      </c>
      <c r="Y662" s="14">
        <f t="shared" si="98"/>
        <v>41952.783321759263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0"/>
        <v>9.4999999999999998E-3</v>
      </c>
      <c r="P663" s="9">
        <f t="shared" si="91"/>
        <v>10.555555555555555</v>
      </c>
      <c r="Q663" t="s">
        <v>8318</v>
      </c>
      <c r="R663" t="s">
        <v>8320</v>
      </c>
      <c r="S663">
        <f t="shared" si="92"/>
        <v>0</v>
      </c>
      <c r="T663">
        <f t="shared" si="93"/>
        <v>1</v>
      </c>
      <c r="U663">
        <f t="shared" si="94"/>
        <v>0</v>
      </c>
      <c r="V663">
        <f t="shared" si="95"/>
        <v>0</v>
      </c>
      <c r="W663" t="str">
        <f t="shared" si="96"/>
        <v>failed</v>
      </c>
      <c r="X663" s="14">
        <f t="shared" si="97"/>
        <v>42636.645358796297</v>
      </c>
      <c r="Y663" s="14">
        <f t="shared" si="98"/>
        <v>42666.645358796297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0"/>
        <v>4.0000000000000001E-3</v>
      </c>
      <c r="P664" s="9">
        <f t="shared" si="91"/>
        <v>39</v>
      </c>
      <c r="Q664" t="s">
        <v>8318</v>
      </c>
      <c r="R664" t="s">
        <v>8320</v>
      </c>
      <c r="S664">
        <f t="shared" si="92"/>
        <v>0</v>
      </c>
      <c r="T664">
        <f t="shared" si="93"/>
        <v>1</v>
      </c>
      <c r="U664">
        <f t="shared" si="94"/>
        <v>0</v>
      </c>
      <c r="V664">
        <f t="shared" si="95"/>
        <v>0</v>
      </c>
      <c r="W664" t="str">
        <f t="shared" si="96"/>
        <v>failed</v>
      </c>
      <c r="X664" s="14">
        <f t="shared" si="97"/>
        <v>41990.438043981485</v>
      </c>
      <c r="Y664" s="14">
        <f t="shared" si="98"/>
        <v>42020.438043981485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0"/>
        <v>3.5000000000000001E-3</v>
      </c>
      <c r="P665" s="9">
        <f t="shared" si="91"/>
        <v>100</v>
      </c>
      <c r="Q665" t="s">
        <v>8318</v>
      </c>
      <c r="R665" t="s">
        <v>8320</v>
      </c>
      <c r="S665">
        <f t="shared" si="92"/>
        <v>0</v>
      </c>
      <c r="T665">
        <f t="shared" si="93"/>
        <v>1</v>
      </c>
      <c r="U665">
        <f t="shared" si="94"/>
        <v>0</v>
      </c>
      <c r="V665">
        <f t="shared" si="95"/>
        <v>0</v>
      </c>
      <c r="W665" t="str">
        <f t="shared" si="96"/>
        <v>failed</v>
      </c>
      <c r="X665" s="14">
        <f t="shared" si="97"/>
        <v>42173.843240740738</v>
      </c>
      <c r="Y665" s="14">
        <f t="shared" si="98"/>
        <v>42203.843240740738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0"/>
        <v>7.5333333333333335E-2</v>
      </c>
      <c r="P666" s="9">
        <f t="shared" si="91"/>
        <v>31.172413793103448</v>
      </c>
      <c r="Q666" t="s">
        <v>8318</v>
      </c>
      <c r="R666" t="s">
        <v>8320</v>
      </c>
      <c r="S666">
        <f t="shared" si="92"/>
        <v>0</v>
      </c>
      <c r="T666">
        <f t="shared" si="93"/>
        <v>1</v>
      </c>
      <c r="U666">
        <f t="shared" si="94"/>
        <v>0</v>
      </c>
      <c r="V666">
        <f t="shared" si="95"/>
        <v>0</v>
      </c>
      <c r="W666" t="str">
        <f t="shared" si="96"/>
        <v>failed</v>
      </c>
      <c r="X666" s="14">
        <f t="shared" si="97"/>
        <v>42077.666377314818</v>
      </c>
      <c r="Y666" s="14">
        <f t="shared" si="98"/>
        <v>42107.666377314818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0"/>
        <v>0.18640000000000001</v>
      </c>
      <c r="P667" s="9">
        <f t="shared" si="91"/>
        <v>155.33333333333334</v>
      </c>
      <c r="Q667" t="s">
        <v>8318</v>
      </c>
      <c r="R667" t="s">
        <v>8320</v>
      </c>
      <c r="S667">
        <f t="shared" si="92"/>
        <v>0</v>
      </c>
      <c r="T667">
        <f t="shared" si="93"/>
        <v>1</v>
      </c>
      <c r="U667">
        <f t="shared" si="94"/>
        <v>0</v>
      </c>
      <c r="V667">
        <f t="shared" si="95"/>
        <v>0</v>
      </c>
      <c r="W667" t="str">
        <f t="shared" si="96"/>
        <v>failed</v>
      </c>
      <c r="X667" s="14">
        <f t="shared" si="97"/>
        <v>42688.711354166662</v>
      </c>
      <c r="Y667" s="14">
        <f t="shared" si="98"/>
        <v>42748.711354166662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0"/>
        <v>4.0000000000000003E-5</v>
      </c>
      <c r="P668" s="9">
        <f t="shared" si="91"/>
        <v>2</v>
      </c>
      <c r="Q668" t="s">
        <v>8318</v>
      </c>
      <c r="R668" t="s">
        <v>8320</v>
      </c>
      <c r="S668">
        <f t="shared" si="92"/>
        <v>0</v>
      </c>
      <c r="T668">
        <f t="shared" si="93"/>
        <v>1</v>
      </c>
      <c r="U668">
        <f t="shared" si="94"/>
        <v>0</v>
      </c>
      <c r="V668">
        <f t="shared" si="95"/>
        <v>0</v>
      </c>
      <c r="W668" t="str">
        <f t="shared" si="96"/>
        <v>failed</v>
      </c>
      <c r="X668" s="14">
        <f t="shared" si="97"/>
        <v>41838.832152777781</v>
      </c>
      <c r="Y668" s="14">
        <f t="shared" si="98"/>
        <v>41868.832152777781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0"/>
        <v>0.1002</v>
      </c>
      <c r="P669" s="9">
        <f t="shared" si="91"/>
        <v>178.92857142857142</v>
      </c>
      <c r="Q669" t="s">
        <v>8318</v>
      </c>
      <c r="R669" t="s">
        <v>8320</v>
      </c>
      <c r="S669">
        <f t="shared" si="92"/>
        <v>0</v>
      </c>
      <c r="T669">
        <f t="shared" si="93"/>
        <v>1</v>
      </c>
      <c r="U669">
        <f t="shared" si="94"/>
        <v>0</v>
      </c>
      <c r="V669">
        <f t="shared" si="95"/>
        <v>0</v>
      </c>
      <c r="W669" t="str">
        <f t="shared" si="96"/>
        <v>failed</v>
      </c>
      <c r="X669" s="14">
        <f t="shared" si="97"/>
        <v>42632.373414351852</v>
      </c>
      <c r="Y669" s="14">
        <f t="shared" si="98"/>
        <v>42672.373414351852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0"/>
        <v>4.5600000000000002E-2</v>
      </c>
      <c r="P670" s="9">
        <f t="shared" si="91"/>
        <v>27.36</v>
      </c>
      <c r="Q670" t="s">
        <v>8318</v>
      </c>
      <c r="R670" t="s">
        <v>8320</v>
      </c>
      <c r="S670">
        <f t="shared" si="92"/>
        <v>0</v>
      </c>
      <c r="T670">
        <f t="shared" si="93"/>
        <v>1</v>
      </c>
      <c r="U670">
        <f t="shared" si="94"/>
        <v>0</v>
      </c>
      <c r="V670">
        <f t="shared" si="95"/>
        <v>0</v>
      </c>
      <c r="W670" t="str">
        <f t="shared" si="96"/>
        <v>failed</v>
      </c>
      <c r="X670" s="14">
        <f t="shared" si="97"/>
        <v>42090.831273148149</v>
      </c>
      <c r="Y670" s="14">
        <f t="shared" si="98"/>
        <v>42135.831273148149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0"/>
        <v>0.21507499999999999</v>
      </c>
      <c r="P671" s="9">
        <f t="shared" si="91"/>
        <v>1536.25</v>
      </c>
      <c r="Q671" t="s">
        <v>8318</v>
      </c>
      <c r="R671" t="s">
        <v>8320</v>
      </c>
      <c r="S671">
        <f t="shared" si="92"/>
        <v>0</v>
      </c>
      <c r="T671">
        <f t="shared" si="93"/>
        <v>1</v>
      </c>
      <c r="U671">
        <f t="shared" si="94"/>
        <v>0</v>
      </c>
      <c r="V671">
        <f t="shared" si="95"/>
        <v>0</v>
      </c>
      <c r="W671" t="str">
        <f t="shared" si="96"/>
        <v>failed</v>
      </c>
      <c r="X671" s="14">
        <f t="shared" si="97"/>
        <v>42527.625671296293</v>
      </c>
      <c r="Y671" s="14">
        <f t="shared" si="98"/>
        <v>42557.625671296293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0"/>
        <v>0.29276666666666668</v>
      </c>
      <c r="P672" s="9">
        <f t="shared" si="91"/>
        <v>84.99677419354839</v>
      </c>
      <c r="Q672" t="s">
        <v>8318</v>
      </c>
      <c r="R672" t="s">
        <v>8320</v>
      </c>
      <c r="S672">
        <f t="shared" si="92"/>
        <v>0</v>
      </c>
      <c r="T672">
        <f t="shared" si="93"/>
        <v>1</v>
      </c>
      <c r="U672">
        <f t="shared" si="94"/>
        <v>0</v>
      </c>
      <c r="V672">
        <f t="shared" si="95"/>
        <v>0</v>
      </c>
      <c r="W672" t="str">
        <f t="shared" si="96"/>
        <v>failed</v>
      </c>
      <c r="X672" s="14">
        <f t="shared" si="97"/>
        <v>42506.709722222222</v>
      </c>
      <c r="Y672" s="14">
        <f t="shared" si="98"/>
        <v>42540.340277777781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0"/>
        <v>0.39426666666666665</v>
      </c>
      <c r="P673" s="9">
        <f t="shared" si="91"/>
        <v>788.5333333333333</v>
      </c>
      <c r="Q673" t="s">
        <v>8318</v>
      </c>
      <c r="R673" t="s">
        <v>8320</v>
      </c>
      <c r="S673">
        <f t="shared" si="92"/>
        <v>0</v>
      </c>
      <c r="T673">
        <f t="shared" si="93"/>
        <v>1</v>
      </c>
      <c r="U673">
        <f t="shared" si="94"/>
        <v>0</v>
      </c>
      <c r="V673">
        <f t="shared" si="95"/>
        <v>0</v>
      </c>
      <c r="W673" t="str">
        <f t="shared" si="96"/>
        <v>failed</v>
      </c>
      <c r="X673" s="14">
        <f t="shared" si="97"/>
        <v>41984.692731481482</v>
      </c>
      <c r="Y673" s="14">
        <f t="shared" si="98"/>
        <v>42018.166666666672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0"/>
        <v>0.21628</v>
      </c>
      <c r="P674" s="9">
        <f t="shared" si="91"/>
        <v>50.29767441860465</v>
      </c>
      <c r="Q674" t="s">
        <v>8318</v>
      </c>
      <c r="R674" t="s">
        <v>8320</v>
      </c>
      <c r="S674">
        <f t="shared" si="92"/>
        <v>0</v>
      </c>
      <c r="T674">
        <f t="shared" si="93"/>
        <v>1</v>
      </c>
      <c r="U674">
        <f t="shared" si="94"/>
        <v>0</v>
      </c>
      <c r="V674">
        <f t="shared" si="95"/>
        <v>0</v>
      </c>
      <c r="W674" t="str">
        <f t="shared" si="96"/>
        <v>failed</v>
      </c>
      <c r="X674" s="14">
        <f t="shared" si="97"/>
        <v>41974.219490740739</v>
      </c>
      <c r="Y674" s="14">
        <f t="shared" si="98"/>
        <v>42005.207638888889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0"/>
        <v>2.0500000000000002E-3</v>
      </c>
      <c r="P675" s="9">
        <f t="shared" si="91"/>
        <v>68.333333333333329</v>
      </c>
      <c r="Q675" t="s">
        <v>8318</v>
      </c>
      <c r="R675" t="s">
        <v>8320</v>
      </c>
      <c r="S675">
        <f t="shared" si="92"/>
        <v>0</v>
      </c>
      <c r="T675">
        <f t="shared" si="93"/>
        <v>1</v>
      </c>
      <c r="U675">
        <f t="shared" si="94"/>
        <v>0</v>
      </c>
      <c r="V675">
        <f t="shared" si="95"/>
        <v>0</v>
      </c>
      <c r="W675" t="str">
        <f t="shared" si="96"/>
        <v>failed</v>
      </c>
      <c r="X675" s="14">
        <f t="shared" si="97"/>
        <v>41838.840474537035</v>
      </c>
      <c r="Y675" s="14">
        <f t="shared" si="98"/>
        <v>41883.840474537035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0"/>
        <v>2.9999999999999997E-4</v>
      </c>
      <c r="P676" s="9">
        <f t="shared" si="91"/>
        <v>7.5</v>
      </c>
      <c r="Q676" t="s">
        <v>8318</v>
      </c>
      <c r="R676" t="s">
        <v>8320</v>
      </c>
      <c r="S676">
        <f t="shared" si="92"/>
        <v>0</v>
      </c>
      <c r="T676">
        <f t="shared" si="93"/>
        <v>1</v>
      </c>
      <c r="U676">
        <f t="shared" si="94"/>
        <v>0</v>
      </c>
      <c r="V676">
        <f t="shared" si="95"/>
        <v>0</v>
      </c>
      <c r="W676" t="str">
        <f t="shared" si="96"/>
        <v>failed</v>
      </c>
      <c r="X676" s="14">
        <f t="shared" si="97"/>
        <v>41803.116053240738</v>
      </c>
      <c r="Y676" s="14">
        <f t="shared" si="98"/>
        <v>41863.116053240738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0"/>
        <v>0.14849999999999999</v>
      </c>
      <c r="P677" s="9">
        <f t="shared" si="91"/>
        <v>34.269230769230766</v>
      </c>
      <c r="Q677" t="s">
        <v>8318</v>
      </c>
      <c r="R677" t="s">
        <v>8320</v>
      </c>
      <c r="S677">
        <f t="shared" si="92"/>
        <v>0</v>
      </c>
      <c r="T677">
        <f t="shared" si="93"/>
        <v>1</v>
      </c>
      <c r="U677">
        <f t="shared" si="94"/>
        <v>0</v>
      </c>
      <c r="V677">
        <f t="shared" si="95"/>
        <v>0</v>
      </c>
      <c r="W677" t="str">
        <f t="shared" si="96"/>
        <v>failed</v>
      </c>
      <c r="X677" s="14">
        <f t="shared" si="97"/>
        <v>41975.930601851855</v>
      </c>
      <c r="Y677" s="14">
        <f t="shared" si="98"/>
        <v>42005.290972222225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0"/>
        <v>1.4710000000000001E-2</v>
      </c>
      <c r="P678" s="9">
        <f t="shared" si="91"/>
        <v>61.291666666666664</v>
      </c>
      <c r="Q678" t="s">
        <v>8318</v>
      </c>
      <c r="R678" t="s">
        <v>8320</v>
      </c>
      <c r="S678">
        <f t="shared" si="92"/>
        <v>0</v>
      </c>
      <c r="T678">
        <f t="shared" si="93"/>
        <v>1</v>
      </c>
      <c r="U678">
        <f t="shared" si="94"/>
        <v>0</v>
      </c>
      <c r="V678">
        <f t="shared" si="95"/>
        <v>0</v>
      </c>
      <c r="W678" t="str">
        <f t="shared" si="96"/>
        <v>failed</v>
      </c>
      <c r="X678" s="14">
        <f t="shared" si="97"/>
        <v>42012.768298611118</v>
      </c>
      <c r="Y678" s="14">
        <f t="shared" si="98"/>
        <v>42042.768298611118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0"/>
        <v>0.25584000000000001</v>
      </c>
      <c r="P679" s="9">
        <f t="shared" si="91"/>
        <v>133.25</v>
      </c>
      <c r="Q679" t="s">
        <v>8318</v>
      </c>
      <c r="R679" t="s">
        <v>8320</v>
      </c>
      <c r="S679">
        <f t="shared" si="92"/>
        <v>0</v>
      </c>
      <c r="T679">
        <f t="shared" si="93"/>
        <v>1</v>
      </c>
      <c r="U679">
        <f t="shared" si="94"/>
        <v>0</v>
      </c>
      <c r="V679">
        <f t="shared" si="95"/>
        <v>0</v>
      </c>
      <c r="W679" t="str">
        <f t="shared" si="96"/>
        <v>failed</v>
      </c>
      <c r="X679" s="14">
        <f t="shared" si="97"/>
        <v>42504.403877314813</v>
      </c>
      <c r="Y679" s="14">
        <f t="shared" si="98"/>
        <v>42549.403877314813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0"/>
        <v>3.8206896551724136E-2</v>
      </c>
      <c r="P680" s="9">
        <f t="shared" si="91"/>
        <v>65.17647058823529</v>
      </c>
      <c r="Q680" t="s">
        <v>8318</v>
      </c>
      <c r="R680" t="s">
        <v>8320</v>
      </c>
      <c r="S680">
        <f t="shared" si="92"/>
        <v>0</v>
      </c>
      <c r="T680">
        <f t="shared" si="93"/>
        <v>1</v>
      </c>
      <c r="U680">
        <f t="shared" si="94"/>
        <v>0</v>
      </c>
      <c r="V680">
        <f t="shared" si="95"/>
        <v>0</v>
      </c>
      <c r="W680" t="str">
        <f t="shared" si="96"/>
        <v>failed</v>
      </c>
      <c r="X680" s="14">
        <f t="shared" si="97"/>
        <v>42481.376597222217</v>
      </c>
      <c r="Y680" s="14">
        <f t="shared" si="98"/>
        <v>42511.376597222217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0"/>
        <v>0.15485964912280703</v>
      </c>
      <c r="P681" s="9">
        <f t="shared" si="91"/>
        <v>93.90425531914893</v>
      </c>
      <c r="Q681" t="s">
        <v>8318</v>
      </c>
      <c r="R681" t="s">
        <v>8320</v>
      </c>
      <c r="S681">
        <f t="shared" si="92"/>
        <v>0</v>
      </c>
      <c r="T681">
        <f t="shared" si="93"/>
        <v>1</v>
      </c>
      <c r="U681">
        <f t="shared" si="94"/>
        <v>0</v>
      </c>
      <c r="V681">
        <f t="shared" si="95"/>
        <v>0</v>
      </c>
      <c r="W681" t="str">
        <f t="shared" si="96"/>
        <v>failed</v>
      </c>
      <c r="X681" s="14">
        <f t="shared" si="97"/>
        <v>42556.695706018523</v>
      </c>
      <c r="Y681" s="14">
        <f t="shared" si="98"/>
        <v>42616.695706018523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0"/>
        <v>0.25912000000000002</v>
      </c>
      <c r="P682" s="9">
        <f t="shared" si="91"/>
        <v>150.65116279069767</v>
      </c>
      <c r="Q682" t="s">
        <v>8318</v>
      </c>
      <c r="R682" t="s">
        <v>8320</v>
      </c>
      <c r="S682">
        <f t="shared" si="92"/>
        <v>0</v>
      </c>
      <c r="T682">
        <f t="shared" si="93"/>
        <v>1</v>
      </c>
      <c r="U682">
        <f t="shared" si="94"/>
        <v>0</v>
      </c>
      <c r="V682">
        <f t="shared" si="95"/>
        <v>0</v>
      </c>
      <c r="W682" t="str">
        <f t="shared" si="96"/>
        <v>failed</v>
      </c>
      <c r="X682" s="14">
        <f t="shared" si="97"/>
        <v>41864.501516203702</v>
      </c>
      <c r="Y682" s="14">
        <f t="shared" si="98"/>
        <v>41899.501516203702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0"/>
        <v>4.0000000000000002E-4</v>
      </c>
      <c r="P683" s="9">
        <f t="shared" si="91"/>
        <v>1</v>
      </c>
      <c r="Q683" t="s">
        <v>8318</v>
      </c>
      <c r="R683" t="s">
        <v>8320</v>
      </c>
      <c r="S683">
        <f t="shared" si="92"/>
        <v>0</v>
      </c>
      <c r="T683">
        <f t="shared" si="93"/>
        <v>1</v>
      </c>
      <c r="U683">
        <f t="shared" si="94"/>
        <v>0</v>
      </c>
      <c r="V683">
        <f t="shared" si="95"/>
        <v>0</v>
      </c>
      <c r="W683" t="str">
        <f t="shared" si="96"/>
        <v>failed</v>
      </c>
      <c r="X683" s="14">
        <f t="shared" si="97"/>
        <v>42639.805601851855</v>
      </c>
      <c r="Y683" s="14">
        <f t="shared" si="98"/>
        <v>42669.805601851855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0"/>
        <v>1.06E-3</v>
      </c>
      <c r="P684" s="9">
        <f t="shared" si="91"/>
        <v>13.25</v>
      </c>
      <c r="Q684" t="s">
        <v>8318</v>
      </c>
      <c r="R684" t="s">
        <v>8320</v>
      </c>
      <c r="S684">
        <f t="shared" si="92"/>
        <v>0</v>
      </c>
      <c r="T684">
        <f t="shared" si="93"/>
        <v>1</v>
      </c>
      <c r="U684">
        <f t="shared" si="94"/>
        <v>0</v>
      </c>
      <c r="V684">
        <f t="shared" si="95"/>
        <v>0</v>
      </c>
      <c r="W684" t="str">
        <f t="shared" si="96"/>
        <v>failed</v>
      </c>
      <c r="X684" s="14">
        <f t="shared" si="97"/>
        <v>42778.765300925923</v>
      </c>
      <c r="Y684" s="14">
        <f t="shared" si="98"/>
        <v>42808.723634259266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0"/>
        <v>8.5142857142857138E-3</v>
      </c>
      <c r="P685" s="9">
        <f t="shared" si="91"/>
        <v>99.333333333333329</v>
      </c>
      <c r="Q685" t="s">
        <v>8318</v>
      </c>
      <c r="R685" t="s">
        <v>8320</v>
      </c>
      <c r="S685">
        <f t="shared" si="92"/>
        <v>0</v>
      </c>
      <c r="T685">
        <f t="shared" si="93"/>
        <v>1</v>
      </c>
      <c r="U685">
        <f t="shared" si="94"/>
        <v>0</v>
      </c>
      <c r="V685">
        <f t="shared" si="95"/>
        <v>0</v>
      </c>
      <c r="W685" t="str">
        <f t="shared" si="96"/>
        <v>failed</v>
      </c>
      <c r="X685" s="14">
        <f t="shared" si="97"/>
        <v>42634.900046296301</v>
      </c>
      <c r="Y685" s="14">
        <f t="shared" si="98"/>
        <v>42674.900046296301</v>
      </c>
    </row>
    <row r="686" spans="1:25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0"/>
        <v>7.4837500000000001E-2</v>
      </c>
      <c r="P686" s="9">
        <f t="shared" si="91"/>
        <v>177.39259259259259</v>
      </c>
      <c r="Q686" t="s">
        <v>8318</v>
      </c>
      <c r="R686" t="s">
        <v>8320</v>
      </c>
      <c r="S686">
        <f t="shared" si="92"/>
        <v>0</v>
      </c>
      <c r="T686">
        <f t="shared" si="93"/>
        <v>1</v>
      </c>
      <c r="U686">
        <f t="shared" si="94"/>
        <v>0</v>
      </c>
      <c r="V686">
        <f t="shared" si="95"/>
        <v>0</v>
      </c>
      <c r="W686" t="str">
        <f t="shared" si="96"/>
        <v>failed</v>
      </c>
      <c r="X686" s="14">
        <f t="shared" si="97"/>
        <v>41809.473275462966</v>
      </c>
      <c r="Y686" s="14">
        <f t="shared" si="98"/>
        <v>41845.125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0"/>
        <v>0.27650000000000002</v>
      </c>
      <c r="P687" s="9">
        <f t="shared" si="91"/>
        <v>55.3</v>
      </c>
      <c r="Q687" t="s">
        <v>8318</v>
      </c>
      <c r="R687" t="s">
        <v>8320</v>
      </c>
      <c r="S687">
        <f t="shared" si="92"/>
        <v>0</v>
      </c>
      <c r="T687">
        <f t="shared" si="93"/>
        <v>1</v>
      </c>
      <c r="U687">
        <f t="shared" si="94"/>
        <v>0</v>
      </c>
      <c r="V687">
        <f t="shared" si="95"/>
        <v>0</v>
      </c>
      <c r="W687" t="str">
        <f t="shared" si="96"/>
        <v>failed</v>
      </c>
      <c r="X687" s="14">
        <f t="shared" si="97"/>
        <v>41971.866574074069</v>
      </c>
      <c r="Y687" s="14">
        <f t="shared" si="98"/>
        <v>42016.866574074069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0"/>
        <v>0</v>
      </c>
      <c r="P688" s="9">
        <f t="shared" si="91"/>
        <v>0</v>
      </c>
      <c r="Q688" t="s">
        <v>8318</v>
      </c>
      <c r="R688" t="s">
        <v>8320</v>
      </c>
      <c r="S688">
        <f t="shared" si="92"/>
        <v>0</v>
      </c>
      <c r="T688">
        <f t="shared" si="93"/>
        <v>1</v>
      </c>
      <c r="U688">
        <f t="shared" si="94"/>
        <v>0</v>
      </c>
      <c r="V688">
        <f t="shared" si="95"/>
        <v>0</v>
      </c>
      <c r="W688" t="str">
        <f t="shared" si="96"/>
        <v>failed</v>
      </c>
      <c r="X688" s="14">
        <f t="shared" si="97"/>
        <v>42189.673263888893</v>
      </c>
      <c r="Y688" s="14">
        <f t="shared" si="98"/>
        <v>42219.673263888893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0"/>
        <v>3.5499999999999997E-2</v>
      </c>
      <c r="P689" s="9">
        <f t="shared" si="91"/>
        <v>591.66666666666663</v>
      </c>
      <c r="Q689" t="s">
        <v>8318</v>
      </c>
      <c r="R689" t="s">
        <v>8320</v>
      </c>
      <c r="S689">
        <f t="shared" si="92"/>
        <v>0</v>
      </c>
      <c r="T689">
        <f t="shared" si="93"/>
        <v>1</v>
      </c>
      <c r="U689">
        <f t="shared" si="94"/>
        <v>0</v>
      </c>
      <c r="V689">
        <f t="shared" si="95"/>
        <v>0</v>
      </c>
      <c r="W689" t="str">
        <f t="shared" si="96"/>
        <v>failed</v>
      </c>
      <c r="X689" s="14">
        <f t="shared" si="97"/>
        <v>42711.750613425931</v>
      </c>
      <c r="Y689" s="14">
        <f t="shared" si="98"/>
        <v>42771.750613425931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0"/>
        <v>0.72989999999999999</v>
      </c>
      <c r="P690" s="9">
        <f t="shared" si="91"/>
        <v>405.5</v>
      </c>
      <c r="Q690" t="s">
        <v>8318</v>
      </c>
      <c r="R690" t="s">
        <v>8320</v>
      </c>
      <c r="S690">
        <f t="shared" si="92"/>
        <v>0</v>
      </c>
      <c r="T690">
        <f t="shared" si="93"/>
        <v>1</v>
      </c>
      <c r="U690">
        <f t="shared" si="94"/>
        <v>0</v>
      </c>
      <c r="V690">
        <f t="shared" si="95"/>
        <v>0</v>
      </c>
      <c r="W690" t="str">
        <f t="shared" si="96"/>
        <v>failed</v>
      </c>
      <c r="X690" s="14">
        <f t="shared" si="97"/>
        <v>42262.104780092588</v>
      </c>
      <c r="Y690" s="14">
        <f t="shared" si="98"/>
        <v>42292.104780092588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0"/>
        <v>0.57648750000000004</v>
      </c>
      <c r="P691" s="9">
        <f t="shared" si="91"/>
        <v>343.14732142857144</v>
      </c>
      <c r="Q691" t="s">
        <v>8318</v>
      </c>
      <c r="R691" t="s">
        <v>8320</v>
      </c>
      <c r="S691">
        <f t="shared" si="92"/>
        <v>0</v>
      </c>
      <c r="T691">
        <f t="shared" si="93"/>
        <v>1</v>
      </c>
      <c r="U691">
        <f t="shared" si="94"/>
        <v>0</v>
      </c>
      <c r="V691">
        <f t="shared" si="95"/>
        <v>0</v>
      </c>
      <c r="W691" t="str">
        <f t="shared" si="96"/>
        <v>failed</v>
      </c>
      <c r="X691" s="14">
        <f t="shared" si="97"/>
        <v>42675.66778935185</v>
      </c>
      <c r="Y691" s="14">
        <f t="shared" si="98"/>
        <v>42712.207638888889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0"/>
        <v>0.1234</v>
      </c>
      <c r="P692" s="9">
        <f t="shared" si="91"/>
        <v>72.588235294117652</v>
      </c>
      <c r="Q692" t="s">
        <v>8318</v>
      </c>
      <c r="R692" t="s">
        <v>8320</v>
      </c>
      <c r="S692">
        <f t="shared" si="92"/>
        <v>0</v>
      </c>
      <c r="T692">
        <f t="shared" si="93"/>
        <v>1</v>
      </c>
      <c r="U692">
        <f t="shared" si="94"/>
        <v>0</v>
      </c>
      <c r="V692">
        <f t="shared" si="95"/>
        <v>0</v>
      </c>
      <c r="W692" t="str">
        <f t="shared" si="96"/>
        <v>failed</v>
      </c>
      <c r="X692" s="14">
        <f t="shared" si="97"/>
        <v>42579.634733796294</v>
      </c>
      <c r="Y692" s="14">
        <f t="shared" si="98"/>
        <v>42622.25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0"/>
        <v>5.1999999999999998E-3</v>
      </c>
      <c r="P693" s="9">
        <f t="shared" si="91"/>
        <v>26</v>
      </c>
      <c r="Q693" t="s">
        <v>8318</v>
      </c>
      <c r="R693" t="s">
        <v>8320</v>
      </c>
      <c r="S693">
        <f t="shared" si="92"/>
        <v>0</v>
      </c>
      <c r="T693">
        <f t="shared" si="93"/>
        <v>1</v>
      </c>
      <c r="U693">
        <f t="shared" si="94"/>
        <v>0</v>
      </c>
      <c r="V693">
        <f t="shared" si="95"/>
        <v>0</v>
      </c>
      <c r="W693" t="str">
        <f t="shared" si="96"/>
        <v>failed</v>
      </c>
      <c r="X693" s="14">
        <f t="shared" si="97"/>
        <v>42158.028310185182</v>
      </c>
      <c r="Y693" s="14">
        <f t="shared" si="98"/>
        <v>42186.028310185182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0"/>
        <v>6.5299999999999997E-2</v>
      </c>
      <c r="P694" s="9">
        <f t="shared" si="91"/>
        <v>6.4975124378109452</v>
      </c>
      <c r="Q694" t="s">
        <v>8318</v>
      </c>
      <c r="R694" t="s">
        <v>8320</v>
      </c>
      <c r="S694">
        <f t="shared" si="92"/>
        <v>0</v>
      </c>
      <c r="T694">
        <f t="shared" si="93"/>
        <v>1</v>
      </c>
      <c r="U694">
        <f t="shared" si="94"/>
        <v>0</v>
      </c>
      <c r="V694">
        <f t="shared" si="95"/>
        <v>0</v>
      </c>
      <c r="W694" t="str">
        <f t="shared" si="96"/>
        <v>failed</v>
      </c>
      <c r="X694" s="14">
        <f t="shared" si="97"/>
        <v>42696.37572916667</v>
      </c>
      <c r="Y694" s="14">
        <f t="shared" si="98"/>
        <v>42726.37572916667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0"/>
        <v>0.35338000000000003</v>
      </c>
      <c r="P695" s="9">
        <f t="shared" si="91"/>
        <v>119.38513513513513</v>
      </c>
      <c r="Q695" t="s">
        <v>8318</v>
      </c>
      <c r="R695" t="s">
        <v>8320</v>
      </c>
      <c r="S695">
        <f t="shared" si="92"/>
        <v>0</v>
      </c>
      <c r="T695">
        <f t="shared" si="93"/>
        <v>1</v>
      </c>
      <c r="U695">
        <f t="shared" si="94"/>
        <v>0</v>
      </c>
      <c r="V695">
        <f t="shared" si="95"/>
        <v>0</v>
      </c>
      <c r="W695" t="str">
        <f t="shared" si="96"/>
        <v>failed</v>
      </c>
      <c r="X695" s="14">
        <f t="shared" si="97"/>
        <v>42094.808182870373</v>
      </c>
      <c r="Y695" s="14">
        <f t="shared" si="98"/>
        <v>42124.808182870373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0"/>
        <v>3.933333333333333E-3</v>
      </c>
      <c r="P696" s="9">
        <f t="shared" si="91"/>
        <v>84.285714285714292</v>
      </c>
      <c r="Q696" t="s">
        <v>8318</v>
      </c>
      <c r="R696" t="s">
        <v>8320</v>
      </c>
      <c r="S696">
        <f t="shared" si="92"/>
        <v>0</v>
      </c>
      <c r="T696">
        <f t="shared" si="93"/>
        <v>1</v>
      </c>
      <c r="U696">
        <f t="shared" si="94"/>
        <v>0</v>
      </c>
      <c r="V696">
        <f t="shared" si="95"/>
        <v>0</v>
      </c>
      <c r="W696" t="str">
        <f t="shared" si="96"/>
        <v>failed</v>
      </c>
      <c r="X696" s="14">
        <f t="shared" si="97"/>
        <v>42737.663877314815</v>
      </c>
      <c r="Y696" s="14">
        <f t="shared" si="98"/>
        <v>42767.663877314815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0"/>
        <v>1.06E-2</v>
      </c>
      <c r="P697" s="9">
        <f t="shared" si="91"/>
        <v>90.857142857142861</v>
      </c>
      <c r="Q697" t="s">
        <v>8318</v>
      </c>
      <c r="R697" t="s">
        <v>8320</v>
      </c>
      <c r="S697">
        <f t="shared" si="92"/>
        <v>0</v>
      </c>
      <c r="T697">
        <f t="shared" si="93"/>
        <v>1</v>
      </c>
      <c r="U697">
        <f t="shared" si="94"/>
        <v>0</v>
      </c>
      <c r="V697">
        <f t="shared" si="95"/>
        <v>0</v>
      </c>
      <c r="W697" t="str">
        <f t="shared" si="96"/>
        <v>failed</v>
      </c>
      <c r="X697" s="14">
        <f t="shared" si="97"/>
        <v>41913.521064814813</v>
      </c>
      <c r="Y697" s="14">
        <f t="shared" si="98"/>
        <v>41943.521064814813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0"/>
        <v>5.7142857142857145E-6</v>
      </c>
      <c r="P698" s="9">
        <f t="shared" si="91"/>
        <v>1</v>
      </c>
      <c r="Q698" t="s">
        <v>8318</v>
      </c>
      <c r="R698" t="s">
        <v>8320</v>
      </c>
      <c r="S698">
        <f t="shared" si="92"/>
        <v>0</v>
      </c>
      <c r="T698">
        <f t="shared" si="93"/>
        <v>1</v>
      </c>
      <c r="U698">
        <f t="shared" si="94"/>
        <v>0</v>
      </c>
      <c r="V698">
        <f t="shared" si="95"/>
        <v>0</v>
      </c>
      <c r="W698" t="str">
        <f t="shared" si="96"/>
        <v>failed</v>
      </c>
      <c r="X698" s="14">
        <f t="shared" si="97"/>
        <v>41815.927106481482</v>
      </c>
      <c r="Y698" s="14">
        <f t="shared" si="98"/>
        <v>41845.927106481482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0"/>
        <v>0.46379999999999999</v>
      </c>
      <c r="P699" s="9">
        <f t="shared" si="91"/>
        <v>20.342105263157894</v>
      </c>
      <c r="Q699" t="s">
        <v>8318</v>
      </c>
      <c r="R699" t="s">
        <v>8320</v>
      </c>
      <c r="S699">
        <f t="shared" si="92"/>
        <v>0</v>
      </c>
      <c r="T699">
        <f t="shared" si="93"/>
        <v>1</v>
      </c>
      <c r="U699">
        <f t="shared" si="94"/>
        <v>0</v>
      </c>
      <c r="V699">
        <f t="shared" si="95"/>
        <v>0</v>
      </c>
      <c r="W699" t="str">
        <f t="shared" si="96"/>
        <v>failed</v>
      </c>
      <c r="X699" s="14">
        <f t="shared" si="97"/>
        <v>42388.523020833338</v>
      </c>
      <c r="Y699" s="14">
        <f t="shared" si="98"/>
        <v>42403.523020833338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0"/>
        <v>0.15390000000000001</v>
      </c>
      <c r="P700" s="9">
        <f t="shared" si="91"/>
        <v>530.68965517241384</v>
      </c>
      <c r="Q700" t="s">
        <v>8318</v>
      </c>
      <c r="R700" t="s">
        <v>8320</v>
      </c>
      <c r="S700">
        <f t="shared" si="92"/>
        <v>0</v>
      </c>
      <c r="T700">
        <f t="shared" si="93"/>
        <v>1</v>
      </c>
      <c r="U700">
        <f t="shared" si="94"/>
        <v>0</v>
      </c>
      <c r="V700">
        <f t="shared" si="95"/>
        <v>0</v>
      </c>
      <c r="W700" t="str">
        <f t="shared" si="96"/>
        <v>failed</v>
      </c>
      <c r="X700" s="14">
        <f t="shared" si="97"/>
        <v>41866.931076388886</v>
      </c>
      <c r="Y700" s="14">
        <f t="shared" si="98"/>
        <v>41900.083333333336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0"/>
        <v>0.824221076923077</v>
      </c>
      <c r="P701" s="9">
        <f t="shared" si="91"/>
        <v>120.39184269662923</v>
      </c>
      <c r="Q701" t="s">
        <v>8318</v>
      </c>
      <c r="R701" t="s">
        <v>8320</v>
      </c>
      <c r="S701">
        <f t="shared" si="92"/>
        <v>0</v>
      </c>
      <c r="T701">
        <f t="shared" si="93"/>
        <v>1</v>
      </c>
      <c r="U701">
        <f t="shared" si="94"/>
        <v>0</v>
      </c>
      <c r="V701">
        <f t="shared" si="95"/>
        <v>0</v>
      </c>
      <c r="W701" t="str">
        <f t="shared" si="96"/>
        <v>failed</v>
      </c>
      <c r="X701" s="14">
        <f t="shared" si="97"/>
        <v>41563.485509259262</v>
      </c>
      <c r="Y701" s="14">
        <f t="shared" si="98"/>
        <v>41600.666666666664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0"/>
        <v>2.6866666666666667E-2</v>
      </c>
      <c r="P702" s="9">
        <f t="shared" si="91"/>
        <v>13</v>
      </c>
      <c r="Q702" t="s">
        <v>8318</v>
      </c>
      <c r="R702" t="s">
        <v>8320</v>
      </c>
      <c r="S702">
        <f t="shared" si="92"/>
        <v>0</v>
      </c>
      <c r="T702">
        <f t="shared" si="93"/>
        <v>1</v>
      </c>
      <c r="U702">
        <f t="shared" si="94"/>
        <v>0</v>
      </c>
      <c r="V702">
        <f t="shared" si="95"/>
        <v>0</v>
      </c>
      <c r="W702" t="str">
        <f t="shared" si="96"/>
        <v>failed</v>
      </c>
      <c r="X702" s="14">
        <f t="shared" si="97"/>
        <v>42715.688437500001</v>
      </c>
      <c r="Y702" s="14">
        <f t="shared" si="98"/>
        <v>42745.688437500001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0"/>
        <v>0.26600000000000001</v>
      </c>
      <c r="P703" s="9">
        <f t="shared" si="91"/>
        <v>291.33333333333331</v>
      </c>
      <c r="Q703" t="s">
        <v>8318</v>
      </c>
      <c r="R703" t="s">
        <v>8320</v>
      </c>
      <c r="S703">
        <f t="shared" si="92"/>
        <v>0</v>
      </c>
      <c r="T703">
        <f t="shared" si="93"/>
        <v>1</v>
      </c>
      <c r="U703">
        <f t="shared" si="94"/>
        <v>0</v>
      </c>
      <c r="V703">
        <f t="shared" si="95"/>
        <v>0</v>
      </c>
      <c r="W703" t="str">
        <f t="shared" si="96"/>
        <v>failed</v>
      </c>
      <c r="X703" s="14">
        <f t="shared" si="97"/>
        <v>41813.662962962961</v>
      </c>
      <c r="Y703" s="14">
        <f t="shared" si="98"/>
        <v>41843.662962962961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0"/>
        <v>0.30813400000000002</v>
      </c>
      <c r="P704" s="9">
        <f t="shared" si="91"/>
        <v>124.9191891891892</v>
      </c>
      <c r="Q704" t="s">
        <v>8318</v>
      </c>
      <c r="R704" t="s">
        <v>8320</v>
      </c>
      <c r="S704">
        <f t="shared" si="92"/>
        <v>0</v>
      </c>
      <c r="T704">
        <f t="shared" si="93"/>
        <v>1</v>
      </c>
      <c r="U704">
        <f t="shared" si="94"/>
        <v>0</v>
      </c>
      <c r="V704">
        <f t="shared" si="95"/>
        <v>0</v>
      </c>
      <c r="W704" t="str">
        <f t="shared" si="96"/>
        <v>failed</v>
      </c>
      <c r="X704" s="14">
        <f t="shared" si="97"/>
        <v>42668.726701388892</v>
      </c>
      <c r="Y704" s="14">
        <f t="shared" si="98"/>
        <v>42698.768368055549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0"/>
        <v>5.5800000000000002E-2</v>
      </c>
      <c r="P705" s="9">
        <f t="shared" si="91"/>
        <v>119.57142857142857</v>
      </c>
      <c r="Q705" t="s">
        <v>8318</v>
      </c>
      <c r="R705" t="s">
        <v>8320</v>
      </c>
      <c r="S705">
        <f t="shared" si="92"/>
        <v>0</v>
      </c>
      <c r="T705">
        <f t="shared" si="93"/>
        <v>1</v>
      </c>
      <c r="U705">
        <f t="shared" si="94"/>
        <v>0</v>
      </c>
      <c r="V705">
        <f t="shared" si="95"/>
        <v>0</v>
      </c>
      <c r="W705" t="str">
        <f t="shared" si="96"/>
        <v>failed</v>
      </c>
      <c r="X705" s="14">
        <f t="shared" si="97"/>
        <v>42711.950798611113</v>
      </c>
      <c r="Y705" s="14">
        <f t="shared" si="98"/>
        <v>42766.98055555555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90"/>
        <v>8.7454545454545458E-3</v>
      </c>
      <c r="P706" s="9">
        <f t="shared" si="91"/>
        <v>120.25</v>
      </c>
      <c r="Q706" t="s">
        <v>8318</v>
      </c>
      <c r="R706" t="s">
        <v>8320</v>
      </c>
      <c r="S706">
        <f t="shared" si="92"/>
        <v>0</v>
      </c>
      <c r="T706">
        <f t="shared" si="93"/>
        <v>1</v>
      </c>
      <c r="U706">
        <f t="shared" si="94"/>
        <v>0</v>
      </c>
      <c r="V706">
        <f t="shared" si="95"/>
        <v>0</v>
      </c>
      <c r="W706" t="str">
        <f t="shared" si="96"/>
        <v>failed</v>
      </c>
      <c r="X706" s="14">
        <f t="shared" si="97"/>
        <v>42726.192916666667</v>
      </c>
      <c r="Y706" s="14">
        <f t="shared" si="98"/>
        <v>42786.192916666667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99">E707/D707</f>
        <v>9.7699999999999992E-3</v>
      </c>
      <c r="P707" s="9">
        <f t="shared" ref="P707:P770" si="100">IFERROR(E707/L707,0)</f>
        <v>195.4</v>
      </c>
      <c r="Q707" t="s">
        <v>8318</v>
      </c>
      <c r="R707" t="s">
        <v>8320</v>
      </c>
      <c r="S707">
        <f t="shared" ref="S707:S770" si="101">IF(F707="successful",1,0)</f>
        <v>0</v>
      </c>
      <c r="T707">
        <f t="shared" ref="T707:T770" si="102">IF(F707="failed",1,0)</f>
        <v>1</v>
      </c>
      <c r="U707">
        <f t="shared" ref="U707:U770" si="103">IF(F707="canceled",1,0)</f>
        <v>0</v>
      </c>
      <c r="V707">
        <f t="shared" ref="V707:V770" si="104">IF(F707="live",1,0)</f>
        <v>0</v>
      </c>
      <c r="W707" t="str">
        <f t="shared" ref="W707:W770" si="105">F707</f>
        <v>failed</v>
      </c>
      <c r="X707" s="14">
        <f t="shared" ref="X707:X770" si="106">(((J707/60)/60)/24)+DATE(1970,1,1)</f>
        <v>42726.491643518515</v>
      </c>
      <c r="Y707" s="14">
        <f t="shared" ref="Y707:Y770" si="107">(((I707/60)/60)/24)+DATE(1970,1,1)</f>
        <v>42756.491643518515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99"/>
        <v>0</v>
      </c>
      <c r="P708" s="9">
        <f t="shared" si="100"/>
        <v>0</v>
      </c>
      <c r="Q708" t="s">
        <v>8318</v>
      </c>
      <c r="R708" t="s">
        <v>8320</v>
      </c>
      <c r="S708">
        <f t="shared" si="101"/>
        <v>0</v>
      </c>
      <c r="T708">
        <f t="shared" si="102"/>
        <v>1</v>
      </c>
      <c r="U708">
        <f t="shared" si="103"/>
        <v>0</v>
      </c>
      <c r="V708">
        <f t="shared" si="104"/>
        <v>0</v>
      </c>
      <c r="W708" t="str">
        <f t="shared" si="105"/>
        <v>failed</v>
      </c>
      <c r="X708" s="14">
        <f t="shared" si="106"/>
        <v>42676.995173611111</v>
      </c>
      <c r="Y708" s="14">
        <f t="shared" si="107"/>
        <v>42718.777083333334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99"/>
        <v>0.78927352941176465</v>
      </c>
      <c r="P709" s="9">
        <f t="shared" si="100"/>
        <v>117.69868421052631</v>
      </c>
      <c r="Q709" t="s">
        <v>8318</v>
      </c>
      <c r="R709" t="s">
        <v>8320</v>
      </c>
      <c r="S709">
        <f t="shared" si="101"/>
        <v>0</v>
      </c>
      <c r="T709">
        <f t="shared" si="102"/>
        <v>1</v>
      </c>
      <c r="U709">
        <f t="shared" si="103"/>
        <v>0</v>
      </c>
      <c r="V709">
        <f t="shared" si="104"/>
        <v>0</v>
      </c>
      <c r="W709" t="str">
        <f t="shared" si="105"/>
        <v>failed</v>
      </c>
      <c r="X709" s="14">
        <f t="shared" si="106"/>
        <v>42696.663506944446</v>
      </c>
      <c r="Y709" s="14">
        <f t="shared" si="107"/>
        <v>42736.663506944446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99"/>
        <v>0.22092500000000001</v>
      </c>
      <c r="P710" s="9">
        <f t="shared" si="100"/>
        <v>23.948509485094849</v>
      </c>
      <c r="Q710" t="s">
        <v>8318</v>
      </c>
      <c r="R710" t="s">
        <v>8320</v>
      </c>
      <c r="S710">
        <f t="shared" si="101"/>
        <v>0</v>
      </c>
      <c r="T710">
        <f t="shared" si="102"/>
        <v>1</v>
      </c>
      <c r="U710">
        <f t="shared" si="103"/>
        <v>0</v>
      </c>
      <c r="V710">
        <f t="shared" si="104"/>
        <v>0</v>
      </c>
      <c r="W710" t="str">
        <f t="shared" si="105"/>
        <v>failed</v>
      </c>
      <c r="X710" s="14">
        <f t="shared" si="106"/>
        <v>41835.581018518518</v>
      </c>
      <c r="Y710" s="14">
        <f t="shared" si="107"/>
        <v>41895.581018518518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99"/>
        <v>4.0666666666666663E-3</v>
      </c>
      <c r="P711" s="9">
        <f t="shared" si="100"/>
        <v>30.5</v>
      </c>
      <c r="Q711" t="s">
        <v>8318</v>
      </c>
      <c r="R711" t="s">
        <v>8320</v>
      </c>
      <c r="S711">
        <f t="shared" si="101"/>
        <v>0</v>
      </c>
      <c r="T711">
        <f t="shared" si="102"/>
        <v>1</v>
      </c>
      <c r="U711">
        <f t="shared" si="103"/>
        <v>0</v>
      </c>
      <c r="V711">
        <f t="shared" si="104"/>
        <v>0</v>
      </c>
      <c r="W711" t="str">
        <f t="shared" si="105"/>
        <v>failed</v>
      </c>
      <c r="X711" s="14">
        <f t="shared" si="106"/>
        <v>41948.041192129633</v>
      </c>
      <c r="Y711" s="14">
        <f t="shared" si="107"/>
        <v>41978.041192129633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99"/>
        <v>0</v>
      </c>
      <c r="P712" s="9">
        <f t="shared" si="100"/>
        <v>0</v>
      </c>
      <c r="Q712" t="s">
        <v>8318</v>
      </c>
      <c r="R712" t="s">
        <v>8320</v>
      </c>
      <c r="S712">
        <f t="shared" si="101"/>
        <v>0</v>
      </c>
      <c r="T712">
        <f t="shared" si="102"/>
        <v>1</v>
      </c>
      <c r="U712">
        <f t="shared" si="103"/>
        <v>0</v>
      </c>
      <c r="V712">
        <f t="shared" si="104"/>
        <v>0</v>
      </c>
      <c r="W712" t="str">
        <f t="shared" si="105"/>
        <v>failed</v>
      </c>
      <c r="X712" s="14">
        <f t="shared" si="106"/>
        <v>41837.984976851854</v>
      </c>
      <c r="Y712" s="14">
        <f t="shared" si="107"/>
        <v>41871.030555555553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99"/>
        <v>0.33790999999999999</v>
      </c>
      <c r="P713" s="9">
        <f t="shared" si="100"/>
        <v>99.973372781065095</v>
      </c>
      <c r="Q713" t="s">
        <v>8318</v>
      </c>
      <c r="R713" t="s">
        <v>8320</v>
      </c>
      <c r="S713">
        <f t="shared" si="101"/>
        <v>0</v>
      </c>
      <c r="T713">
        <f t="shared" si="102"/>
        <v>1</v>
      </c>
      <c r="U713">
        <f t="shared" si="103"/>
        <v>0</v>
      </c>
      <c r="V713">
        <f t="shared" si="104"/>
        <v>0</v>
      </c>
      <c r="W713" t="str">
        <f t="shared" si="105"/>
        <v>failed</v>
      </c>
      <c r="X713" s="14">
        <f t="shared" si="106"/>
        <v>42678.459120370375</v>
      </c>
      <c r="Y713" s="14">
        <f t="shared" si="107"/>
        <v>42718.500787037032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99"/>
        <v>2.1649484536082476E-3</v>
      </c>
      <c r="P714" s="9">
        <f t="shared" si="100"/>
        <v>26.25</v>
      </c>
      <c r="Q714" t="s">
        <v>8318</v>
      </c>
      <c r="R714" t="s">
        <v>8320</v>
      </c>
      <c r="S714">
        <f t="shared" si="101"/>
        <v>0</v>
      </c>
      <c r="T714">
        <f t="shared" si="102"/>
        <v>1</v>
      </c>
      <c r="U714">
        <f t="shared" si="103"/>
        <v>0</v>
      </c>
      <c r="V714">
        <f t="shared" si="104"/>
        <v>0</v>
      </c>
      <c r="W714" t="str">
        <f t="shared" si="105"/>
        <v>failed</v>
      </c>
      <c r="X714" s="14">
        <f t="shared" si="106"/>
        <v>42384.680925925932</v>
      </c>
      <c r="Y714" s="14">
        <f t="shared" si="107"/>
        <v>42414.680925925932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99"/>
        <v>7.9600000000000001E-3</v>
      </c>
      <c r="P715" s="9">
        <f t="shared" si="100"/>
        <v>199</v>
      </c>
      <c r="Q715" t="s">
        <v>8318</v>
      </c>
      <c r="R715" t="s">
        <v>8320</v>
      </c>
      <c r="S715">
        <f t="shared" si="101"/>
        <v>0</v>
      </c>
      <c r="T715">
        <f t="shared" si="102"/>
        <v>1</v>
      </c>
      <c r="U715">
        <f t="shared" si="103"/>
        <v>0</v>
      </c>
      <c r="V715">
        <f t="shared" si="104"/>
        <v>0</v>
      </c>
      <c r="W715" t="str">
        <f t="shared" si="105"/>
        <v>failed</v>
      </c>
      <c r="X715" s="14">
        <f t="shared" si="106"/>
        <v>42496.529305555552</v>
      </c>
      <c r="Y715" s="14">
        <f t="shared" si="107"/>
        <v>42526.529305555552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99"/>
        <v>0.14993333333333334</v>
      </c>
      <c r="P716" s="9">
        <f t="shared" si="100"/>
        <v>80.321428571428569</v>
      </c>
      <c r="Q716" t="s">
        <v>8318</v>
      </c>
      <c r="R716" t="s">
        <v>8320</v>
      </c>
      <c r="S716">
        <f t="shared" si="101"/>
        <v>0</v>
      </c>
      <c r="T716">
        <f t="shared" si="102"/>
        <v>1</v>
      </c>
      <c r="U716">
        <f t="shared" si="103"/>
        <v>0</v>
      </c>
      <c r="V716">
        <f t="shared" si="104"/>
        <v>0</v>
      </c>
      <c r="W716" t="str">
        <f t="shared" si="105"/>
        <v>failed</v>
      </c>
      <c r="X716" s="14">
        <f t="shared" si="106"/>
        <v>42734.787986111114</v>
      </c>
      <c r="Y716" s="14">
        <f t="shared" si="107"/>
        <v>42794.787986111114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99"/>
        <v>5.0509090909090906E-2</v>
      </c>
      <c r="P717" s="9">
        <f t="shared" si="100"/>
        <v>115.75</v>
      </c>
      <c r="Q717" t="s">
        <v>8318</v>
      </c>
      <c r="R717" t="s">
        <v>8320</v>
      </c>
      <c r="S717">
        <f t="shared" si="101"/>
        <v>0</v>
      </c>
      <c r="T717">
        <f t="shared" si="102"/>
        <v>1</v>
      </c>
      <c r="U717">
        <f t="shared" si="103"/>
        <v>0</v>
      </c>
      <c r="V717">
        <f t="shared" si="104"/>
        <v>0</v>
      </c>
      <c r="W717" t="str">
        <f t="shared" si="105"/>
        <v>failed</v>
      </c>
      <c r="X717" s="14">
        <f t="shared" si="106"/>
        <v>42273.090740740736</v>
      </c>
      <c r="Y717" s="14">
        <f t="shared" si="107"/>
        <v>42313.132407407407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99"/>
        <v>0.10214285714285715</v>
      </c>
      <c r="P718" s="9">
        <f t="shared" si="100"/>
        <v>44.6875</v>
      </c>
      <c r="Q718" t="s">
        <v>8318</v>
      </c>
      <c r="R718" t="s">
        <v>8320</v>
      </c>
      <c r="S718">
        <f t="shared" si="101"/>
        <v>0</v>
      </c>
      <c r="T718">
        <f t="shared" si="102"/>
        <v>1</v>
      </c>
      <c r="U718">
        <f t="shared" si="103"/>
        <v>0</v>
      </c>
      <c r="V718">
        <f t="shared" si="104"/>
        <v>0</v>
      </c>
      <c r="W718" t="str">
        <f t="shared" si="105"/>
        <v>failed</v>
      </c>
      <c r="X718" s="14">
        <f t="shared" si="106"/>
        <v>41940.658645833333</v>
      </c>
      <c r="Y718" s="14">
        <f t="shared" si="107"/>
        <v>41974</v>
      </c>
    </row>
    <row r="719" spans="1:25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99"/>
        <v>3.0500000000000002E-3</v>
      </c>
      <c r="P719" s="9">
        <f t="shared" si="100"/>
        <v>76.25</v>
      </c>
      <c r="Q719" t="s">
        <v>8318</v>
      </c>
      <c r="R719" t="s">
        <v>8320</v>
      </c>
      <c r="S719">
        <f t="shared" si="101"/>
        <v>0</v>
      </c>
      <c r="T719">
        <f t="shared" si="102"/>
        <v>1</v>
      </c>
      <c r="U719">
        <f t="shared" si="103"/>
        <v>0</v>
      </c>
      <c r="V719">
        <f t="shared" si="104"/>
        <v>0</v>
      </c>
      <c r="W719" t="str">
        <f t="shared" si="105"/>
        <v>failed</v>
      </c>
      <c r="X719" s="14">
        <f t="shared" si="106"/>
        <v>41857.854189814818</v>
      </c>
      <c r="Y719" s="14">
        <f t="shared" si="107"/>
        <v>41887.854189814818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99"/>
        <v>7.4999999999999997E-3</v>
      </c>
      <c r="P720" s="9">
        <f t="shared" si="100"/>
        <v>22.5</v>
      </c>
      <c r="Q720" t="s">
        <v>8318</v>
      </c>
      <c r="R720" t="s">
        <v>8320</v>
      </c>
      <c r="S720">
        <f t="shared" si="101"/>
        <v>0</v>
      </c>
      <c r="T720">
        <f t="shared" si="102"/>
        <v>1</v>
      </c>
      <c r="U720">
        <f t="shared" si="103"/>
        <v>0</v>
      </c>
      <c r="V720">
        <f t="shared" si="104"/>
        <v>0</v>
      </c>
      <c r="W720" t="str">
        <f t="shared" si="105"/>
        <v>failed</v>
      </c>
      <c r="X720" s="14">
        <f t="shared" si="106"/>
        <v>42752.845451388886</v>
      </c>
      <c r="Y720" s="14">
        <f t="shared" si="107"/>
        <v>42784.249305555553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99"/>
        <v>1.2933333333333333E-2</v>
      </c>
      <c r="P721" s="9">
        <f t="shared" si="100"/>
        <v>19.399999999999999</v>
      </c>
      <c r="Q721" t="s">
        <v>8318</v>
      </c>
      <c r="R721" t="s">
        <v>8320</v>
      </c>
      <c r="S721">
        <f t="shared" si="101"/>
        <v>0</v>
      </c>
      <c r="T721">
        <f t="shared" si="102"/>
        <v>1</v>
      </c>
      <c r="U721">
        <f t="shared" si="103"/>
        <v>0</v>
      </c>
      <c r="V721">
        <f t="shared" si="104"/>
        <v>0</v>
      </c>
      <c r="W721" t="str">
        <f t="shared" si="105"/>
        <v>failed</v>
      </c>
      <c r="X721" s="14">
        <f t="shared" si="106"/>
        <v>42409.040231481486</v>
      </c>
      <c r="Y721" s="14">
        <f t="shared" si="107"/>
        <v>42423.040231481486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99"/>
        <v>1.4394736842105262</v>
      </c>
      <c r="P722" s="9">
        <f t="shared" si="100"/>
        <v>66.707317073170728</v>
      </c>
      <c r="Q722" t="s">
        <v>8321</v>
      </c>
      <c r="R722" t="s">
        <v>8322</v>
      </c>
      <c r="S722">
        <f t="shared" si="101"/>
        <v>1</v>
      </c>
      <c r="T722">
        <f t="shared" si="102"/>
        <v>0</v>
      </c>
      <c r="U722">
        <f t="shared" si="103"/>
        <v>0</v>
      </c>
      <c r="V722">
        <f t="shared" si="104"/>
        <v>0</v>
      </c>
      <c r="W722" t="str">
        <f t="shared" si="105"/>
        <v>successful</v>
      </c>
      <c r="X722" s="14">
        <f t="shared" si="106"/>
        <v>40909.649201388893</v>
      </c>
      <c r="Y722" s="14">
        <f t="shared" si="107"/>
        <v>40937.649201388893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99"/>
        <v>1.2210975609756098</v>
      </c>
      <c r="P723" s="9">
        <f t="shared" si="100"/>
        <v>84.142857142857139</v>
      </c>
      <c r="Q723" t="s">
        <v>8321</v>
      </c>
      <c r="R723" t="s">
        <v>8322</v>
      </c>
      <c r="S723">
        <f t="shared" si="101"/>
        <v>1</v>
      </c>
      <c r="T723">
        <f t="shared" si="102"/>
        <v>0</v>
      </c>
      <c r="U723">
        <f t="shared" si="103"/>
        <v>0</v>
      </c>
      <c r="V723">
        <f t="shared" si="104"/>
        <v>0</v>
      </c>
      <c r="W723" t="str">
        <f t="shared" si="105"/>
        <v>successful</v>
      </c>
      <c r="X723" s="14">
        <f t="shared" si="106"/>
        <v>41807.571840277778</v>
      </c>
      <c r="Y723" s="14">
        <f t="shared" si="107"/>
        <v>41852.571840277778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99"/>
        <v>1.3202400000000001</v>
      </c>
      <c r="P724" s="9">
        <f t="shared" si="100"/>
        <v>215.72549019607843</v>
      </c>
      <c r="Q724" t="s">
        <v>8321</v>
      </c>
      <c r="R724" t="s">
        <v>8322</v>
      </c>
      <c r="S724">
        <f t="shared" si="101"/>
        <v>1</v>
      </c>
      <c r="T724">
        <f t="shared" si="102"/>
        <v>0</v>
      </c>
      <c r="U724">
        <f t="shared" si="103"/>
        <v>0</v>
      </c>
      <c r="V724">
        <f t="shared" si="104"/>
        <v>0</v>
      </c>
      <c r="W724" t="str">
        <f t="shared" si="105"/>
        <v>successful</v>
      </c>
      <c r="X724" s="14">
        <f t="shared" si="106"/>
        <v>40977.805300925924</v>
      </c>
      <c r="Y724" s="14">
        <f t="shared" si="107"/>
        <v>41007.76363425926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99"/>
        <v>1.0938000000000001</v>
      </c>
      <c r="P725" s="9">
        <f t="shared" si="100"/>
        <v>54.69</v>
      </c>
      <c r="Q725" t="s">
        <v>8321</v>
      </c>
      <c r="R725" t="s">
        <v>8322</v>
      </c>
      <c r="S725">
        <f t="shared" si="101"/>
        <v>1</v>
      </c>
      <c r="T725">
        <f t="shared" si="102"/>
        <v>0</v>
      </c>
      <c r="U725">
        <f t="shared" si="103"/>
        <v>0</v>
      </c>
      <c r="V725">
        <f t="shared" si="104"/>
        <v>0</v>
      </c>
      <c r="W725" t="str">
        <f t="shared" si="105"/>
        <v>successful</v>
      </c>
      <c r="X725" s="14">
        <f t="shared" si="106"/>
        <v>42184.816539351858</v>
      </c>
      <c r="Y725" s="14">
        <f t="shared" si="107"/>
        <v>42215.165972222225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99"/>
        <v>1.0547157142857144</v>
      </c>
      <c r="P726" s="9">
        <f t="shared" si="100"/>
        <v>51.62944055944056</v>
      </c>
      <c r="Q726" t="s">
        <v>8321</v>
      </c>
      <c r="R726" t="s">
        <v>8322</v>
      </c>
      <c r="S726">
        <f t="shared" si="101"/>
        <v>1</v>
      </c>
      <c r="T726">
        <f t="shared" si="102"/>
        <v>0</v>
      </c>
      <c r="U726">
        <f t="shared" si="103"/>
        <v>0</v>
      </c>
      <c r="V726">
        <f t="shared" si="104"/>
        <v>0</v>
      </c>
      <c r="W726" t="str">
        <f t="shared" si="105"/>
        <v>successful</v>
      </c>
      <c r="X726" s="14">
        <f t="shared" si="106"/>
        <v>40694.638460648144</v>
      </c>
      <c r="Y726" s="14">
        <f t="shared" si="107"/>
        <v>40724.638460648144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99"/>
        <v>1.0035000000000001</v>
      </c>
      <c r="P727" s="9">
        <f t="shared" si="100"/>
        <v>143.35714285714286</v>
      </c>
      <c r="Q727" t="s">
        <v>8321</v>
      </c>
      <c r="R727" t="s">
        <v>8322</v>
      </c>
      <c r="S727">
        <f t="shared" si="101"/>
        <v>1</v>
      </c>
      <c r="T727">
        <f t="shared" si="102"/>
        <v>0</v>
      </c>
      <c r="U727">
        <f t="shared" si="103"/>
        <v>0</v>
      </c>
      <c r="V727">
        <f t="shared" si="104"/>
        <v>0</v>
      </c>
      <c r="W727" t="str">
        <f t="shared" si="105"/>
        <v>successful</v>
      </c>
      <c r="X727" s="14">
        <f t="shared" si="106"/>
        <v>42321.626296296294</v>
      </c>
      <c r="Y727" s="14">
        <f t="shared" si="107"/>
        <v>42351.626296296294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99"/>
        <v>1.014</v>
      </c>
      <c r="P728" s="9">
        <f t="shared" si="100"/>
        <v>72.428571428571431</v>
      </c>
      <c r="Q728" t="s">
        <v>8321</v>
      </c>
      <c r="R728" t="s">
        <v>8322</v>
      </c>
      <c r="S728">
        <f t="shared" si="101"/>
        <v>1</v>
      </c>
      <c r="T728">
        <f t="shared" si="102"/>
        <v>0</v>
      </c>
      <c r="U728">
        <f t="shared" si="103"/>
        <v>0</v>
      </c>
      <c r="V728">
        <f t="shared" si="104"/>
        <v>0</v>
      </c>
      <c r="W728" t="str">
        <f t="shared" si="105"/>
        <v>successful</v>
      </c>
      <c r="X728" s="14">
        <f t="shared" si="106"/>
        <v>41346.042673611111</v>
      </c>
      <c r="Y728" s="14">
        <f t="shared" si="107"/>
        <v>41376.042673611111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99"/>
        <v>1.5551428571428572</v>
      </c>
      <c r="P729" s="9">
        <f t="shared" si="100"/>
        <v>36.530201342281877</v>
      </c>
      <c r="Q729" t="s">
        <v>8321</v>
      </c>
      <c r="R729" t="s">
        <v>8322</v>
      </c>
      <c r="S729">
        <f t="shared" si="101"/>
        <v>1</v>
      </c>
      <c r="T729">
        <f t="shared" si="102"/>
        <v>0</v>
      </c>
      <c r="U729">
        <f t="shared" si="103"/>
        <v>0</v>
      </c>
      <c r="V729">
        <f t="shared" si="104"/>
        <v>0</v>
      </c>
      <c r="W729" t="str">
        <f t="shared" si="105"/>
        <v>successful</v>
      </c>
      <c r="X729" s="14">
        <f t="shared" si="106"/>
        <v>41247.020243055551</v>
      </c>
      <c r="Y729" s="14">
        <f t="shared" si="107"/>
        <v>41288.888888888891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99"/>
        <v>1.05566</v>
      </c>
      <c r="P730" s="9">
        <f t="shared" si="100"/>
        <v>60.903461538461535</v>
      </c>
      <c r="Q730" t="s">
        <v>8321</v>
      </c>
      <c r="R730" t="s">
        <v>8322</v>
      </c>
      <c r="S730">
        <f t="shared" si="101"/>
        <v>1</v>
      </c>
      <c r="T730">
        <f t="shared" si="102"/>
        <v>0</v>
      </c>
      <c r="U730">
        <f t="shared" si="103"/>
        <v>0</v>
      </c>
      <c r="V730">
        <f t="shared" si="104"/>
        <v>0</v>
      </c>
      <c r="W730" t="str">
        <f t="shared" si="105"/>
        <v>successful</v>
      </c>
      <c r="X730" s="14">
        <f t="shared" si="106"/>
        <v>40731.837465277778</v>
      </c>
      <c r="Y730" s="14">
        <f t="shared" si="107"/>
        <v>40776.837465277778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99"/>
        <v>1.3065</v>
      </c>
      <c r="P731" s="9">
        <f t="shared" si="100"/>
        <v>43.55</v>
      </c>
      <c r="Q731" t="s">
        <v>8321</v>
      </c>
      <c r="R731" t="s">
        <v>8322</v>
      </c>
      <c r="S731">
        <f t="shared" si="101"/>
        <v>1</v>
      </c>
      <c r="T731">
        <f t="shared" si="102"/>
        <v>0</v>
      </c>
      <c r="U731">
        <f t="shared" si="103"/>
        <v>0</v>
      </c>
      <c r="V731">
        <f t="shared" si="104"/>
        <v>0</v>
      </c>
      <c r="W731" t="str">
        <f t="shared" si="105"/>
        <v>successful</v>
      </c>
      <c r="X731" s="14">
        <f t="shared" si="106"/>
        <v>41111.185891203706</v>
      </c>
      <c r="Y731" s="14">
        <f t="shared" si="107"/>
        <v>41171.185891203706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99"/>
        <v>1.3219000000000001</v>
      </c>
      <c r="P732" s="9">
        <f t="shared" si="100"/>
        <v>99.766037735849054</v>
      </c>
      <c r="Q732" t="s">
        <v>8321</v>
      </c>
      <c r="R732" t="s">
        <v>8322</v>
      </c>
      <c r="S732">
        <f t="shared" si="101"/>
        <v>1</v>
      </c>
      <c r="T732">
        <f t="shared" si="102"/>
        <v>0</v>
      </c>
      <c r="U732">
        <f t="shared" si="103"/>
        <v>0</v>
      </c>
      <c r="V732">
        <f t="shared" si="104"/>
        <v>0</v>
      </c>
      <c r="W732" t="str">
        <f t="shared" si="105"/>
        <v>successful</v>
      </c>
      <c r="X732" s="14">
        <f t="shared" si="106"/>
        <v>40854.745266203703</v>
      </c>
      <c r="Y732" s="14">
        <f t="shared" si="107"/>
        <v>40884.745266203703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99"/>
        <v>1.26</v>
      </c>
      <c r="P733" s="9">
        <f t="shared" si="100"/>
        <v>88.732394366197184</v>
      </c>
      <c r="Q733" t="s">
        <v>8321</v>
      </c>
      <c r="R733" t="s">
        <v>8322</v>
      </c>
      <c r="S733">
        <f t="shared" si="101"/>
        <v>1</v>
      </c>
      <c r="T733">
        <f t="shared" si="102"/>
        <v>0</v>
      </c>
      <c r="U733">
        <f t="shared" si="103"/>
        <v>0</v>
      </c>
      <c r="V733">
        <f t="shared" si="104"/>
        <v>0</v>
      </c>
      <c r="W733" t="str">
        <f t="shared" si="105"/>
        <v>successful</v>
      </c>
      <c r="X733" s="14">
        <f t="shared" si="106"/>
        <v>40879.795682870368</v>
      </c>
      <c r="Y733" s="14">
        <f t="shared" si="107"/>
        <v>40930.25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99"/>
        <v>1.6</v>
      </c>
      <c r="P734" s="9">
        <f t="shared" si="100"/>
        <v>4.9230769230769234</v>
      </c>
      <c r="Q734" t="s">
        <v>8321</v>
      </c>
      <c r="R734" t="s">
        <v>8322</v>
      </c>
      <c r="S734">
        <f t="shared" si="101"/>
        <v>1</v>
      </c>
      <c r="T734">
        <f t="shared" si="102"/>
        <v>0</v>
      </c>
      <c r="U734">
        <f t="shared" si="103"/>
        <v>0</v>
      </c>
      <c r="V734">
        <f t="shared" si="104"/>
        <v>0</v>
      </c>
      <c r="W734" t="str">
        <f t="shared" si="105"/>
        <v>successful</v>
      </c>
      <c r="X734" s="14">
        <f t="shared" si="106"/>
        <v>41486.424317129626</v>
      </c>
      <c r="Y734" s="14">
        <f t="shared" si="107"/>
        <v>41546.424317129626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99"/>
        <v>1.2048000000000001</v>
      </c>
      <c r="P735" s="9">
        <f t="shared" si="100"/>
        <v>17.822485207100591</v>
      </c>
      <c r="Q735" t="s">
        <v>8321</v>
      </c>
      <c r="R735" t="s">
        <v>8322</v>
      </c>
      <c r="S735">
        <f t="shared" si="101"/>
        <v>1</v>
      </c>
      <c r="T735">
        <f t="shared" si="102"/>
        <v>0</v>
      </c>
      <c r="U735">
        <f t="shared" si="103"/>
        <v>0</v>
      </c>
      <c r="V735">
        <f t="shared" si="104"/>
        <v>0</v>
      </c>
      <c r="W735" t="str">
        <f t="shared" si="105"/>
        <v>successful</v>
      </c>
      <c r="X735" s="14">
        <f t="shared" si="106"/>
        <v>41598.420046296298</v>
      </c>
      <c r="Y735" s="14">
        <f t="shared" si="107"/>
        <v>41628.420046296298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99"/>
        <v>1.2552941176470589</v>
      </c>
      <c r="P736" s="9">
        <f t="shared" si="100"/>
        <v>187.19298245614036</v>
      </c>
      <c r="Q736" t="s">
        <v>8321</v>
      </c>
      <c r="R736" t="s">
        <v>8322</v>
      </c>
      <c r="S736">
        <f t="shared" si="101"/>
        <v>1</v>
      </c>
      <c r="T736">
        <f t="shared" si="102"/>
        <v>0</v>
      </c>
      <c r="U736">
        <f t="shared" si="103"/>
        <v>0</v>
      </c>
      <c r="V736">
        <f t="shared" si="104"/>
        <v>0</v>
      </c>
      <c r="W736" t="str">
        <f t="shared" si="105"/>
        <v>successful</v>
      </c>
      <c r="X736" s="14">
        <f t="shared" si="106"/>
        <v>42102.164583333331</v>
      </c>
      <c r="Y736" s="14">
        <f t="shared" si="107"/>
        <v>42133.208333333328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99"/>
        <v>1.1440638297872341</v>
      </c>
      <c r="P737" s="9">
        <f t="shared" si="100"/>
        <v>234.80786026200875</v>
      </c>
      <c r="Q737" t="s">
        <v>8321</v>
      </c>
      <c r="R737" t="s">
        <v>8322</v>
      </c>
      <c r="S737">
        <f t="shared" si="101"/>
        <v>1</v>
      </c>
      <c r="T737">
        <f t="shared" si="102"/>
        <v>0</v>
      </c>
      <c r="U737">
        <f t="shared" si="103"/>
        <v>0</v>
      </c>
      <c r="V737">
        <f t="shared" si="104"/>
        <v>0</v>
      </c>
      <c r="W737" t="str">
        <f t="shared" si="105"/>
        <v>successful</v>
      </c>
      <c r="X737" s="14">
        <f t="shared" si="106"/>
        <v>41946.029467592591</v>
      </c>
      <c r="Y737" s="14">
        <f t="shared" si="107"/>
        <v>41977.027083333334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99"/>
        <v>3.151388888888889</v>
      </c>
      <c r="P738" s="9">
        <f t="shared" si="100"/>
        <v>105.04629629629629</v>
      </c>
      <c r="Q738" t="s">
        <v>8321</v>
      </c>
      <c r="R738" t="s">
        <v>8322</v>
      </c>
      <c r="S738">
        <f t="shared" si="101"/>
        <v>1</v>
      </c>
      <c r="T738">
        <f t="shared" si="102"/>
        <v>0</v>
      </c>
      <c r="U738">
        <f t="shared" si="103"/>
        <v>0</v>
      </c>
      <c r="V738">
        <f t="shared" si="104"/>
        <v>0</v>
      </c>
      <c r="W738" t="str">
        <f t="shared" si="105"/>
        <v>successful</v>
      </c>
      <c r="X738" s="14">
        <f t="shared" si="106"/>
        <v>41579.734259259261</v>
      </c>
      <c r="Y738" s="14">
        <f t="shared" si="107"/>
        <v>41599.207638888889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99"/>
        <v>1.224</v>
      </c>
      <c r="P739" s="9">
        <f t="shared" si="100"/>
        <v>56.666666666666664</v>
      </c>
      <c r="Q739" t="s">
        <v>8321</v>
      </c>
      <c r="R739" t="s">
        <v>8322</v>
      </c>
      <c r="S739">
        <f t="shared" si="101"/>
        <v>1</v>
      </c>
      <c r="T739">
        <f t="shared" si="102"/>
        <v>0</v>
      </c>
      <c r="U739">
        <f t="shared" si="103"/>
        <v>0</v>
      </c>
      <c r="V739">
        <f t="shared" si="104"/>
        <v>0</v>
      </c>
      <c r="W739" t="str">
        <f t="shared" si="105"/>
        <v>successful</v>
      </c>
      <c r="X739" s="14">
        <f t="shared" si="106"/>
        <v>41667.275312500002</v>
      </c>
      <c r="Y739" s="14">
        <f t="shared" si="107"/>
        <v>41684.833333333336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99"/>
        <v>1.0673333333333332</v>
      </c>
      <c r="P740" s="9">
        <f t="shared" si="100"/>
        <v>39.048780487804876</v>
      </c>
      <c r="Q740" t="s">
        <v>8321</v>
      </c>
      <c r="R740" t="s">
        <v>8322</v>
      </c>
      <c r="S740">
        <f t="shared" si="101"/>
        <v>1</v>
      </c>
      <c r="T740">
        <f t="shared" si="102"/>
        <v>0</v>
      </c>
      <c r="U740">
        <f t="shared" si="103"/>
        <v>0</v>
      </c>
      <c r="V740">
        <f t="shared" si="104"/>
        <v>0</v>
      </c>
      <c r="W740" t="str">
        <f t="shared" si="105"/>
        <v>successful</v>
      </c>
      <c r="X740" s="14">
        <f t="shared" si="106"/>
        <v>41943.604097222218</v>
      </c>
      <c r="Y740" s="14">
        <f t="shared" si="107"/>
        <v>41974.207638888889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99"/>
        <v>1.5833333333333333</v>
      </c>
      <c r="P741" s="9">
        <f t="shared" si="100"/>
        <v>68.345323741007192</v>
      </c>
      <c r="Q741" t="s">
        <v>8321</v>
      </c>
      <c r="R741" t="s">
        <v>8322</v>
      </c>
      <c r="S741">
        <f t="shared" si="101"/>
        <v>1</v>
      </c>
      <c r="T741">
        <f t="shared" si="102"/>
        <v>0</v>
      </c>
      <c r="U741">
        <f t="shared" si="103"/>
        <v>0</v>
      </c>
      <c r="V741">
        <f t="shared" si="104"/>
        <v>0</v>
      </c>
      <c r="W741" t="str">
        <f t="shared" si="105"/>
        <v>successful</v>
      </c>
      <c r="X741" s="14">
        <f t="shared" si="106"/>
        <v>41829.502650462964</v>
      </c>
      <c r="Y741" s="14">
        <f t="shared" si="107"/>
        <v>41862.502650462964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99"/>
        <v>1.0740000000000001</v>
      </c>
      <c r="P742" s="9">
        <f t="shared" si="100"/>
        <v>169.57894736842104</v>
      </c>
      <c r="Q742" t="s">
        <v>8321</v>
      </c>
      <c r="R742" t="s">
        <v>8322</v>
      </c>
      <c r="S742">
        <f t="shared" si="101"/>
        <v>1</v>
      </c>
      <c r="T742">
        <f t="shared" si="102"/>
        <v>0</v>
      </c>
      <c r="U742">
        <f t="shared" si="103"/>
        <v>0</v>
      </c>
      <c r="V742">
        <f t="shared" si="104"/>
        <v>0</v>
      </c>
      <c r="W742" t="str">
        <f t="shared" si="105"/>
        <v>successful</v>
      </c>
      <c r="X742" s="14">
        <f t="shared" si="106"/>
        <v>42162.146782407406</v>
      </c>
      <c r="Y742" s="14">
        <f t="shared" si="107"/>
        <v>42176.146782407406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99"/>
        <v>1.0226</v>
      </c>
      <c r="P743" s="9">
        <f t="shared" si="100"/>
        <v>141.42340425531913</v>
      </c>
      <c r="Q743" t="s">
        <v>8321</v>
      </c>
      <c r="R743" t="s">
        <v>8322</v>
      </c>
      <c r="S743">
        <f t="shared" si="101"/>
        <v>1</v>
      </c>
      <c r="T743">
        <f t="shared" si="102"/>
        <v>0</v>
      </c>
      <c r="U743">
        <f t="shared" si="103"/>
        <v>0</v>
      </c>
      <c r="V743">
        <f t="shared" si="104"/>
        <v>0</v>
      </c>
      <c r="W743" t="str">
        <f t="shared" si="105"/>
        <v>successful</v>
      </c>
      <c r="X743" s="14">
        <f t="shared" si="106"/>
        <v>41401.648217592592</v>
      </c>
      <c r="Y743" s="14">
        <f t="shared" si="107"/>
        <v>41436.648217592592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99"/>
        <v>1.1071428571428572</v>
      </c>
      <c r="P744" s="9">
        <f t="shared" si="100"/>
        <v>67.391304347826093</v>
      </c>
      <c r="Q744" t="s">
        <v>8321</v>
      </c>
      <c r="R744" t="s">
        <v>8322</v>
      </c>
      <c r="S744">
        <f t="shared" si="101"/>
        <v>1</v>
      </c>
      <c r="T744">
        <f t="shared" si="102"/>
        <v>0</v>
      </c>
      <c r="U744">
        <f t="shared" si="103"/>
        <v>0</v>
      </c>
      <c r="V744">
        <f t="shared" si="104"/>
        <v>0</v>
      </c>
      <c r="W744" t="str">
        <f t="shared" si="105"/>
        <v>successful</v>
      </c>
      <c r="X744" s="14">
        <f t="shared" si="106"/>
        <v>41689.917962962965</v>
      </c>
      <c r="Y744" s="14">
        <f t="shared" si="107"/>
        <v>41719.876296296294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99"/>
        <v>1.48</v>
      </c>
      <c r="P745" s="9">
        <f t="shared" si="100"/>
        <v>54.266666666666666</v>
      </c>
      <c r="Q745" t="s">
        <v>8321</v>
      </c>
      <c r="R745" t="s">
        <v>8322</v>
      </c>
      <c r="S745">
        <f t="shared" si="101"/>
        <v>1</v>
      </c>
      <c r="T745">
        <f t="shared" si="102"/>
        <v>0</v>
      </c>
      <c r="U745">
        <f t="shared" si="103"/>
        <v>0</v>
      </c>
      <c r="V745">
        <f t="shared" si="104"/>
        <v>0</v>
      </c>
      <c r="W745" t="str">
        <f t="shared" si="105"/>
        <v>successful</v>
      </c>
      <c r="X745" s="14">
        <f t="shared" si="106"/>
        <v>40990.709317129629</v>
      </c>
      <c r="Y745" s="14">
        <f t="shared" si="107"/>
        <v>41015.875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99"/>
        <v>1.0232000000000001</v>
      </c>
      <c r="P746" s="9">
        <f t="shared" si="100"/>
        <v>82.516129032258064</v>
      </c>
      <c r="Q746" t="s">
        <v>8321</v>
      </c>
      <c r="R746" t="s">
        <v>8322</v>
      </c>
      <c r="S746">
        <f t="shared" si="101"/>
        <v>1</v>
      </c>
      <c r="T746">
        <f t="shared" si="102"/>
        <v>0</v>
      </c>
      <c r="U746">
        <f t="shared" si="103"/>
        <v>0</v>
      </c>
      <c r="V746">
        <f t="shared" si="104"/>
        <v>0</v>
      </c>
      <c r="W746" t="str">
        <f t="shared" si="105"/>
        <v>successful</v>
      </c>
      <c r="X746" s="14">
        <f t="shared" si="106"/>
        <v>41226.95721064815</v>
      </c>
      <c r="Y746" s="14">
        <f t="shared" si="107"/>
        <v>41256.95721064815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99"/>
        <v>1.7909909909909909</v>
      </c>
      <c r="P747" s="9">
        <f t="shared" si="100"/>
        <v>53.729729729729726</v>
      </c>
      <c r="Q747" t="s">
        <v>8321</v>
      </c>
      <c r="R747" t="s">
        <v>8322</v>
      </c>
      <c r="S747">
        <f t="shared" si="101"/>
        <v>1</v>
      </c>
      <c r="T747">
        <f t="shared" si="102"/>
        <v>0</v>
      </c>
      <c r="U747">
        <f t="shared" si="103"/>
        <v>0</v>
      </c>
      <c r="V747">
        <f t="shared" si="104"/>
        <v>0</v>
      </c>
      <c r="W747" t="str">
        <f t="shared" si="105"/>
        <v>successful</v>
      </c>
      <c r="X747" s="14">
        <f t="shared" si="106"/>
        <v>41367.572280092594</v>
      </c>
      <c r="Y747" s="14">
        <f t="shared" si="107"/>
        <v>41397.572280092594</v>
      </c>
    </row>
    <row r="748" spans="1:25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99"/>
        <v>1.1108135252761968</v>
      </c>
      <c r="P748" s="9">
        <f t="shared" si="100"/>
        <v>34.206185567010309</v>
      </c>
      <c r="Q748" t="s">
        <v>8321</v>
      </c>
      <c r="R748" t="s">
        <v>8322</v>
      </c>
      <c r="S748">
        <f t="shared" si="101"/>
        <v>1</v>
      </c>
      <c r="T748">
        <f t="shared" si="102"/>
        <v>0</v>
      </c>
      <c r="U748">
        <f t="shared" si="103"/>
        <v>0</v>
      </c>
      <c r="V748">
        <f t="shared" si="104"/>
        <v>0</v>
      </c>
      <c r="W748" t="str">
        <f t="shared" si="105"/>
        <v>successful</v>
      </c>
      <c r="X748" s="14">
        <f t="shared" si="106"/>
        <v>41157.042928240742</v>
      </c>
      <c r="Y748" s="14">
        <f t="shared" si="107"/>
        <v>41175.165972222225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99"/>
        <v>1.0004285714285714</v>
      </c>
      <c r="P749" s="9">
        <f t="shared" si="100"/>
        <v>127.32727272727273</v>
      </c>
      <c r="Q749" t="s">
        <v>8321</v>
      </c>
      <c r="R749" t="s">
        <v>8322</v>
      </c>
      <c r="S749">
        <f t="shared" si="101"/>
        <v>1</v>
      </c>
      <c r="T749">
        <f t="shared" si="102"/>
        <v>0</v>
      </c>
      <c r="U749">
        <f t="shared" si="103"/>
        <v>0</v>
      </c>
      <c r="V749">
        <f t="shared" si="104"/>
        <v>0</v>
      </c>
      <c r="W749" t="str">
        <f t="shared" si="105"/>
        <v>successful</v>
      </c>
      <c r="X749" s="14">
        <f t="shared" si="106"/>
        <v>41988.548831018517</v>
      </c>
      <c r="Y749" s="14">
        <f t="shared" si="107"/>
        <v>42019.454166666663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99"/>
        <v>1.0024999999999999</v>
      </c>
      <c r="P750" s="9">
        <f t="shared" si="100"/>
        <v>45.56818181818182</v>
      </c>
      <c r="Q750" t="s">
        <v>8321</v>
      </c>
      <c r="R750" t="s">
        <v>8322</v>
      </c>
      <c r="S750">
        <f t="shared" si="101"/>
        <v>1</v>
      </c>
      <c r="T750">
        <f t="shared" si="102"/>
        <v>0</v>
      </c>
      <c r="U750">
        <f t="shared" si="103"/>
        <v>0</v>
      </c>
      <c r="V750">
        <f t="shared" si="104"/>
        <v>0</v>
      </c>
      <c r="W750" t="str">
        <f t="shared" si="105"/>
        <v>successful</v>
      </c>
      <c r="X750" s="14">
        <f t="shared" si="106"/>
        <v>41831.846828703703</v>
      </c>
      <c r="Y750" s="14">
        <f t="shared" si="107"/>
        <v>41861.846828703703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99"/>
        <v>1.0556000000000001</v>
      </c>
      <c r="P751" s="9">
        <f t="shared" si="100"/>
        <v>95.963636363636368</v>
      </c>
      <c r="Q751" t="s">
        <v>8321</v>
      </c>
      <c r="R751" t="s">
        <v>8322</v>
      </c>
      <c r="S751">
        <f t="shared" si="101"/>
        <v>1</v>
      </c>
      <c r="T751">
        <f t="shared" si="102"/>
        <v>0</v>
      </c>
      <c r="U751">
        <f t="shared" si="103"/>
        <v>0</v>
      </c>
      <c r="V751">
        <f t="shared" si="104"/>
        <v>0</v>
      </c>
      <c r="W751" t="str">
        <f t="shared" si="105"/>
        <v>successful</v>
      </c>
      <c r="X751" s="14">
        <f t="shared" si="106"/>
        <v>42733.94131944445</v>
      </c>
      <c r="Y751" s="14">
        <f t="shared" si="107"/>
        <v>42763.94131944445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99"/>
        <v>1.0258775877587758</v>
      </c>
      <c r="P752" s="9">
        <f t="shared" si="100"/>
        <v>77.271186440677965</v>
      </c>
      <c r="Q752" t="s">
        <v>8321</v>
      </c>
      <c r="R752" t="s">
        <v>8322</v>
      </c>
      <c r="S752">
        <f t="shared" si="101"/>
        <v>1</v>
      </c>
      <c r="T752">
        <f t="shared" si="102"/>
        <v>0</v>
      </c>
      <c r="U752">
        <f t="shared" si="103"/>
        <v>0</v>
      </c>
      <c r="V752">
        <f t="shared" si="104"/>
        <v>0</v>
      </c>
      <c r="W752" t="str">
        <f t="shared" si="105"/>
        <v>successful</v>
      </c>
      <c r="X752" s="14">
        <f t="shared" si="106"/>
        <v>41299.878148148149</v>
      </c>
      <c r="Y752" s="14">
        <f t="shared" si="107"/>
        <v>41329.878148148149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99"/>
        <v>1.1850000000000001</v>
      </c>
      <c r="P753" s="9">
        <f t="shared" si="100"/>
        <v>57.338709677419352</v>
      </c>
      <c r="Q753" t="s">
        <v>8321</v>
      </c>
      <c r="R753" t="s">
        <v>8322</v>
      </c>
      <c r="S753">
        <f t="shared" si="101"/>
        <v>1</v>
      </c>
      <c r="T753">
        <f t="shared" si="102"/>
        <v>0</v>
      </c>
      <c r="U753">
        <f t="shared" si="103"/>
        <v>0</v>
      </c>
      <c r="V753">
        <f t="shared" si="104"/>
        <v>0</v>
      </c>
      <c r="W753" t="str">
        <f t="shared" si="105"/>
        <v>successful</v>
      </c>
      <c r="X753" s="14">
        <f t="shared" si="106"/>
        <v>40713.630497685182</v>
      </c>
      <c r="Y753" s="14">
        <f t="shared" si="107"/>
        <v>40759.630497685182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99"/>
        <v>1.117</v>
      </c>
      <c r="P754" s="9">
        <f t="shared" si="100"/>
        <v>53.19047619047619</v>
      </c>
      <c r="Q754" t="s">
        <v>8321</v>
      </c>
      <c r="R754" t="s">
        <v>8322</v>
      </c>
      <c r="S754">
        <f t="shared" si="101"/>
        <v>1</v>
      </c>
      <c r="T754">
        <f t="shared" si="102"/>
        <v>0</v>
      </c>
      <c r="U754">
        <f t="shared" si="103"/>
        <v>0</v>
      </c>
      <c r="V754">
        <f t="shared" si="104"/>
        <v>0</v>
      </c>
      <c r="W754" t="str">
        <f t="shared" si="105"/>
        <v>successful</v>
      </c>
      <c r="X754" s="14">
        <f t="shared" si="106"/>
        <v>42639.421493055561</v>
      </c>
      <c r="Y754" s="14">
        <f t="shared" si="107"/>
        <v>42659.458333333328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99"/>
        <v>1.28</v>
      </c>
      <c r="P755" s="9">
        <f t="shared" si="100"/>
        <v>492.30769230769232</v>
      </c>
      <c r="Q755" t="s">
        <v>8321</v>
      </c>
      <c r="R755" t="s">
        <v>8322</v>
      </c>
      <c r="S755">
        <f t="shared" si="101"/>
        <v>1</v>
      </c>
      <c r="T755">
        <f t="shared" si="102"/>
        <v>0</v>
      </c>
      <c r="U755">
        <f t="shared" si="103"/>
        <v>0</v>
      </c>
      <c r="V755">
        <f t="shared" si="104"/>
        <v>0</v>
      </c>
      <c r="W755" t="str">
        <f t="shared" si="105"/>
        <v>successful</v>
      </c>
      <c r="X755" s="14">
        <f t="shared" si="106"/>
        <v>42019.590173611112</v>
      </c>
      <c r="Y755" s="14">
        <f t="shared" si="107"/>
        <v>42049.590173611112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99"/>
        <v>1.0375000000000001</v>
      </c>
      <c r="P756" s="9">
        <f t="shared" si="100"/>
        <v>42.346938775510203</v>
      </c>
      <c r="Q756" t="s">
        <v>8321</v>
      </c>
      <c r="R756" t="s">
        <v>8322</v>
      </c>
      <c r="S756">
        <f t="shared" si="101"/>
        <v>1</v>
      </c>
      <c r="T756">
        <f t="shared" si="102"/>
        <v>0</v>
      </c>
      <c r="U756">
        <f t="shared" si="103"/>
        <v>0</v>
      </c>
      <c r="V756">
        <f t="shared" si="104"/>
        <v>0</v>
      </c>
      <c r="W756" t="str">
        <f t="shared" si="105"/>
        <v>successful</v>
      </c>
      <c r="X756" s="14">
        <f t="shared" si="106"/>
        <v>41249.749085648145</v>
      </c>
      <c r="Y756" s="14">
        <f t="shared" si="107"/>
        <v>41279.749085648145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99"/>
        <v>1.0190760000000001</v>
      </c>
      <c r="P757" s="9">
        <f t="shared" si="100"/>
        <v>37.466029411764708</v>
      </c>
      <c r="Q757" t="s">
        <v>8321</v>
      </c>
      <c r="R757" t="s">
        <v>8322</v>
      </c>
      <c r="S757">
        <f t="shared" si="101"/>
        <v>1</v>
      </c>
      <c r="T757">
        <f t="shared" si="102"/>
        <v>0</v>
      </c>
      <c r="U757">
        <f t="shared" si="103"/>
        <v>0</v>
      </c>
      <c r="V757">
        <f t="shared" si="104"/>
        <v>0</v>
      </c>
      <c r="W757" t="str">
        <f t="shared" si="105"/>
        <v>successful</v>
      </c>
      <c r="X757" s="14">
        <f t="shared" si="106"/>
        <v>41383.605057870373</v>
      </c>
      <c r="Y757" s="14">
        <f t="shared" si="107"/>
        <v>41414.02847222222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99"/>
        <v>1.177142857142857</v>
      </c>
      <c r="P758" s="9">
        <f t="shared" si="100"/>
        <v>37.454545454545453</v>
      </c>
      <c r="Q758" t="s">
        <v>8321</v>
      </c>
      <c r="R758" t="s">
        <v>8322</v>
      </c>
      <c r="S758">
        <f t="shared" si="101"/>
        <v>1</v>
      </c>
      <c r="T758">
        <f t="shared" si="102"/>
        <v>0</v>
      </c>
      <c r="U758">
        <f t="shared" si="103"/>
        <v>0</v>
      </c>
      <c r="V758">
        <f t="shared" si="104"/>
        <v>0</v>
      </c>
      <c r="W758" t="str">
        <f t="shared" si="105"/>
        <v>successful</v>
      </c>
      <c r="X758" s="14">
        <f t="shared" si="106"/>
        <v>40590.766886574071</v>
      </c>
      <c r="Y758" s="14">
        <f t="shared" si="107"/>
        <v>40651.725219907406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99"/>
        <v>2.38</v>
      </c>
      <c r="P759" s="9">
        <f t="shared" si="100"/>
        <v>33.055555555555557</v>
      </c>
      <c r="Q759" t="s">
        <v>8321</v>
      </c>
      <c r="R759" t="s">
        <v>8322</v>
      </c>
      <c r="S759">
        <f t="shared" si="101"/>
        <v>1</v>
      </c>
      <c r="T759">
        <f t="shared" si="102"/>
        <v>0</v>
      </c>
      <c r="U759">
        <f t="shared" si="103"/>
        <v>0</v>
      </c>
      <c r="V759">
        <f t="shared" si="104"/>
        <v>0</v>
      </c>
      <c r="W759" t="str">
        <f t="shared" si="105"/>
        <v>successful</v>
      </c>
      <c r="X759" s="14">
        <f t="shared" si="106"/>
        <v>41235.054560185185</v>
      </c>
      <c r="Y759" s="14">
        <f t="shared" si="107"/>
        <v>41249.054560185185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99"/>
        <v>1.02</v>
      </c>
      <c r="P760" s="9">
        <f t="shared" si="100"/>
        <v>134.21052631578948</v>
      </c>
      <c r="Q760" t="s">
        <v>8321</v>
      </c>
      <c r="R760" t="s">
        <v>8322</v>
      </c>
      <c r="S760">
        <f t="shared" si="101"/>
        <v>1</v>
      </c>
      <c r="T760">
        <f t="shared" si="102"/>
        <v>0</v>
      </c>
      <c r="U760">
        <f t="shared" si="103"/>
        <v>0</v>
      </c>
      <c r="V760">
        <f t="shared" si="104"/>
        <v>0</v>
      </c>
      <c r="W760" t="str">
        <f t="shared" si="105"/>
        <v>successful</v>
      </c>
      <c r="X760" s="14">
        <f t="shared" si="106"/>
        <v>40429.836435185185</v>
      </c>
      <c r="Y760" s="14">
        <f t="shared" si="107"/>
        <v>40459.836435185185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99"/>
        <v>1.0192000000000001</v>
      </c>
      <c r="P761" s="9">
        <f t="shared" si="100"/>
        <v>51.474747474747474</v>
      </c>
      <c r="Q761" t="s">
        <v>8321</v>
      </c>
      <c r="R761" t="s">
        <v>8322</v>
      </c>
      <c r="S761">
        <f t="shared" si="101"/>
        <v>1</v>
      </c>
      <c r="T761">
        <f t="shared" si="102"/>
        <v>0</v>
      </c>
      <c r="U761">
        <f t="shared" si="103"/>
        <v>0</v>
      </c>
      <c r="V761">
        <f t="shared" si="104"/>
        <v>0</v>
      </c>
      <c r="W761" t="str">
        <f t="shared" si="105"/>
        <v>successful</v>
      </c>
      <c r="X761" s="14">
        <f t="shared" si="106"/>
        <v>41789.330312500002</v>
      </c>
      <c r="Y761" s="14">
        <f t="shared" si="107"/>
        <v>41829.330312500002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99"/>
        <v>0</v>
      </c>
      <c r="P762" s="9">
        <f t="shared" si="100"/>
        <v>0</v>
      </c>
      <c r="Q762" t="s">
        <v>8321</v>
      </c>
      <c r="R762" t="s">
        <v>8323</v>
      </c>
      <c r="S762">
        <f t="shared" si="101"/>
        <v>0</v>
      </c>
      <c r="T762">
        <f t="shared" si="102"/>
        <v>1</v>
      </c>
      <c r="U762">
        <f t="shared" si="103"/>
        <v>0</v>
      </c>
      <c r="V762">
        <f t="shared" si="104"/>
        <v>0</v>
      </c>
      <c r="W762" t="str">
        <f t="shared" si="105"/>
        <v>failed</v>
      </c>
      <c r="X762" s="14">
        <f t="shared" si="106"/>
        <v>42670.764039351852</v>
      </c>
      <c r="Y762" s="14">
        <f t="shared" si="107"/>
        <v>42700.805706018517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99"/>
        <v>4.7E-2</v>
      </c>
      <c r="P763" s="9">
        <f t="shared" si="100"/>
        <v>39.166666666666664</v>
      </c>
      <c r="Q763" t="s">
        <v>8321</v>
      </c>
      <c r="R763" t="s">
        <v>8323</v>
      </c>
      <c r="S763">
        <f t="shared" si="101"/>
        <v>0</v>
      </c>
      <c r="T763">
        <f t="shared" si="102"/>
        <v>1</v>
      </c>
      <c r="U763">
        <f t="shared" si="103"/>
        <v>0</v>
      </c>
      <c r="V763">
        <f t="shared" si="104"/>
        <v>0</v>
      </c>
      <c r="W763" t="str">
        <f t="shared" si="105"/>
        <v>failed</v>
      </c>
      <c r="X763" s="14">
        <f t="shared" si="106"/>
        <v>41642.751458333332</v>
      </c>
      <c r="Y763" s="14">
        <f t="shared" si="107"/>
        <v>41672.751458333332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99"/>
        <v>0</v>
      </c>
      <c r="P764" s="9">
        <f t="shared" si="100"/>
        <v>0</v>
      </c>
      <c r="Q764" t="s">
        <v>8321</v>
      </c>
      <c r="R764" t="s">
        <v>8323</v>
      </c>
      <c r="S764">
        <f t="shared" si="101"/>
        <v>0</v>
      </c>
      <c r="T764">
        <f t="shared" si="102"/>
        <v>1</v>
      </c>
      <c r="U764">
        <f t="shared" si="103"/>
        <v>0</v>
      </c>
      <c r="V764">
        <f t="shared" si="104"/>
        <v>0</v>
      </c>
      <c r="W764" t="str">
        <f t="shared" si="105"/>
        <v>failed</v>
      </c>
      <c r="X764" s="14">
        <f t="shared" si="106"/>
        <v>42690.858449074076</v>
      </c>
      <c r="Y764" s="14">
        <f t="shared" si="107"/>
        <v>42708.25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99"/>
        <v>1.1655011655011655E-3</v>
      </c>
      <c r="P765" s="9">
        <f t="shared" si="100"/>
        <v>5</v>
      </c>
      <c r="Q765" t="s">
        <v>8321</v>
      </c>
      <c r="R765" t="s">
        <v>8323</v>
      </c>
      <c r="S765">
        <f t="shared" si="101"/>
        <v>0</v>
      </c>
      <c r="T765">
        <f t="shared" si="102"/>
        <v>1</v>
      </c>
      <c r="U765">
        <f t="shared" si="103"/>
        <v>0</v>
      </c>
      <c r="V765">
        <f t="shared" si="104"/>
        <v>0</v>
      </c>
      <c r="W765" t="str">
        <f t="shared" si="105"/>
        <v>failed</v>
      </c>
      <c r="X765" s="14">
        <f t="shared" si="106"/>
        <v>41471.446851851848</v>
      </c>
      <c r="Y765" s="14">
        <f t="shared" si="107"/>
        <v>41501.446851851848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99"/>
        <v>0</v>
      </c>
      <c r="P766" s="9">
        <f t="shared" si="100"/>
        <v>0</v>
      </c>
      <c r="Q766" t="s">
        <v>8321</v>
      </c>
      <c r="R766" t="s">
        <v>8323</v>
      </c>
      <c r="S766">
        <f t="shared" si="101"/>
        <v>0</v>
      </c>
      <c r="T766">
        <f t="shared" si="102"/>
        <v>1</v>
      </c>
      <c r="U766">
        <f t="shared" si="103"/>
        <v>0</v>
      </c>
      <c r="V766">
        <f t="shared" si="104"/>
        <v>0</v>
      </c>
      <c r="W766" t="str">
        <f t="shared" si="105"/>
        <v>failed</v>
      </c>
      <c r="X766" s="14">
        <f t="shared" si="106"/>
        <v>42227.173159722224</v>
      </c>
      <c r="Y766" s="14">
        <f t="shared" si="107"/>
        <v>42257.173159722224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99"/>
        <v>0.36014285714285715</v>
      </c>
      <c r="P767" s="9">
        <f t="shared" si="100"/>
        <v>57.295454545454547</v>
      </c>
      <c r="Q767" t="s">
        <v>8321</v>
      </c>
      <c r="R767" t="s">
        <v>8323</v>
      </c>
      <c r="S767">
        <f t="shared" si="101"/>
        <v>0</v>
      </c>
      <c r="T767">
        <f t="shared" si="102"/>
        <v>1</v>
      </c>
      <c r="U767">
        <f t="shared" si="103"/>
        <v>0</v>
      </c>
      <c r="V767">
        <f t="shared" si="104"/>
        <v>0</v>
      </c>
      <c r="W767" t="str">
        <f t="shared" si="105"/>
        <v>failed</v>
      </c>
      <c r="X767" s="14">
        <f t="shared" si="106"/>
        <v>41901.542638888888</v>
      </c>
      <c r="Y767" s="14">
        <f t="shared" si="107"/>
        <v>41931.542638888888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99"/>
        <v>0</v>
      </c>
      <c r="P768" s="9">
        <f t="shared" si="100"/>
        <v>0</v>
      </c>
      <c r="Q768" t="s">
        <v>8321</v>
      </c>
      <c r="R768" t="s">
        <v>8323</v>
      </c>
      <c r="S768">
        <f t="shared" si="101"/>
        <v>0</v>
      </c>
      <c r="T768">
        <f t="shared" si="102"/>
        <v>1</v>
      </c>
      <c r="U768">
        <f t="shared" si="103"/>
        <v>0</v>
      </c>
      <c r="V768">
        <f t="shared" si="104"/>
        <v>0</v>
      </c>
      <c r="W768" t="str">
        <f t="shared" si="105"/>
        <v>failed</v>
      </c>
      <c r="X768" s="14">
        <f t="shared" si="106"/>
        <v>42021.783368055556</v>
      </c>
      <c r="Y768" s="14">
        <f t="shared" si="107"/>
        <v>42051.783368055556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99"/>
        <v>3.5400000000000001E-2</v>
      </c>
      <c r="P769" s="9">
        <f t="shared" si="100"/>
        <v>59</v>
      </c>
      <c r="Q769" t="s">
        <v>8321</v>
      </c>
      <c r="R769" t="s">
        <v>8323</v>
      </c>
      <c r="S769">
        <f t="shared" si="101"/>
        <v>0</v>
      </c>
      <c r="T769">
        <f t="shared" si="102"/>
        <v>1</v>
      </c>
      <c r="U769">
        <f t="shared" si="103"/>
        <v>0</v>
      </c>
      <c r="V769">
        <f t="shared" si="104"/>
        <v>0</v>
      </c>
      <c r="W769" t="str">
        <f t="shared" si="105"/>
        <v>failed</v>
      </c>
      <c r="X769" s="14">
        <f t="shared" si="106"/>
        <v>42115.143634259264</v>
      </c>
      <c r="Y769" s="14">
        <f t="shared" si="107"/>
        <v>42145.143634259264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99"/>
        <v>0</v>
      </c>
      <c r="P770" s="9">
        <f t="shared" si="100"/>
        <v>0</v>
      </c>
      <c r="Q770" t="s">
        <v>8321</v>
      </c>
      <c r="R770" t="s">
        <v>8323</v>
      </c>
      <c r="S770">
        <f t="shared" si="101"/>
        <v>0</v>
      </c>
      <c r="T770">
        <f t="shared" si="102"/>
        <v>1</v>
      </c>
      <c r="U770">
        <f t="shared" si="103"/>
        <v>0</v>
      </c>
      <c r="V770">
        <f t="shared" si="104"/>
        <v>0</v>
      </c>
      <c r="W770" t="str">
        <f t="shared" si="105"/>
        <v>failed</v>
      </c>
      <c r="X770" s="14">
        <f t="shared" si="106"/>
        <v>41594.207060185188</v>
      </c>
      <c r="Y770" s="14">
        <f t="shared" si="107"/>
        <v>41624.207060185188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08">E771/D771</f>
        <v>0.41399999999999998</v>
      </c>
      <c r="P771" s="9">
        <f t="shared" ref="P771:P834" si="109">IFERROR(E771/L771,0)</f>
        <v>31.846153846153847</v>
      </c>
      <c r="Q771" t="s">
        <v>8321</v>
      </c>
      <c r="R771" t="s">
        <v>8323</v>
      </c>
      <c r="S771">
        <f t="shared" ref="S771:S834" si="110">IF(F771="successful",1,0)</f>
        <v>0</v>
      </c>
      <c r="T771">
        <f t="shared" ref="T771:T834" si="111">IF(F771="failed",1,0)</f>
        <v>1</v>
      </c>
      <c r="U771">
        <f t="shared" ref="U771:U834" si="112">IF(F771="canceled",1,0)</f>
        <v>0</v>
      </c>
      <c r="V771">
        <f t="shared" ref="V771:V834" si="113">IF(F771="live",1,0)</f>
        <v>0</v>
      </c>
      <c r="W771" t="str">
        <f t="shared" ref="W771:W834" si="114">F771</f>
        <v>failed</v>
      </c>
      <c r="X771" s="14">
        <f t="shared" ref="X771:X834" si="115">(((J771/60)/60)/24)+DATE(1970,1,1)</f>
        <v>41604.996458333335</v>
      </c>
      <c r="Y771" s="14">
        <f t="shared" ref="Y771:Y834" si="116">(((I771/60)/60)/24)+DATE(1970,1,1)</f>
        <v>41634.996458333335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08"/>
        <v>0</v>
      </c>
      <c r="P772" s="9">
        <f t="shared" si="109"/>
        <v>0</v>
      </c>
      <c r="Q772" t="s">
        <v>8321</v>
      </c>
      <c r="R772" t="s">
        <v>8323</v>
      </c>
      <c r="S772">
        <f t="shared" si="110"/>
        <v>0</v>
      </c>
      <c r="T772">
        <f t="shared" si="111"/>
        <v>1</v>
      </c>
      <c r="U772">
        <f t="shared" si="112"/>
        <v>0</v>
      </c>
      <c r="V772">
        <f t="shared" si="113"/>
        <v>0</v>
      </c>
      <c r="W772" t="str">
        <f t="shared" si="114"/>
        <v>failed</v>
      </c>
      <c r="X772" s="14">
        <f t="shared" si="115"/>
        <v>41289.999641203707</v>
      </c>
      <c r="Y772" s="14">
        <f t="shared" si="116"/>
        <v>41329.999641203707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08"/>
        <v>2.631578947368421E-4</v>
      </c>
      <c r="P773" s="9">
        <f t="shared" si="109"/>
        <v>10</v>
      </c>
      <c r="Q773" t="s">
        <v>8321</v>
      </c>
      <c r="R773" t="s">
        <v>8323</v>
      </c>
      <c r="S773">
        <f t="shared" si="110"/>
        <v>0</v>
      </c>
      <c r="T773">
        <f t="shared" si="111"/>
        <v>1</v>
      </c>
      <c r="U773">
        <f t="shared" si="112"/>
        <v>0</v>
      </c>
      <c r="V773">
        <f t="shared" si="113"/>
        <v>0</v>
      </c>
      <c r="W773" t="str">
        <f t="shared" si="114"/>
        <v>failed</v>
      </c>
      <c r="X773" s="14">
        <f t="shared" si="115"/>
        <v>42349.824097222227</v>
      </c>
      <c r="Y773" s="14">
        <f t="shared" si="116"/>
        <v>42399.824097222227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08"/>
        <v>3.3333333333333333E-2</v>
      </c>
      <c r="P774" s="9">
        <f t="shared" si="109"/>
        <v>50</v>
      </c>
      <c r="Q774" t="s">
        <v>8321</v>
      </c>
      <c r="R774" t="s">
        <v>8323</v>
      </c>
      <c r="S774">
        <f t="shared" si="110"/>
        <v>0</v>
      </c>
      <c r="T774">
        <f t="shared" si="111"/>
        <v>1</v>
      </c>
      <c r="U774">
        <f t="shared" si="112"/>
        <v>0</v>
      </c>
      <c r="V774">
        <f t="shared" si="113"/>
        <v>0</v>
      </c>
      <c r="W774" t="str">
        <f t="shared" si="114"/>
        <v>failed</v>
      </c>
      <c r="X774" s="14">
        <f t="shared" si="115"/>
        <v>40068.056932870371</v>
      </c>
      <c r="Y774" s="14">
        <f t="shared" si="116"/>
        <v>40118.165972222225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08"/>
        <v>8.5129023676509714E-3</v>
      </c>
      <c r="P775" s="9">
        <f t="shared" si="109"/>
        <v>16</v>
      </c>
      <c r="Q775" t="s">
        <v>8321</v>
      </c>
      <c r="R775" t="s">
        <v>8323</v>
      </c>
      <c r="S775">
        <f t="shared" si="110"/>
        <v>0</v>
      </c>
      <c r="T775">
        <f t="shared" si="111"/>
        <v>1</v>
      </c>
      <c r="U775">
        <f t="shared" si="112"/>
        <v>0</v>
      </c>
      <c r="V775">
        <f t="shared" si="113"/>
        <v>0</v>
      </c>
      <c r="W775" t="str">
        <f t="shared" si="114"/>
        <v>failed</v>
      </c>
      <c r="X775" s="14">
        <f t="shared" si="115"/>
        <v>42100.735937499994</v>
      </c>
      <c r="Y775" s="14">
        <f t="shared" si="116"/>
        <v>42134.959027777775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08"/>
        <v>0.70199999999999996</v>
      </c>
      <c r="P776" s="9">
        <f t="shared" si="109"/>
        <v>39</v>
      </c>
      <c r="Q776" t="s">
        <v>8321</v>
      </c>
      <c r="R776" t="s">
        <v>8323</v>
      </c>
      <c r="S776">
        <f t="shared" si="110"/>
        <v>0</v>
      </c>
      <c r="T776">
        <f t="shared" si="111"/>
        <v>1</v>
      </c>
      <c r="U776">
        <f t="shared" si="112"/>
        <v>0</v>
      </c>
      <c r="V776">
        <f t="shared" si="113"/>
        <v>0</v>
      </c>
      <c r="W776" t="str">
        <f t="shared" si="114"/>
        <v>failed</v>
      </c>
      <c r="X776" s="14">
        <f t="shared" si="115"/>
        <v>41663.780300925922</v>
      </c>
      <c r="Y776" s="14">
        <f t="shared" si="116"/>
        <v>41693.780300925922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08"/>
        <v>1.7000000000000001E-2</v>
      </c>
      <c r="P777" s="9">
        <f t="shared" si="109"/>
        <v>34</v>
      </c>
      <c r="Q777" t="s">
        <v>8321</v>
      </c>
      <c r="R777" t="s">
        <v>8323</v>
      </c>
      <c r="S777">
        <f t="shared" si="110"/>
        <v>0</v>
      </c>
      <c r="T777">
        <f t="shared" si="111"/>
        <v>1</v>
      </c>
      <c r="U777">
        <f t="shared" si="112"/>
        <v>0</v>
      </c>
      <c r="V777">
        <f t="shared" si="113"/>
        <v>0</v>
      </c>
      <c r="W777" t="str">
        <f t="shared" si="114"/>
        <v>failed</v>
      </c>
      <c r="X777" s="14">
        <f t="shared" si="115"/>
        <v>40863.060127314813</v>
      </c>
      <c r="Y777" s="14">
        <f t="shared" si="116"/>
        <v>40893.060127314813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08"/>
        <v>0.51400000000000001</v>
      </c>
      <c r="P778" s="9">
        <f t="shared" si="109"/>
        <v>63.122807017543863</v>
      </c>
      <c r="Q778" t="s">
        <v>8321</v>
      </c>
      <c r="R778" t="s">
        <v>8323</v>
      </c>
      <c r="S778">
        <f t="shared" si="110"/>
        <v>0</v>
      </c>
      <c r="T778">
        <f t="shared" si="111"/>
        <v>1</v>
      </c>
      <c r="U778">
        <f t="shared" si="112"/>
        <v>0</v>
      </c>
      <c r="V778">
        <f t="shared" si="113"/>
        <v>0</v>
      </c>
      <c r="W778" t="str">
        <f t="shared" si="114"/>
        <v>failed</v>
      </c>
      <c r="X778" s="14">
        <f t="shared" si="115"/>
        <v>42250.685706018514</v>
      </c>
      <c r="Y778" s="14">
        <f t="shared" si="116"/>
        <v>42288.208333333328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08"/>
        <v>7.0000000000000001E-3</v>
      </c>
      <c r="P779" s="9">
        <f t="shared" si="109"/>
        <v>7</v>
      </c>
      <c r="Q779" t="s">
        <v>8321</v>
      </c>
      <c r="R779" t="s">
        <v>8323</v>
      </c>
      <c r="S779">
        <f t="shared" si="110"/>
        <v>0</v>
      </c>
      <c r="T779">
        <f t="shared" si="111"/>
        <v>1</v>
      </c>
      <c r="U779">
        <f t="shared" si="112"/>
        <v>0</v>
      </c>
      <c r="V779">
        <f t="shared" si="113"/>
        <v>0</v>
      </c>
      <c r="W779" t="str">
        <f t="shared" si="114"/>
        <v>failed</v>
      </c>
      <c r="X779" s="14">
        <f t="shared" si="115"/>
        <v>41456.981215277774</v>
      </c>
      <c r="Y779" s="14">
        <f t="shared" si="116"/>
        <v>41486.981215277774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08"/>
        <v>4.0000000000000001E-3</v>
      </c>
      <c r="P780" s="9">
        <f t="shared" si="109"/>
        <v>2</v>
      </c>
      <c r="Q780" t="s">
        <v>8321</v>
      </c>
      <c r="R780" t="s">
        <v>8323</v>
      </c>
      <c r="S780">
        <f t="shared" si="110"/>
        <v>0</v>
      </c>
      <c r="T780">
        <f t="shared" si="111"/>
        <v>1</v>
      </c>
      <c r="U780">
        <f t="shared" si="112"/>
        <v>0</v>
      </c>
      <c r="V780">
        <f t="shared" si="113"/>
        <v>0</v>
      </c>
      <c r="W780" t="str">
        <f t="shared" si="114"/>
        <v>failed</v>
      </c>
      <c r="X780" s="14">
        <f t="shared" si="115"/>
        <v>41729.702314814815</v>
      </c>
      <c r="Y780" s="14">
        <f t="shared" si="116"/>
        <v>41759.702314814815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08"/>
        <v>2.6666666666666668E-2</v>
      </c>
      <c r="P781" s="9">
        <f t="shared" si="109"/>
        <v>66.666666666666671</v>
      </c>
      <c r="Q781" t="s">
        <v>8321</v>
      </c>
      <c r="R781" t="s">
        <v>8323</v>
      </c>
      <c r="S781">
        <f t="shared" si="110"/>
        <v>0</v>
      </c>
      <c r="T781">
        <f t="shared" si="111"/>
        <v>1</v>
      </c>
      <c r="U781">
        <f t="shared" si="112"/>
        <v>0</v>
      </c>
      <c r="V781">
        <f t="shared" si="113"/>
        <v>0</v>
      </c>
      <c r="W781" t="str">
        <f t="shared" si="114"/>
        <v>failed</v>
      </c>
      <c r="X781" s="14">
        <f t="shared" si="115"/>
        <v>40436.68408564815</v>
      </c>
      <c r="Y781" s="14">
        <f t="shared" si="116"/>
        <v>40466.166666666664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08"/>
        <v>1.04</v>
      </c>
      <c r="P782" s="9">
        <f t="shared" si="109"/>
        <v>38.518518518518519</v>
      </c>
      <c r="Q782" t="s">
        <v>8324</v>
      </c>
      <c r="R782" t="s">
        <v>8325</v>
      </c>
      <c r="S782">
        <f t="shared" si="110"/>
        <v>1</v>
      </c>
      <c r="T782">
        <f t="shared" si="111"/>
        <v>0</v>
      </c>
      <c r="U782">
        <f t="shared" si="112"/>
        <v>0</v>
      </c>
      <c r="V782">
        <f t="shared" si="113"/>
        <v>0</v>
      </c>
      <c r="W782" t="str">
        <f t="shared" si="114"/>
        <v>successful</v>
      </c>
      <c r="X782" s="14">
        <f t="shared" si="115"/>
        <v>40636.673900462964</v>
      </c>
      <c r="Y782" s="14">
        <f t="shared" si="116"/>
        <v>40666.673900462964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08"/>
        <v>1.3315375</v>
      </c>
      <c r="P783" s="9">
        <f t="shared" si="109"/>
        <v>42.609200000000001</v>
      </c>
      <c r="Q783" t="s">
        <v>8324</v>
      </c>
      <c r="R783" t="s">
        <v>8325</v>
      </c>
      <c r="S783">
        <f t="shared" si="110"/>
        <v>1</v>
      </c>
      <c r="T783">
        <f t="shared" si="111"/>
        <v>0</v>
      </c>
      <c r="U783">
        <f t="shared" si="112"/>
        <v>0</v>
      </c>
      <c r="V783">
        <f t="shared" si="113"/>
        <v>0</v>
      </c>
      <c r="W783" t="str">
        <f t="shared" si="114"/>
        <v>successful</v>
      </c>
      <c r="X783" s="14">
        <f t="shared" si="115"/>
        <v>41403.000856481485</v>
      </c>
      <c r="Y783" s="14">
        <f t="shared" si="116"/>
        <v>41433.000856481485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08"/>
        <v>1</v>
      </c>
      <c r="P784" s="9">
        <f t="shared" si="109"/>
        <v>50</v>
      </c>
      <c r="Q784" t="s">
        <v>8324</v>
      </c>
      <c r="R784" t="s">
        <v>8325</v>
      </c>
      <c r="S784">
        <f t="shared" si="110"/>
        <v>1</v>
      </c>
      <c r="T784">
        <f t="shared" si="111"/>
        <v>0</v>
      </c>
      <c r="U784">
        <f t="shared" si="112"/>
        <v>0</v>
      </c>
      <c r="V784">
        <f t="shared" si="113"/>
        <v>0</v>
      </c>
      <c r="W784" t="str">
        <f t="shared" si="114"/>
        <v>successful</v>
      </c>
      <c r="X784" s="14">
        <f t="shared" si="115"/>
        <v>41116.758125</v>
      </c>
      <c r="Y784" s="14">
        <f t="shared" si="116"/>
        <v>41146.758125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08"/>
        <v>1.4813333333333334</v>
      </c>
      <c r="P785" s="9">
        <f t="shared" si="109"/>
        <v>63.485714285714288</v>
      </c>
      <c r="Q785" t="s">
        <v>8324</v>
      </c>
      <c r="R785" t="s">
        <v>8325</v>
      </c>
      <c r="S785">
        <f t="shared" si="110"/>
        <v>1</v>
      </c>
      <c r="T785">
        <f t="shared" si="111"/>
        <v>0</v>
      </c>
      <c r="U785">
        <f t="shared" si="112"/>
        <v>0</v>
      </c>
      <c r="V785">
        <f t="shared" si="113"/>
        <v>0</v>
      </c>
      <c r="W785" t="str">
        <f t="shared" si="114"/>
        <v>successful</v>
      </c>
      <c r="X785" s="14">
        <f t="shared" si="115"/>
        <v>40987.773715277777</v>
      </c>
      <c r="Y785" s="14">
        <f t="shared" si="116"/>
        <v>41026.916666666664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08"/>
        <v>1.0249999999999999</v>
      </c>
      <c r="P786" s="9">
        <f t="shared" si="109"/>
        <v>102.5</v>
      </c>
      <c r="Q786" t="s">
        <v>8324</v>
      </c>
      <c r="R786" t="s">
        <v>8325</v>
      </c>
      <c r="S786">
        <f t="shared" si="110"/>
        <v>1</v>
      </c>
      <c r="T786">
        <f t="shared" si="111"/>
        <v>0</v>
      </c>
      <c r="U786">
        <f t="shared" si="112"/>
        <v>0</v>
      </c>
      <c r="V786">
        <f t="shared" si="113"/>
        <v>0</v>
      </c>
      <c r="W786" t="str">
        <f t="shared" si="114"/>
        <v>successful</v>
      </c>
      <c r="X786" s="14">
        <f t="shared" si="115"/>
        <v>41675.149525462963</v>
      </c>
      <c r="Y786" s="14">
        <f t="shared" si="116"/>
        <v>41715.107858796298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08"/>
        <v>1.8062799999999999</v>
      </c>
      <c r="P787" s="9">
        <f t="shared" si="109"/>
        <v>31.142758620689655</v>
      </c>
      <c r="Q787" t="s">
        <v>8324</v>
      </c>
      <c r="R787" t="s">
        <v>8325</v>
      </c>
      <c r="S787">
        <f t="shared" si="110"/>
        <v>1</v>
      </c>
      <c r="T787">
        <f t="shared" si="111"/>
        <v>0</v>
      </c>
      <c r="U787">
        <f t="shared" si="112"/>
        <v>0</v>
      </c>
      <c r="V787">
        <f t="shared" si="113"/>
        <v>0</v>
      </c>
      <c r="W787" t="str">
        <f t="shared" si="114"/>
        <v>successful</v>
      </c>
      <c r="X787" s="14">
        <f t="shared" si="115"/>
        <v>41303.593923611108</v>
      </c>
      <c r="Y787" s="14">
        <f t="shared" si="116"/>
        <v>41333.593923611108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08"/>
        <v>1.4279999999999999</v>
      </c>
      <c r="P788" s="9">
        <f t="shared" si="109"/>
        <v>162.27272727272728</v>
      </c>
      <c r="Q788" t="s">
        <v>8324</v>
      </c>
      <c r="R788" t="s">
        <v>8325</v>
      </c>
      <c r="S788">
        <f t="shared" si="110"/>
        <v>1</v>
      </c>
      <c r="T788">
        <f t="shared" si="111"/>
        <v>0</v>
      </c>
      <c r="U788">
        <f t="shared" si="112"/>
        <v>0</v>
      </c>
      <c r="V788">
        <f t="shared" si="113"/>
        <v>0</v>
      </c>
      <c r="W788" t="str">
        <f t="shared" si="114"/>
        <v>successful</v>
      </c>
      <c r="X788" s="14">
        <f t="shared" si="115"/>
        <v>40983.055949074071</v>
      </c>
      <c r="Y788" s="14">
        <f t="shared" si="116"/>
        <v>41040.657638888886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08"/>
        <v>1.1416666666666666</v>
      </c>
      <c r="P789" s="9">
        <f t="shared" si="109"/>
        <v>80.588235294117652</v>
      </c>
      <c r="Q789" t="s">
        <v>8324</v>
      </c>
      <c r="R789" t="s">
        <v>8325</v>
      </c>
      <c r="S789">
        <f t="shared" si="110"/>
        <v>1</v>
      </c>
      <c r="T789">
        <f t="shared" si="111"/>
        <v>0</v>
      </c>
      <c r="U789">
        <f t="shared" si="112"/>
        <v>0</v>
      </c>
      <c r="V789">
        <f t="shared" si="113"/>
        <v>0</v>
      </c>
      <c r="W789" t="str">
        <f t="shared" si="114"/>
        <v>successful</v>
      </c>
      <c r="X789" s="14">
        <f t="shared" si="115"/>
        <v>41549.627615740741</v>
      </c>
      <c r="Y789" s="14">
        <f t="shared" si="116"/>
        <v>41579.627615740741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08"/>
        <v>2.03505</v>
      </c>
      <c r="P790" s="9">
        <f t="shared" si="109"/>
        <v>59.85441176470588</v>
      </c>
      <c r="Q790" t="s">
        <v>8324</v>
      </c>
      <c r="R790" t="s">
        <v>8325</v>
      </c>
      <c r="S790">
        <f t="shared" si="110"/>
        <v>1</v>
      </c>
      <c r="T790">
        <f t="shared" si="111"/>
        <v>0</v>
      </c>
      <c r="U790">
        <f t="shared" si="112"/>
        <v>0</v>
      </c>
      <c r="V790">
        <f t="shared" si="113"/>
        <v>0</v>
      </c>
      <c r="W790" t="str">
        <f t="shared" si="114"/>
        <v>successful</v>
      </c>
      <c r="X790" s="14">
        <f t="shared" si="115"/>
        <v>41059.006805555553</v>
      </c>
      <c r="Y790" s="14">
        <f t="shared" si="116"/>
        <v>41097.165972222225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08"/>
        <v>1.0941176470588236</v>
      </c>
      <c r="P791" s="9">
        <f t="shared" si="109"/>
        <v>132.85714285714286</v>
      </c>
      <c r="Q791" t="s">
        <v>8324</v>
      </c>
      <c r="R791" t="s">
        <v>8325</v>
      </c>
      <c r="S791">
        <f t="shared" si="110"/>
        <v>1</v>
      </c>
      <c r="T791">
        <f t="shared" si="111"/>
        <v>0</v>
      </c>
      <c r="U791">
        <f t="shared" si="112"/>
        <v>0</v>
      </c>
      <c r="V791">
        <f t="shared" si="113"/>
        <v>0</v>
      </c>
      <c r="W791" t="str">
        <f t="shared" si="114"/>
        <v>successful</v>
      </c>
      <c r="X791" s="14">
        <f t="shared" si="115"/>
        <v>41277.186111111114</v>
      </c>
      <c r="Y791" s="14">
        <f t="shared" si="116"/>
        <v>41295.332638888889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08"/>
        <v>1.443746</v>
      </c>
      <c r="P792" s="9">
        <f t="shared" si="109"/>
        <v>92.547820512820508</v>
      </c>
      <c r="Q792" t="s">
        <v>8324</v>
      </c>
      <c r="R792" t="s">
        <v>8325</v>
      </c>
      <c r="S792">
        <f t="shared" si="110"/>
        <v>1</v>
      </c>
      <c r="T792">
        <f t="shared" si="111"/>
        <v>0</v>
      </c>
      <c r="U792">
        <f t="shared" si="112"/>
        <v>0</v>
      </c>
      <c r="V792">
        <f t="shared" si="113"/>
        <v>0</v>
      </c>
      <c r="W792" t="str">
        <f t="shared" si="114"/>
        <v>successful</v>
      </c>
      <c r="X792" s="14">
        <f t="shared" si="115"/>
        <v>41276.047905092593</v>
      </c>
      <c r="Y792" s="14">
        <f t="shared" si="116"/>
        <v>41306.047905092593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08"/>
        <v>1.0386666666666666</v>
      </c>
      <c r="P793" s="9">
        <f t="shared" si="109"/>
        <v>60.859375</v>
      </c>
      <c r="Q793" t="s">
        <v>8324</v>
      </c>
      <c r="R793" t="s">
        <v>8325</v>
      </c>
      <c r="S793">
        <f t="shared" si="110"/>
        <v>1</v>
      </c>
      <c r="T793">
        <f t="shared" si="111"/>
        <v>0</v>
      </c>
      <c r="U793">
        <f t="shared" si="112"/>
        <v>0</v>
      </c>
      <c r="V793">
        <f t="shared" si="113"/>
        <v>0</v>
      </c>
      <c r="W793" t="str">
        <f t="shared" si="114"/>
        <v>successful</v>
      </c>
      <c r="X793" s="14">
        <f t="shared" si="115"/>
        <v>41557.780624999999</v>
      </c>
      <c r="Y793" s="14">
        <f t="shared" si="116"/>
        <v>41591.249305555553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08"/>
        <v>1.0044440000000001</v>
      </c>
      <c r="P794" s="9">
        <f t="shared" si="109"/>
        <v>41.851833333333339</v>
      </c>
      <c r="Q794" t="s">
        <v>8324</v>
      </c>
      <c r="R794" t="s">
        <v>8325</v>
      </c>
      <c r="S794">
        <f t="shared" si="110"/>
        <v>1</v>
      </c>
      <c r="T794">
        <f t="shared" si="111"/>
        <v>0</v>
      </c>
      <c r="U794">
        <f t="shared" si="112"/>
        <v>0</v>
      </c>
      <c r="V794">
        <f t="shared" si="113"/>
        <v>0</v>
      </c>
      <c r="W794" t="str">
        <f t="shared" si="114"/>
        <v>successful</v>
      </c>
      <c r="X794" s="14">
        <f t="shared" si="115"/>
        <v>41555.873645833337</v>
      </c>
      <c r="Y794" s="14">
        <f t="shared" si="116"/>
        <v>41585.915312500001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08"/>
        <v>1.0277927272727272</v>
      </c>
      <c r="P795" s="9">
        <f t="shared" si="109"/>
        <v>88.325937499999995</v>
      </c>
      <c r="Q795" t="s">
        <v>8324</v>
      </c>
      <c r="R795" t="s">
        <v>8325</v>
      </c>
      <c r="S795">
        <f t="shared" si="110"/>
        <v>1</v>
      </c>
      <c r="T795">
        <f t="shared" si="111"/>
        <v>0</v>
      </c>
      <c r="U795">
        <f t="shared" si="112"/>
        <v>0</v>
      </c>
      <c r="V795">
        <f t="shared" si="113"/>
        <v>0</v>
      </c>
      <c r="W795" t="str">
        <f t="shared" si="114"/>
        <v>successful</v>
      </c>
      <c r="X795" s="14">
        <f t="shared" si="115"/>
        <v>41442.741249999999</v>
      </c>
      <c r="Y795" s="14">
        <f t="shared" si="116"/>
        <v>41458.207638888889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08"/>
        <v>1.0531250000000001</v>
      </c>
      <c r="P796" s="9">
        <f t="shared" si="109"/>
        <v>158.96226415094338</v>
      </c>
      <c r="Q796" t="s">
        <v>8324</v>
      </c>
      <c r="R796" t="s">
        <v>8325</v>
      </c>
      <c r="S796">
        <f t="shared" si="110"/>
        <v>1</v>
      </c>
      <c r="T796">
        <f t="shared" si="111"/>
        <v>0</v>
      </c>
      <c r="U796">
        <f t="shared" si="112"/>
        <v>0</v>
      </c>
      <c r="V796">
        <f t="shared" si="113"/>
        <v>0</v>
      </c>
      <c r="W796" t="str">
        <f t="shared" si="114"/>
        <v>successful</v>
      </c>
      <c r="X796" s="14">
        <f t="shared" si="115"/>
        <v>40736.115011574075</v>
      </c>
      <c r="Y796" s="14">
        <f t="shared" si="116"/>
        <v>40791.712500000001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08"/>
        <v>1.1178571428571429</v>
      </c>
      <c r="P797" s="9">
        <f t="shared" si="109"/>
        <v>85.054347826086953</v>
      </c>
      <c r="Q797" t="s">
        <v>8324</v>
      </c>
      <c r="R797" t="s">
        <v>8325</v>
      </c>
      <c r="S797">
        <f t="shared" si="110"/>
        <v>1</v>
      </c>
      <c r="T797">
        <f t="shared" si="111"/>
        <v>0</v>
      </c>
      <c r="U797">
        <f t="shared" si="112"/>
        <v>0</v>
      </c>
      <c r="V797">
        <f t="shared" si="113"/>
        <v>0</v>
      </c>
      <c r="W797" t="str">
        <f t="shared" si="114"/>
        <v>successful</v>
      </c>
      <c r="X797" s="14">
        <f t="shared" si="115"/>
        <v>40963.613032407404</v>
      </c>
      <c r="Y797" s="14">
        <f t="shared" si="116"/>
        <v>41006.207638888889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08"/>
        <v>1.0135000000000001</v>
      </c>
      <c r="P798" s="9">
        <f t="shared" si="109"/>
        <v>112.61111111111111</v>
      </c>
      <c r="Q798" t="s">
        <v>8324</v>
      </c>
      <c r="R798" t="s">
        <v>8325</v>
      </c>
      <c r="S798">
        <f t="shared" si="110"/>
        <v>1</v>
      </c>
      <c r="T798">
        <f t="shared" si="111"/>
        <v>0</v>
      </c>
      <c r="U798">
        <f t="shared" si="112"/>
        <v>0</v>
      </c>
      <c r="V798">
        <f t="shared" si="113"/>
        <v>0</v>
      </c>
      <c r="W798" t="str">
        <f t="shared" si="114"/>
        <v>successful</v>
      </c>
      <c r="X798" s="14">
        <f t="shared" si="115"/>
        <v>41502.882928240739</v>
      </c>
      <c r="Y798" s="14">
        <f t="shared" si="116"/>
        <v>41532.881944444445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08"/>
        <v>1.0753333333333333</v>
      </c>
      <c r="P799" s="9">
        <f t="shared" si="109"/>
        <v>45.436619718309856</v>
      </c>
      <c r="Q799" t="s">
        <v>8324</v>
      </c>
      <c r="R799" t="s">
        <v>8325</v>
      </c>
      <c r="S799">
        <f t="shared" si="110"/>
        <v>1</v>
      </c>
      <c r="T799">
        <f t="shared" si="111"/>
        <v>0</v>
      </c>
      <c r="U799">
        <f t="shared" si="112"/>
        <v>0</v>
      </c>
      <c r="V799">
        <f t="shared" si="113"/>
        <v>0</v>
      </c>
      <c r="W799" t="str">
        <f t="shared" si="114"/>
        <v>successful</v>
      </c>
      <c r="X799" s="14">
        <f t="shared" si="115"/>
        <v>40996.994074074071</v>
      </c>
      <c r="Y799" s="14">
        <f t="shared" si="116"/>
        <v>41028.166666666664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08"/>
        <v>1.1488571428571428</v>
      </c>
      <c r="P800" s="9">
        <f t="shared" si="109"/>
        <v>46.218390804597703</v>
      </c>
      <c r="Q800" t="s">
        <v>8324</v>
      </c>
      <c r="R800" t="s">
        <v>8325</v>
      </c>
      <c r="S800">
        <f t="shared" si="110"/>
        <v>1</v>
      </c>
      <c r="T800">
        <f t="shared" si="111"/>
        <v>0</v>
      </c>
      <c r="U800">
        <f t="shared" si="112"/>
        <v>0</v>
      </c>
      <c r="V800">
        <f t="shared" si="113"/>
        <v>0</v>
      </c>
      <c r="W800" t="str">
        <f t="shared" si="114"/>
        <v>successful</v>
      </c>
      <c r="X800" s="14">
        <f t="shared" si="115"/>
        <v>41882.590127314819</v>
      </c>
      <c r="Y800" s="14">
        <f t="shared" si="116"/>
        <v>41912.590127314819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08"/>
        <v>1.0002</v>
      </c>
      <c r="P801" s="9">
        <f t="shared" si="109"/>
        <v>178.60714285714286</v>
      </c>
      <c r="Q801" t="s">
        <v>8324</v>
      </c>
      <c r="R801" t="s">
        <v>8325</v>
      </c>
      <c r="S801">
        <f t="shared" si="110"/>
        <v>1</v>
      </c>
      <c r="T801">
        <f t="shared" si="111"/>
        <v>0</v>
      </c>
      <c r="U801">
        <f t="shared" si="112"/>
        <v>0</v>
      </c>
      <c r="V801">
        <f t="shared" si="113"/>
        <v>0</v>
      </c>
      <c r="W801" t="str">
        <f t="shared" si="114"/>
        <v>successful</v>
      </c>
      <c r="X801" s="14">
        <f t="shared" si="115"/>
        <v>40996.667199074072</v>
      </c>
      <c r="Y801" s="14">
        <f t="shared" si="116"/>
        <v>41026.667199074072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08"/>
        <v>1.5213333333333334</v>
      </c>
      <c r="P802" s="9">
        <f t="shared" si="109"/>
        <v>40.75</v>
      </c>
      <c r="Q802" t="s">
        <v>8324</v>
      </c>
      <c r="R802" t="s">
        <v>8325</v>
      </c>
      <c r="S802">
        <f t="shared" si="110"/>
        <v>1</v>
      </c>
      <c r="T802">
        <f t="shared" si="111"/>
        <v>0</v>
      </c>
      <c r="U802">
        <f t="shared" si="112"/>
        <v>0</v>
      </c>
      <c r="V802">
        <f t="shared" si="113"/>
        <v>0</v>
      </c>
      <c r="W802" t="str">
        <f t="shared" si="114"/>
        <v>successful</v>
      </c>
      <c r="X802" s="14">
        <f t="shared" si="115"/>
        <v>41863.433495370373</v>
      </c>
      <c r="Y802" s="14">
        <f t="shared" si="116"/>
        <v>41893.433495370373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08"/>
        <v>1.1152149999999998</v>
      </c>
      <c r="P803" s="9">
        <f t="shared" si="109"/>
        <v>43.733921568627444</v>
      </c>
      <c r="Q803" t="s">
        <v>8324</v>
      </c>
      <c r="R803" t="s">
        <v>8325</v>
      </c>
      <c r="S803">
        <f t="shared" si="110"/>
        <v>1</v>
      </c>
      <c r="T803">
        <f t="shared" si="111"/>
        <v>0</v>
      </c>
      <c r="U803">
        <f t="shared" si="112"/>
        <v>0</v>
      </c>
      <c r="V803">
        <f t="shared" si="113"/>
        <v>0</v>
      </c>
      <c r="W803" t="str">
        <f t="shared" si="114"/>
        <v>successful</v>
      </c>
      <c r="X803" s="14">
        <f t="shared" si="115"/>
        <v>40695.795370370368</v>
      </c>
      <c r="Y803" s="14">
        <f t="shared" si="116"/>
        <v>40725.795370370368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08"/>
        <v>1.0133333333333334</v>
      </c>
      <c r="P804" s="9">
        <f t="shared" si="109"/>
        <v>81.066666666666663</v>
      </c>
      <c r="Q804" t="s">
        <v>8324</v>
      </c>
      <c r="R804" t="s">
        <v>8325</v>
      </c>
      <c r="S804">
        <f t="shared" si="110"/>
        <v>1</v>
      </c>
      <c r="T804">
        <f t="shared" si="111"/>
        <v>0</v>
      </c>
      <c r="U804">
        <f t="shared" si="112"/>
        <v>0</v>
      </c>
      <c r="V804">
        <f t="shared" si="113"/>
        <v>0</v>
      </c>
      <c r="W804" t="str">
        <f t="shared" si="114"/>
        <v>successful</v>
      </c>
      <c r="X804" s="14">
        <f t="shared" si="115"/>
        <v>41123.022268518522</v>
      </c>
      <c r="Y804" s="14">
        <f t="shared" si="116"/>
        <v>41169.170138888891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08"/>
        <v>1.232608695652174</v>
      </c>
      <c r="P805" s="9">
        <f t="shared" si="109"/>
        <v>74.60526315789474</v>
      </c>
      <c r="Q805" t="s">
        <v>8324</v>
      </c>
      <c r="R805" t="s">
        <v>8325</v>
      </c>
      <c r="S805">
        <f t="shared" si="110"/>
        <v>1</v>
      </c>
      <c r="T805">
        <f t="shared" si="111"/>
        <v>0</v>
      </c>
      <c r="U805">
        <f t="shared" si="112"/>
        <v>0</v>
      </c>
      <c r="V805">
        <f t="shared" si="113"/>
        <v>0</v>
      </c>
      <c r="W805" t="str">
        <f t="shared" si="114"/>
        <v>successful</v>
      </c>
      <c r="X805" s="14">
        <f t="shared" si="115"/>
        <v>40665.949976851851</v>
      </c>
      <c r="Y805" s="14">
        <f t="shared" si="116"/>
        <v>40692.041666666664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08"/>
        <v>1</v>
      </c>
      <c r="P806" s="9">
        <f t="shared" si="109"/>
        <v>305.55555555555554</v>
      </c>
      <c r="Q806" t="s">
        <v>8324</v>
      </c>
      <c r="R806" t="s">
        <v>8325</v>
      </c>
      <c r="S806">
        <f t="shared" si="110"/>
        <v>1</v>
      </c>
      <c r="T806">
        <f t="shared" si="111"/>
        <v>0</v>
      </c>
      <c r="U806">
        <f t="shared" si="112"/>
        <v>0</v>
      </c>
      <c r="V806">
        <f t="shared" si="113"/>
        <v>0</v>
      </c>
      <c r="W806" t="str">
        <f t="shared" si="114"/>
        <v>successful</v>
      </c>
      <c r="X806" s="14">
        <f t="shared" si="115"/>
        <v>40730.105625000004</v>
      </c>
      <c r="Y806" s="14">
        <f t="shared" si="116"/>
        <v>40747.165972222225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08"/>
        <v>1.05</v>
      </c>
      <c r="P807" s="9">
        <f t="shared" si="109"/>
        <v>58.333333333333336</v>
      </c>
      <c r="Q807" t="s">
        <v>8324</v>
      </c>
      <c r="R807" t="s">
        <v>8325</v>
      </c>
      <c r="S807">
        <f t="shared" si="110"/>
        <v>1</v>
      </c>
      <c r="T807">
        <f t="shared" si="111"/>
        <v>0</v>
      </c>
      <c r="U807">
        <f t="shared" si="112"/>
        <v>0</v>
      </c>
      <c r="V807">
        <f t="shared" si="113"/>
        <v>0</v>
      </c>
      <c r="W807" t="str">
        <f t="shared" si="114"/>
        <v>successful</v>
      </c>
      <c r="X807" s="14">
        <f t="shared" si="115"/>
        <v>40690.823055555556</v>
      </c>
      <c r="Y807" s="14">
        <f t="shared" si="116"/>
        <v>40740.958333333336</v>
      </c>
    </row>
    <row r="808" spans="1:25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08"/>
        <v>1.0443750000000001</v>
      </c>
      <c r="P808" s="9">
        <f t="shared" si="109"/>
        <v>117.67605633802818</v>
      </c>
      <c r="Q808" t="s">
        <v>8324</v>
      </c>
      <c r="R808" t="s">
        <v>8325</v>
      </c>
      <c r="S808">
        <f t="shared" si="110"/>
        <v>1</v>
      </c>
      <c r="T808">
        <f t="shared" si="111"/>
        <v>0</v>
      </c>
      <c r="U808">
        <f t="shared" si="112"/>
        <v>0</v>
      </c>
      <c r="V808">
        <f t="shared" si="113"/>
        <v>0</v>
      </c>
      <c r="W808" t="str">
        <f t="shared" si="114"/>
        <v>successful</v>
      </c>
      <c r="X808" s="14">
        <f t="shared" si="115"/>
        <v>40763.691423611112</v>
      </c>
      <c r="Y808" s="14">
        <f t="shared" si="116"/>
        <v>40793.691423611112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08"/>
        <v>1.05125</v>
      </c>
      <c r="P809" s="9">
        <f t="shared" si="109"/>
        <v>73.771929824561397</v>
      </c>
      <c r="Q809" t="s">
        <v>8324</v>
      </c>
      <c r="R809" t="s">
        <v>8325</v>
      </c>
      <c r="S809">
        <f t="shared" si="110"/>
        <v>1</v>
      </c>
      <c r="T809">
        <f t="shared" si="111"/>
        <v>0</v>
      </c>
      <c r="U809">
        <f t="shared" si="112"/>
        <v>0</v>
      </c>
      <c r="V809">
        <f t="shared" si="113"/>
        <v>0</v>
      </c>
      <c r="W809" t="str">
        <f t="shared" si="114"/>
        <v>successful</v>
      </c>
      <c r="X809" s="14">
        <f t="shared" si="115"/>
        <v>42759.628599537042</v>
      </c>
      <c r="Y809" s="14">
        <f t="shared" si="116"/>
        <v>42795.083333333328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08"/>
        <v>1</v>
      </c>
      <c r="P810" s="9">
        <f t="shared" si="109"/>
        <v>104.65116279069767</v>
      </c>
      <c r="Q810" t="s">
        <v>8324</v>
      </c>
      <c r="R810" t="s">
        <v>8325</v>
      </c>
      <c r="S810">
        <f t="shared" si="110"/>
        <v>1</v>
      </c>
      <c r="T810">
        <f t="shared" si="111"/>
        <v>0</v>
      </c>
      <c r="U810">
        <f t="shared" si="112"/>
        <v>0</v>
      </c>
      <c r="V810">
        <f t="shared" si="113"/>
        <v>0</v>
      </c>
      <c r="W810" t="str">
        <f t="shared" si="114"/>
        <v>successful</v>
      </c>
      <c r="X810" s="14">
        <f t="shared" si="115"/>
        <v>41962.100532407407</v>
      </c>
      <c r="Y810" s="14">
        <f t="shared" si="116"/>
        <v>41995.207638888889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08"/>
        <v>1.03775</v>
      </c>
      <c r="P811" s="9">
        <f t="shared" si="109"/>
        <v>79.82692307692308</v>
      </c>
      <c r="Q811" t="s">
        <v>8324</v>
      </c>
      <c r="R811" t="s">
        <v>8325</v>
      </c>
      <c r="S811">
        <f t="shared" si="110"/>
        <v>1</v>
      </c>
      <c r="T811">
        <f t="shared" si="111"/>
        <v>0</v>
      </c>
      <c r="U811">
        <f t="shared" si="112"/>
        <v>0</v>
      </c>
      <c r="V811">
        <f t="shared" si="113"/>
        <v>0</v>
      </c>
      <c r="W811" t="str">
        <f t="shared" si="114"/>
        <v>successful</v>
      </c>
      <c r="X811" s="14">
        <f t="shared" si="115"/>
        <v>41628.833680555559</v>
      </c>
      <c r="Y811" s="14">
        <f t="shared" si="116"/>
        <v>41658.833680555559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08"/>
        <v>1.05</v>
      </c>
      <c r="P812" s="9">
        <f t="shared" si="109"/>
        <v>58.333333333333336</v>
      </c>
      <c r="Q812" t="s">
        <v>8324</v>
      </c>
      <c r="R812" t="s">
        <v>8325</v>
      </c>
      <c r="S812">
        <f t="shared" si="110"/>
        <v>1</v>
      </c>
      <c r="T812">
        <f t="shared" si="111"/>
        <v>0</v>
      </c>
      <c r="U812">
        <f t="shared" si="112"/>
        <v>0</v>
      </c>
      <c r="V812">
        <f t="shared" si="113"/>
        <v>0</v>
      </c>
      <c r="W812" t="str">
        <f t="shared" si="114"/>
        <v>successful</v>
      </c>
      <c r="X812" s="14">
        <f t="shared" si="115"/>
        <v>41123.056273148148</v>
      </c>
      <c r="Y812" s="14">
        <f t="shared" si="116"/>
        <v>41153.056273148148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08"/>
        <v>1.04</v>
      </c>
      <c r="P813" s="9">
        <f t="shared" si="109"/>
        <v>86.666666666666671</v>
      </c>
      <c r="Q813" t="s">
        <v>8324</v>
      </c>
      <c r="R813" t="s">
        <v>8325</v>
      </c>
      <c r="S813">
        <f t="shared" si="110"/>
        <v>1</v>
      </c>
      <c r="T813">
        <f t="shared" si="111"/>
        <v>0</v>
      </c>
      <c r="U813">
        <f t="shared" si="112"/>
        <v>0</v>
      </c>
      <c r="V813">
        <f t="shared" si="113"/>
        <v>0</v>
      </c>
      <c r="W813" t="str">
        <f t="shared" si="114"/>
        <v>successful</v>
      </c>
      <c r="X813" s="14">
        <f t="shared" si="115"/>
        <v>41443.643541666665</v>
      </c>
      <c r="Y813" s="14">
        <f t="shared" si="116"/>
        <v>41465.702777777777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08"/>
        <v>1.5183333333333333</v>
      </c>
      <c r="P814" s="9">
        <f t="shared" si="109"/>
        <v>27.606060606060606</v>
      </c>
      <c r="Q814" t="s">
        <v>8324</v>
      </c>
      <c r="R814" t="s">
        <v>8325</v>
      </c>
      <c r="S814">
        <f t="shared" si="110"/>
        <v>1</v>
      </c>
      <c r="T814">
        <f t="shared" si="111"/>
        <v>0</v>
      </c>
      <c r="U814">
        <f t="shared" si="112"/>
        <v>0</v>
      </c>
      <c r="V814">
        <f t="shared" si="113"/>
        <v>0</v>
      </c>
      <c r="W814" t="str">
        <f t="shared" si="114"/>
        <v>successful</v>
      </c>
      <c r="X814" s="14">
        <f t="shared" si="115"/>
        <v>41282.017962962964</v>
      </c>
      <c r="Y814" s="14">
        <f t="shared" si="116"/>
        <v>41334.581944444442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08"/>
        <v>1.59996</v>
      </c>
      <c r="P815" s="9">
        <f t="shared" si="109"/>
        <v>24.999375000000001</v>
      </c>
      <c r="Q815" t="s">
        <v>8324</v>
      </c>
      <c r="R815" t="s">
        <v>8325</v>
      </c>
      <c r="S815">
        <f t="shared" si="110"/>
        <v>1</v>
      </c>
      <c r="T815">
        <f t="shared" si="111"/>
        <v>0</v>
      </c>
      <c r="U815">
        <f t="shared" si="112"/>
        <v>0</v>
      </c>
      <c r="V815">
        <f t="shared" si="113"/>
        <v>0</v>
      </c>
      <c r="W815" t="str">
        <f t="shared" si="114"/>
        <v>successful</v>
      </c>
      <c r="X815" s="14">
        <f t="shared" si="115"/>
        <v>41080.960243055553</v>
      </c>
      <c r="Y815" s="14">
        <f t="shared" si="116"/>
        <v>41110.960243055553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08"/>
        <v>1.2729999999999999</v>
      </c>
      <c r="P816" s="9">
        <f t="shared" si="109"/>
        <v>45.464285714285715</v>
      </c>
      <c r="Q816" t="s">
        <v>8324</v>
      </c>
      <c r="R816" t="s">
        <v>8325</v>
      </c>
      <c r="S816">
        <f t="shared" si="110"/>
        <v>1</v>
      </c>
      <c r="T816">
        <f t="shared" si="111"/>
        <v>0</v>
      </c>
      <c r="U816">
        <f t="shared" si="112"/>
        <v>0</v>
      </c>
      <c r="V816">
        <f t="shared" si="113"/>
        <v>0</v>
      </c>
      <c r="W816" t="str">
        <f t="shared" si="114"/>
        <v>successful</v>
      </c>
      <c r="X816" s="14">
        <f t="shared" si="115"/>
        <v>40679.743067129632</v>
      </c>
      <c r="Y816" s="14">
        <f t="shared" si="116"/>
        <v>40694.75277777778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08"/>
        <v>1.07</v>
      </c>
      <c r="P817" s="9">
        <f t="shared" si="109"/>
        <v>99.534883720930239</v>
      </c>
      <c r="Q817" t="s">
        <v>8324</v>
      </c>
      <c r="R817" t="s">
        <v>8325</v>
      </c>
      <c r="S817">
        <f t="shared" si="110"/>
        <v>1</v>
      </c>
      <c r="T817">
        <f t="shared" si="111"/>
        <v>0</v>
      </c>
      <c r="U817">
        <f t="shared" si="112"/>
        <v>0</v>
      </c>
      <c r="V817">
        <f t="shared" si="113"/>
        <v>0</v>
      </c>
      <c r="W817" t="str">
        <f t="shared" si="114"/>
        <v>successful</v>
      </c>
      <c r="X817" s="14">
        <f t="shared" si="115"/>
        <v>41914.917858796296</v>
      </c>
      <c r="Y817" s="14">
        <f t="shared" si="116"/>
        <v>41944.917858796296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08"/>
        <v>1.1512214285714286</v>
      </c>
      <c r="P818" s="9">
        <f t="shared" si="109"/>
        <v>39.31</v>
      </c>
      <c r="Q818" t="s">
        <v>8324</v>
      </c>
      <c r="R818" t="s">
        <v>8325</v>
      </c>
      <c r="S818">
        <f t="shared" si="110"/>
        <v>1</v>
      </c>
      <c r="T818">
        <f t="shared" si="111"/>
        <v>0</v>
      </c>
      <c r="U818">
        <f t="shared" si="112"/>
        <v>0</v>
      </c>
      <c r="V818">
        <f t="shared" si="113"/>
        <v>0</v>
      </c>
      <c r="W818" t="str">
        <f t="shared" si="114"/>
        <v>successful</v>
      </c>
      <c r="X818" s="14">
        <f t="shared" si="115"/>
        <v>41341.870868055557</v>
      </c>
      <c r="Y818" s="14">
        <f t="shared" si="116"/>
        <v>41373.270833333336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08"/>
        <v>1.3711066666666665</v>
      </c>
      <c r="P819" s="9">
        <f t="shared" si="109"/>
        <v>89.419999999999987</v>
      </c>
      <c r="Q819" t="s">
        <v>8324</v>
      </c>
      <c r="R819" t="s">
        <v>8325</v>
      </c>
      <c r="S819">
        <f t="shared" si="110"/>
        <v>1</v>
      </c>
      <c r="T819">
        <f t="shared" si="111"/>
        <v>0</v>
      </c>
      <c r="U819">
        <f t="shared" si="112"/>
        <v>0</v>
      </c>
      <c r="V819">
        <f t="shared" si="113"/>
        <v>0</v>
      </c>
      <c r="W819" t="str">
        <f t="shared" si="114"/>
        <v>successful</v>
      </c>
      <c r="X819" s="14">
        <f t="shared" si="115"/>
        <v>40925.599664351852</v>
      </c>
      <c r="Y819" s="14">
        <f t="shared" si="116"/>
        <v>40979.207638888889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08"/>
        <v>1.5571428571428572</v>
      </c>
      <c r="P820" s="9">
        <f t="shared" si="109"/>
        <v>28.684210526315791</v>
      </c>
      <c r="Q820" t="s">
        <v>8324</v>
      </c>
      <c r="R820" t="s">
        <v>8325</v>
      </c>
      <c r="S820">
        <f t="shared" si="110"/>
        <v>1</v>
      </c>
      <c r="T820">
        <f t="shared" si="111"/>
        <v>0</v>
      </c>
      <c r="U820">
        <f t="shared" si="112"/>
        <v>0</v>
      </c>
      <c r="V820">
        <f t="shared" si="113"/>
        <v>0</v>
      </c>
      <c r="W820" t="str">
        <f t="shared" si="114"/>
        <v>successful</v>
      </c>
      <c r="X820" s="14">
        <f t="shared" si="115"/>
        <v>41120.882881944446</v>
      </c>
      <c r="Y820" s="14">
        <f t="shared" si="116"/>
        <v>41128.709027777775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08"/>
        <v>1.0874999999999999</v>
      </c>
      <c r="P821" s="9">
        <f t="shared" si="109"/>
        <v>31.071428571428573</v>
      </c>
      <c r="Q821" t="s">
        <v>8324</v>
      </c>
      <c r="R821" t="s">
        <v>8325</v>
      </c>
      <c r="S821">
        <f t="shared" si="110"/>
        <v>1</v>
      </c>
      <c r="T821">
        <f t="shared" si="111"/>
        <v>0</v>
      </c>
      <c r="U821">
        <f t="shared" si="112"/>
        <v>0</v>
      </c>
      <c r="V821">
        <f t="shared" si="113"/>
        <v>0</v>
      </c>
      <c r="W821" t="str">
        <f t="shared" si="114"/>
        <v>successful</v>
      </c>
      <c r="X821" s="14">
        <f t="shared" si="115"/>
        <v>41619.998310185183</v>
      </c>
      <c r="Y821" s="14">
        <f t="shared" si="116"/>
        <v>41629.197222222225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08"/>
        <v>1.3405</v>
      </c>
      <c r="P822" s="9">
        <f t="shared" si="109"/>
        <v>70.55263157894737</v>
      </c>
      <c r="Q822" t="s">
        <v>8324</v>
      </c>
      <c r="R822" t="s">
        <v>8325</v>
      </c>
      <c r="S822">
        <f t="shared" si="110"/>
        <v>1</v>
      </c>
      <c r="T822">
        <f t="shared" si="111"/>
        <v>0</v>
      </c>
      <c r="U822">
        <f t="shared" si="112"/>
        <v>0</v>
      </c>
      <c r="V822">
        <f t="shared" si="113"/>
        <v>0</v>
      </c>
      <c r="W822" t="str">
        <f t="shared" si="114"/>
        <v>successful</v>
      </c>
      <c r="X822" s="14">
        <f t="shared" si="115"/>
        <v>41768.841921296298</v>
      </c>
      <c r="Y822" s="14">
        <f t="shared" si="116"/>
        <v>41799.208333333336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08"/>
        <v>1</v>
      </c>
      <c r="P823" s="9">
        <f t="shared" si="109"/>
        <v>224.12820512820514</v>
      </c>
      <c r="Q823" t="s">
        <v>8324</v>
      </c>
      <c r="R823" t="s">
        <v>8325</v>
      </c>
      <c r="S823">
        <f t="shared" si="110"/>
        <v>1</v>
      </c>
      <c r="T823">
        <f t="shared" si="111"/>
        <v>0</v>
      </c>
      <c r="U823">
        <f t="shared" si="112"/>
        <v>0</v>
      </c>
      <c r="V823">
        <f t="shared" si="113"/>
        <v>0</v>
      </c>
      <c r="W823" t="str">
        <f t="shared" si="114"/>
        <v>successful</v>
      </c>
      <c r="X823" s="14">
        <f t="shared" si="115"/>
        <v>42093.922048611115</v>
      </c>
      <c r="Y823" s="14">
        <f t="shared" si="116"/>
        <v>42128.167361111111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08"/>
        <v>1.1916666666666667</v>
      </c>
      <c r="P824" s="9">
        <f t="shared" si="109"/>
        <v>51.811594202898547</v>
      </c>
      <c r="Q824" t="s">
        <v>8324</v>
      </c>
      <c r="R824" t="s">
        <v>8325</v>
      </c>
      <c r="S824">
        <f t="shared" si="110"/>
        <v>1</v>
      </c>
      <c r="T824">
        <f t="shared" si="111"/>
        <v>0</v>
      </c>
      <c r="U824">
        <f t="shared" si="112"/>
        <v>0</v>
      </c>
      <c r="V824">
        <f t="shared" si="113"/>
        <v>0</v>
      </c>
      <c r="W824" t="str">
        <f t="shared" si="114"/>
        <v>successful</v>
      </c>
      <c r="X824" s="14">
        <f t="shared" si="115"/>
        <v>41157.947337962964</v>
      </c>
      <c r="Y824" s="14">
        <f t="shared" si="116"/>
        <v>41187.947337962964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08"/>
        <v>1.7949999999999999</v>
      </c>
      <c r="P825" s="9">
        <f t="shared" si="109"/>
        <v>43.515151515151516</v>
      </c>
      <c r="Q825" t="s">
        <v>8324</v>
      </c>
      <c r="R825" t="s">
        <v>8325</v>
      </c>
      <c r="S825">
        <f t="shared" si="110"/>
        <v>1</v>
      </c>
      <c r="T825">
        <f t="shared" si="111"/>
        <v>0</v>
      </c>
      <c r="U825">
        <f t="shared" si="112"/>
        <v>0</v>
      </c>
      <c r="V825">
        <f t="shared" si="113"/>
        <v>0</v>
      </c>
      <c r="W825" t="str">
        <f t="shared" si="114"/>
        <v>successful</v>
      </c>
      <c r="X825" s="14">
        <f t="shared" si="115"/>
        <v>42055.972824074073</v>
      </c>
      <c r="Y825" s="14">
        <f t="shared" si="116"/>
        <v>42085.931157407409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08"/>
        <v>1.3438124999999999</v>
      </c>
      <c r="P826" s="9">
        <f t="shared" si="109"/>
        <v>39.816666666666663</v>
      </c>
      <c r="Q826" t="s">
        <v>8324</v>
      </c>
      <c r="R826" t="s">
        <v>8325</v>
      </c>
      <c r="S826">
        <f t="shared" si="110"/>
        <v>1</v>
      </c>
      <c r="T826">
        <f t="shared" si="111"/>
        <v>0</v>
      </c>
      <c r="U826">
        <f t="shared" si="112"/>
        <v>0</v>
      </c>
      <c r="V826">
        <f t="shared" si="113"/>
        <v>0</v>
      </c>
      <c r="W826" t="str">
        <f t="shared" si="114"/>
        <v>successful</v>
      </c>
      <c r="X826" s="14">
        <f t="shared" si="115"/>
        <v>40250.242106481484</v>
      </c>
      <c r="Y826" s="14">
        <f t="shared" si="116"/>
        <v>40286.290972222225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08"/>
        <v>1.0043200000000001</v>
      </c>
      <c r="P827" s="9">
        <f t="shared" si="109"/>
        <v>126.8080808080808</v>
      </c>
      <c r="Q827" t="s">
        <v>8324</v>
      </c>
      <c r="R827" t="s">
        <v>8325</v>
      </c>
      <c r="S827">
        <f t="shared" si="110"/>
        <v>1</v>
      </c>
      <c r="T827">
        <f t="shared" si="111"/>
        <v>0</v>
      </c>
      <c r="U827">
        <f t="shared" si="112"/>
        <v>0</v>
      </c>
      <c r="V827">
        <f t="shared" si="113"/>
        <v>0</v>
      </c>
      <c r="W827" t="str">
        <f t="shared" si="114"/>
        <v>successful</v>
      </c>
      <c r="X827" s="14">
        <f t="shared" si="115"/>
        <v>41186.306527777779</v>
      </c>
      <c r="Y827" s="14">
        <f t="shared" si="116"/>
        <v>41211.306527777779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08"/>
        <v>1.0145454545454546</v>
      </c>
      <c r="P828" s="9">
        <f t="shared" si="109"/>
        <v>113.87755102040816</v>
      </c>
      <c r="Q828" t="s">
        <v>8324</v>
      </c>
      <c r="R828" t="s">
        <v>8325</v>
      </c>
      <c r="S828">
        <f t="shared" si="110"/>
        <v>1</v>
      </c>
      <c r="T828">
        <f t="shared" si="111"/>
        <v>0</v>
      </c>
      <c r="U828">
        <f t="shared" si="112"/>
        <v>0</v>
      </c>
      <c r="V828">
        <f t="shared" si="113"/>
        <v>0</v>
      </c>
      <c r="W828" t="str">
        <f t="shared" si="114"/>
        <v>successful</v>
      </c>
      <c r="X828" s="14">
        <f t="shared" si="115"/>
        <v>40973.038541666669</v>
      </c>
      <c r="Y828" s="14">
        <f t="shared" si="116"/>
        <v>40993.996874999997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08"/>
        <v>1.0333333333333334</v>
      </c>
      <c r="P829" s="9">
        <f t="shared" si="109"/>
        <v>28.181818181818183</v>
      </c>
      <c r="Q829" t="s">
        <v>8324</v>
      </c>
      <c r="R829" t="s">
        <v>8325</v>
      </c>
      <c r="S829">
        <f t="shared" si="110"/>
        <v>1</v>
      </c>
      <c r="T829">
        <f t="shared" si="111"/>
        <v>0</v>
      </c>
      <c r="U829">
        <f t="shared" si="112"/>
        <v>0</v>
      </c>
      <c r="V829">
        <f t="shared" si="113"/>
        <v>0</v>
      </c>
      <c r="W829" t="str">
        <f t="shared" si="114"/>
        <v>successful</v>
      </c>
      <c r="X829" s="14">
        <f t="shared" si="115"/>
        <v>40927.473460648151</v>
      </c>
      <c r="Y829" s="14">
        <f t="shared" si="116"/>
        <v>40953.825694444444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08"/>
        <v>1.07</v>
      </c>
      <c r="P830" s="9">
        <f t="shared" si="109"/>
        <v>36.60526315789474</v>
      </c>
      <c r="Q830" t="s">
        <v>8324</v>
      </c>
      <c r="R830" t="s">
        <v>8325</v>
      </c>
      <c r="S830">
        <f t="shared" si="110"/>
        <v>1</v>
      </c>
      <c r="T830">
        <f t="shared" si="111"/>
        <v>0</v>
      </c>
      <c r="U830">
        <f t="shared" si="112"/>
        <v>0</v>
      </c>
      <c r="V830">
        <f t="shared" si="113"/>
        <v>0</v>
      </c>
      <c r="W830" t="str">
        <f t="shared" si="114"/>
        <v>successful</v>
      </c>
      <c r="X830" s="14">
        <f t="shared" si="115"/>
        <v>41073.050717592596</v>
      </c>
      <c r="Y830" s="14">
        <f t="shared" si="116"/>
        <v>41085.683333333334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08"/>
        <v>1.04</v>
      </c>
      <c r="P831" s="9">
        <f t="shared" si="109"/>
        <v>32.5</v>
      </c>
      <c r="Q831" t="s">
        <v>8324</v>
      </c>
      <c r="R831" t="s">
        <v>8325</v>
      </c>
      <c r="S831">
        <f t="shared" si="110"/>
        <v>1</v>
      </c>
      <c r="T831">
        <f t="shared" si="111"/>
        <v>0</v>
      </c>
      <c r="U831">
        <f t="shared" si="112"/>
        <v>0</v>
      </c>
      <c r="V831">
        <f t="shared" si="113"/>
        <v>0</v>
      </c>
      <c r="W831" t="str">
        <f t="shared" si="114"/>
        <v>successful</v>
      </c>
      <c r="X831" s="14">
        <f t="shared" si="115"/>
        <v>42504.801388888889</v>
      </c>
      <c r="Y831" s="14">
        <f t="shared" si="116"/>
        <v>42564.801388888889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08"/>
        <v>1.0783333333333334</v>
      </c>
      <c r="P832" s="9">
        <f t="shared" si="109"/>
        <v>60.65625</v>
      </c>
      <c r="Q832" t="s">
        <v>8324</v>
      </c>
      <c r="R832" t="s">
        <v>8325</v>
      </c>
      <c r="S832">
        <f t="shared" si="110"/>
        <v>1</v>
      </c>
      <c r="T832">
        <f t="shared" si="111"/>
        <v>0</v>
      </c>
      <c r="U832">
        <f t="shared" si="112"/>
        <v>0</v>
      </c>
      <c r="V832">
        <f t="shared" si="113"/>
        <v>0</v>
      </c>
      <c r="W832" t="str">
        <f t="shared" si="114"/>
        <v>successful</v>
      </c>
      <c r="X832" s="14">
        <f t="shared" si="115"/>
        <v>41325.525752314818</v>
      </c>
      <c r="Y832" s="14">
        <f t="shared" si="116"/>
        <v>41355.484085648146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08"/>
        <v>2.3333333333333335</v>
      </c>
      <c r="P833" s="9">
        <f t="shared" si="109"/>
        <v>175</v>
      </c>
      <c r="Q833" t="s">
        <v>8324</v>
      </c>
      <c r="R833" t="s">
        <v>8325</v>
      </c>
      <c r="S833">
        <f t="shared" si="110"/>
        <v>1</v>
      </c>
      <c r="T833">
        <f t="shared" si="111"/>
        <v>0</v>
      </c>
      <c r="U833">
        <f t="shared" si="112"/>
        <v>0</v>
      </c>
      <c r="V833">
        <f t="shared" si="113"/>
        <v>0</v>
      </c>
      <c r="W833" t="str">
        <f t="shared" si="114"/>
        <v>successful</v>
      </c>
      <c r="X833" s="14">
        <f t="shared" si="115"/>
        <v>40996.646921296298</v>
      </c>
      <c r="Y833" s="14">
        <f t="shared" si="116"/>
        <v>41026.646921296298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08"/>
        <v>1.0060706666666666</v>
      </c>
      <c r="P834" s="9">
        <f t="shared" si="109"/>
        <v>97.993896103896105</v>
      </c>
      <c r="Q834" t="s">
        <v>8324</v>
      </c>
      <c r="R834" t="s">
        <v>8325</v>
      </c>
      <c r="S834">
        <f t="shared" si="110"/>
        <v>1</v>
      </c>
      <c r="T834">
        <f t="shared" si="111"/>
        <v>0</v>
      </c>
      <c r="U834">
        <f t="shared" si="112"/>
        <v>0</v>
      </c>
      <c r="V834">
        <f t="shared" si="113"/>
        <v>0</v>
      </c>
      <c r="W834" t="str">
        <f t="shared" si="114"/>
        <v>successful</v>
      </c>
      <c r="X834" s="14">
        <f t="shared" si="115"/>
        <v>40869.675173611111</v>
      </c>
      <c r="Y834" s="14">
        <f t="shared" si="116"/>
        <v>40929.342361111114</v>
      </c>
    </row>
    <row r="835" spans="1:25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17">E835/D835</f>
        <v>1.0166666666666666</v>
      </c>
      <c r="P835" s="9">
        <f t="shared" ref="P835:P898" si="118">IFERROR(E835/L835,0)</f>
        <v>148.78048780487805</v>
      </c>
      <c r="Q835" t="s">
        <v>8324</v>
      </c>
      <c r="R835" t="s">
        <v>8325</v>
      </c>
      <c r="S835">
        <f t="shared" ref="S835:S898" si="119">IF(F835="successful",1,0)</f>
        <v>1</v>
      </c>
      <c r="T835">
        <f t="shared" ref="T835:T898" si="120">IF(F835="failed",1,0)</f>
        <v>0</v>
      </c>
      <c r="U835">
        <f t="shared" ref="U835:U898" si="121">IF(F835="canceled",1,0)</f>
        <v>0</v>
      </c>
      <c r="V835">
        <f t="shared" ref="V835:V898" si="122">IF(F835="live",1,0)</f>
        <v>0</v>
      </c>
      <c r="W835" t="str">
        <f t="shared" ref="W835:W898" si="123">F835</f>
        <v>successful</v>
      </c>
      <c r="X835" s="14">
        <f t="shared" ref="X835:X898" si="124">(((J835/60)/60)/24)+DATE(1970,1,1)</f>
        <v>41718.878182870372</v>
      </c>
      <c r="Y835" s="14">
        <f t="shared" ref="Y835:Y898" si="125">(((I835/60)/60)/24)+DATE(1970,1,1)</f>
        <v>41748.878182870372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17"/>
        <v>1.3101818181818181</v>
      </c>
      <c r="P836" s="9">
        <f t="shared" si="118"/>
        <v>96.08</v>
      </c>
      <c r="Q836" t="s">
        <v>8324</v>
      </c>
      <c r="R836" t="s">
        <v>8325</v>
      </c>
      <c r="S836">
        <f t="shared" si="119"/>
        <v>1</v>
      </c>
      <c r="T836">
        <f t="shared" si="120"/>
        <v>0</v>
      </c>
      <c r="U836">
        <f t="shared" si="121"/>
        <v>0</v>
      </c>
      <c r="V836">
        <f t="shared" si="122"/>
        <v>0</v>
      </c>
      <c r="W836" t="str">
        <f t="shared" si="123"/>
        <v>successful</v>
      </c>
      <c r="X836" s="14">
        <f t="shared" si="124"/>
        <v>41422.822824074072</v>
      </c>
      <c r="Y836" s="14">
        <f t="shared" si="125"/>
        <v>41456.165972222225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17"/>
        <v>1.1725000000000001</v>
      </c>
      <c r="P837" s="9">
        <f t="shared" si="118"/>
        <v>58.625</v>
      </c>
      <c r="Q837" t="s">
        <v>8324</v>
      </c>
      <c r="R837" t="s">
        <v>8325</v>
      </c>
      <c r="S837">
        <f t="shared" si="119"/>
        <v>1</v>
      </c>
      <c r="T837">
        <f t="shared" si="120"/>
        <v>0</v>
      </c>
      <c r="U837">
        <f t="shared" si="121"/>
        <v>0</v>
      </c>
      <c r="V837">
        <f t="shared" si="122"/>
        <v>0</v>
      </c>
      <c r="W837" t="str">
        <f t="shared" si="123"/>
        <v>successful</v>
      </c>
      <c r="X837" s="14">
        <f t="shared" si="124"/>
        <v>41005.45784722222</v>
      </c>
      <c r="Y837" s="14">
        <f t="shared" si="125"/>
        <v>41048.125</v>
      </c>
    </row>
    <row r="838" spans="1:25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17"/>
        <v>1.009304</v>
      </c>
      <c r="P838" s="9">
        <f t="shared" si="118"/>
        <v>109.70695652173914</v>
      </c>
      <c r="Q838" t="s">
        <v>8324</v>
      </c>
      <c r="R838" t="s">
        <v>8325</v>
      </c>
      <c r="S838">
        <f t="shared" si="119"/>
        <v>1</v>
      </c>
      <c r="T838">
        <f t="shared" si="120"/>
        <v>0</v>
      </c>
      <c r="U838">
        <f t="shared" si="121"/>
        <v>0</v>
      </c>
      <c r="V838">
        <f t="shared" si="122"/>
        <v>0</v>
      </c>
      <c r="W838" t="str">
        <f t="shared" si="123"/>
        <v>successful</v>
      </c>
      <c r="X838" s="14">
        <f t="shared" si="124"/>
        <v>41524.056921296295</v>
      </c>
      <c r="Y838" s="14">
        <f t="shared" si="125"/>
        <v>41554.056921296295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17"/>
        <v>1.218</v>
      </c>
      <c r="P839" s="9">
        <f t="shared" si="118"/>
        <v>49.112903225806448</v>
      </c>
      <c r="Q839" t="s">
        <v>8324</v>
      </c>
      <c r="R839" t="s">
        <v>8325</v>
      </c>
      <c r="S839">
        <f t="shared" si="119"/>
        <v>1</v>
      </c>
      <c r="T839">
        <f t="shared" si="120"/>
        <v>0</v>
      </c>
      <c r="U839">
        <f t="shared" si="121"/>
        <v>0</v>
      </c>
      <c r="V839">
        <f t="shared" si="122"/>
        <v>0</v>
      </c>
      <c r="W839" t="str">
        <f t="shared" si="123"/>
        <v>successful</v>
      </c>
      <c r="X839" s="14">
        <f t="shared" si="124"/>
        <v>41730.998402777775</v>
      </c>
      <c r="Y839" s="14">
        <f t="shared" si="125"/>
        <v>41760.998402777775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17"/>
        <v>1.454</v>
      </c>
      <c r="P840" s="9">
        <f t="shared" si="118"/>
        <v>47.672131147540981</v>
      </c>
      <c r="Q840" t="s">
        <v>8324</v>
      </c>
      <c r="R840" t="s">
        <v>8325</v>
      </c>
      <c r="S840">
        <f t="shared" si="119"/>
        <v>1</v>
      </c>
      <c r="T840">
        <f t="shared" si="120"/>
        <v>0</v>
      </c>
      <c r="U840">
        <f t="shared" si="121"/>
        <v>0</v>
      </c>
      <c r="V840">
        <f t="shared" si="122"/>
        <v>0</v>
      </c>
      <c r="W840" t="str">
        <f t="shared" si="123"/>
        <v>successful</v>
      </c>
      <c r="X840" s="14">
        <f t="shared" si="124"/>
        <v>40895.897974537038</v>
      </c>
      <c r="Y840" s="14">
        <f t="shared" si="125"/>
        <v>40925.897974537038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17"/>
        <v>1.166166</v>
      </c>
      <c r="P841" s="9">
        <f t="shared" si="118"/>
        <v>60.737812499999997</v>
      </c>
      <c r="Q841" t="s">
        <v>8324</v>
      </c>
      <c r="R841" t="s">
        <v>8325</v>
      </c>
      <c r="S841">
        <f t="shared" si="119"/>
        <v>1</v>
      </c>
      <c r="T841">
        <f t="shared" si="120"/>
        <v>0</v>
      </c>
      <c r="U841">
        <f t="shared" si="121"/>
        <v>0</v>
      </c>
      <c r="V841">
        <f t="shared" si="122"/>
        <v>0</v>
      </c>
      <c r="W841" t="str">
        <f t="shared" si="123"/>
        <v>successful</v>
      </c>
      <c r="X841" s="14">
        <f t="shared" si="124"/>
        <v>41144.763379629629</v>
      </c>
      <c r="Y841" s="14">
        <f t="shared" si="125"/>
        <v>41174.763379629629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17"/>
        <v>1.2041660000000001</v>
      </c>
      <c r="P842" s="9">
        <f t="shared" si="118"/>
        <v>63.37715789473684</v>
      </c>
      <c r="Q842" t="s">
        <v>8324</v>
      </c>
      <c r="R842" t="s">
        <v>8326</v>
      </c>
      <c r="S842">
        <f t="shared" si="119"/>
        <v>1</v>
      </c>
      <c r="T842">
        <f t="shared" si="120"/>
        <v>0</v>
      </c>
      <c r="U842">
        <f t="shared" si="121"/>
        <v>0</v>
      </c>
      <c r="V842">
        <f t="shared" si="122"/>
        <v>0</v>
      </c>
      <c r="W842" t="str">
        <f t="shared" si="123"/>
        <v>successful</v>
      </c>
      <c r="X842" s="14">
        <f t="shared" si="124"/>
        <v>42607.226701388892</v>
      </c>
      <c r="Y842" s="14">
        <f t="shared" si="125"/>
        <v>42637.226701388892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17"/>
        <v>1.0132000000000001</v>
      </c>
      <c r="P843" s="9">
        <f t="shared" si="118"/>
        <v>53.893617021276597</v>
      </c>
      <c r="Q843" t="s">
        <v>8324</v>
      </c>
      <c r="R843" t="s">
        <v>8326</v>
      </c>
      <c r="S843">
        <f t="shared" si="119"/>
        <v>1</v>
      </c>
      <c r="T843">
        <f t="shared" si="120"/>
        <v>0</v>
      </c>
      <c r="U843">
        <f t="shared" si="121"/>
        <v>0</v>
      </c>
      <c r="V843">
        <f t="shared" si="122"/>
        <v>0</v>
      </c>
      <c r="W843" t="str">
        <f t="shared" si="123"/>
        <v>successful</v>
      </c>
      <c r="X843" s="14">
        <f t="shared" si="124"/>
        <v>41923.838692129626</v>
      </c>
      <c r="Y843" s="14">
        <f t="shared" si="125"/>
        <v>41953.88035879629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17"/>
        <v>1.0431999999999999</v>
      </c>
      <c r="P844" s="9">
        <f t="shared" si="118"/>
        <v>66.871794871794876</v>
      </c>
      <c r="Q844" t="s">
        <v>8324</v>
      </c>
      <c r="R844" t="s">
        <v>8326</v>
      </c>
      <c r="S844">
        <f t="shared" si="119"/>
        <v>1</v>
      </c>
      <c r="T844">
        <f t="shared" si="120"/>
        <v>0</v>
      </c>
      <c r="U844">
        <f t="shared" si="121"/>
        <v>0</v>
      </c>
      <c r="V844">
        <f t="shared" si="122"/>
        <v>0</v>
      </c>
      <c r="W844" t="str">
        <f t="shared" si="123"/>
        <v>successful</v>
      </c>
      <c r="X844" s="14">
        <f t="shared" si="124"/>
        <v>41526.592395833337</v>
      </c>
      <c r="Y844" s="14">
        <f t="shared" si="125"/>
        <v>41561.165972222225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17"/>
        <v>2.6713333333333331</v>
      </c>
      <c r="P845" s="9">
        <f t="shared" si="118"/>
        <v>63.102362204724407</v>
      </c>
      <c r="Q845" t="s">
        <v>8324</v>
      </c>
      <c r="R845" t="s">
        <v>8326</v>
      </c>
      <c r="S845">
        <f t="shared" si="119"/>
        <v>1</v>
      </c>
      <c r="T845">
        <f t="shared" si="120"/>
        <v>0</v>
      </c>
      <c r="U845">
        <f t="shared" si="121"/>
        <v>0</v>
      </c>
      <c r="V845">
        <f t="shared" si="122"/>
        <v>0</v>
      </c>
      <c r="W845" t="str">
        <f t="shared" si="123"/>
        <v>successful</v>
      </c>
      <c r="X845" s="14">
        <f t="shared" si="124"/>
        <v>42695.257870370369</v>
      </c>
      <c r="Y845" s="14">
        <f t="shared" si="125"/>
        <v>42712.333333333328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17"/>
        <v>1.9413333333333334</v>
      </c>
      <c r="P846" s="9">
        <f t="shared" si="118"/>
        <v>36.628930817610062</v>
      </c>
      <c r="Q846" t="s">
        <v>8324</v>
      </c>
      <c r="R846" t="s">
        <v>8326</v>
      </c>
      <c r="S846">
        <f t="shared" si="119"/>
        <v>1</v>
      </c>
      <c r="T846">
        <f t="shared" si="120"/>
        <v>0</v>
      </c>
      <c r="U846">
        <f t="shared" si="121"/>
        <v>0</v>
      </c>
      <c r="V846">
        <f t="shared" si="122"/>
        <v>0</v>
      </c>
      <c r="W846" t="str">
        <f t="shared" si="123"/>
        <v>successful</v>
      </c>
      <c r="X846" s="14">
        <f t="shared" si="124"/>
        <v>41905.684629629628</v>
      </c>
      <c r="Y846" s="14">
        <f t="shared" si="125"/>
        <v>41944.207638888889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17"/>
        <v>1.203802</v>
      </c>
      <c r="P847" s="9">
        <f t="shared" si="118"/>
        <v>34.005706214689269</v>
      </c>
      <c r="Q847" t="s">
        <v>8324</v>
      </c>
      <c r="R847" t="s">
        <v>8326</v>
      </c>
      <c r="S847">
        <f t="shared" si="119"/>
        <v>1</v>
      </c>
      <c r="T847">
        <f t="shared" si="120"/>
        <v>0</v>
      </c>
      <c r="U847">
        <f t="shared" si="121"/>
        <v>0</v>
      </c>
      <c r="V847">
        <f t="shared" si="122"/>
        <v>0</v>
      </c>
      <c r="W847" t="str">
        <f t="shared" si="123"/>
        <v>successful</v>
      </c>
      <c r="X847" s="14">
        <f t="shared" si="124"/>
        <v>42578.205972222218</v>
      </c>
      <c r="Y847" s="14">
        <f t="shared" si="125"/>
        <v>42618.165972222225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17"/>
        <v>1.2200090909090908</v>
      </c>
      <c r="P848" s="9">
        <f t="shared" si="118"/>
        <v>28.553404255319148</v>
      </c>
      <c r="Q848" t="s">
        <v>8324</v>
      </c>
      <c r="R848" t="s">
        <v>8326</v>
      </c>
      <c r="S848">
        <f t="shared" si="119"/>
        <v>1</v>
      </c>
      <c r="T848">
        <f t="shared" si="120"/>
        <v>0</v>
      </c>
      <c r="U848">
        <f t="shared" si="121"/>
        <v>0</v>
      </c>
      <c r="V848">
        <f t="shared" si="122"/>
        <v>0</v>
      </c>
      <c r="W848" t="str">
        <f t="shared" si="123"/>
        <v>successful</v>
      </c>
      <c r="X848" s="14">
        <f t="shared" si="124"/>
        <v>41694.391840277778</v>
      </c>
      <c r="Y848" s="14">
        <f t="shared" si="125"/>
        <v>41708.583333333336</v>
      </c>
    </row>
    <row r="849" spans="1:25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17"/>
        <v>1</v>
      </c>
      <c r="P849" s="9">
        <f t="shared" si="118"/>
        <v>10</v>
      </c>
      <c r="Q849" t="s">
        <v>8324</v>
      </c>
      <c r="R849" t="s">
        <v>8326</v>
      </c>
      <c r="S849">
        <f t="shared" si="119"/>
        <v>1</v>
      </c>
      <c r="T849">
        <f t="shared" si="120"/>
        <v>0</v>
      </c>
      <c r="U849">
        <f t="shared" si="121"/>
        <v>0</v>
      </c>
      <c r="V849">
        <f t="shared" si="122"/>
        <v>0</v>
      </c>
      <c r="W849" t="str">
        <f t="shared" si="123"/>
        <v>successful</v>
      </c>
      <c r="X849" s="14">
        <f t="shared" si="124"/>
        <v>42165.79833333334</v>
      </c>
      <c r="Y849" s="14">
        <f t="shared" si="125"/>
        <v>42195.79833333334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17"/>
        <v>1</v>
      </c>
      <c r="P850" s="9">
        <f t="shared" si="118"/>
        <v>18.75</v>
      </c>
      <c r="Q850" t="s">
        <v>8324</v>
      </c>
      <c r="R850" t="s">
        <v>8326</v>
      </c>
      <c r="S850">
        <f t="shared" si="119"/>
        <v>1</v>
      </c>
      <c r="T850">
        <f t="shared" si="120"/>
        <v>0</v>
      </c>
      <c r="U850">
        <f t="shared" si="121"/>
        <v>0</v>
      </c>
      <c r="V850">
        <f t="shared" si="122"/>
        <v>0</v>
      </c>
      <c r="W850" t="str">
        <f t="shared" si="123"/>
        <v>successful</v>
      </c>
      <c r="X850" s="14">
        <f t="shared" si="124"/>
        <v>42078.792048611111</v>
      </c>
      <c r="Y850" s="14">
        <f t="shared" si="125"/>
        <v>42108.792048611111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17"/>
        <v>1.1990000000000001</v>
      </c>
      <c r="P851" s="9">
        <f t="shared" si="118"/>
        <v>41.704347826086959</v>
      </c>
      <c r="Q851" t="s">
        <v>8324</v>
      </c>
      <c r="R851" t="s">
        <v>8326</v>
      </c>
      <c r="S851">
        <f t="shared" si="119"/>
        <v>1</v>
      </c>
      <c r="T851">
        <f t="shared" si="120"/>
        <v>0</v>
      </c>
      <c r="U851">
        <f t="shared" si="121"/>
        <v>0</v>
      </c>
      <c r="V851">
        <f t="shared" si="122"/>
        <v>0</v>
      </c>
      <c r="W851" t="str">
        <f t="shared" si="123"/>
        <v>successful</v>
      </c>
      <c r="X851" s="14">
        <f t="shared" si="124"/>
        <v>42051.148888888885</v>
      </c>
      <c r="Y851" s="14">
        <f t="shared" si="125"/>
        <v>42079.107222222221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17"/>
        <v>1.55175</v>
      </c>
      <c r="P852" s="9">
        <f t="shared" si="118"/>
        <v>46.669172932330824</v>
      </c>
      <c r="Q852" t="s">
        <v>8324</v>
      </c>
      <c r="R852" t="s">
        <v>8326</v>
      </c>
      <c r="S852">
        <f t="shared" si="119"/>
        <v>1</v>
      </c>
      <c r="T852">
        <f t="shared" si="120"/>
        <v>0</v>
      </c>
      <c r="U852">
        <f t="shared" si="121"/>
        <v>0</v>
      </c>
      <c r="V852">
        <f t="shared" si="122"/>
        <v>0</v>
      </c>
      <c r="W852" t="str">
        <f t="shared" si="123"/>
        <v>successful</v>
      </c>
      <c r="X852" s="14">
        <f t="shared" si="124"/>
        <v>42452.827743055561</v>
      </c>
      <c r="Y852" s="14">
        <f t="shared" si="125"/>
        <v>42485.207638888889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17"/>
        <v>1.3045</v>
      </c>
      <c r="P853" s="9">
        <f t="shared" si="118"/>
        <v>37.271428571428572</v>
      </c>
      <c r="Q853" t="s">
        <v>8324</v>
      </c>
      <c r="R853" t="s">
        <v>8326</v>
      </c>
      <c r="S853">
        <f t="shared" si="119"/>
        <v>1</v>
      </c>
      <c r="T853">
        <f t="shared" si="120"/>
        <v>0</v>
      </c>
      <c r="U853">
        <f t="shared" si="121"/>
        <v>0</v>
      </c>
      <c r="V853">
        <f t="shared" si="122"/>
        <v>0</v>
      </c>
      <c r="W853" t="str">
        <f t="shared" si="123"/>
        <v>successful</v>
      </c>
      <c r="X853" s="14">
        <f t="shared" si="124"/>
        <v>42522.880243055552</v>
      </c>
      <c r="Y853" s="14">
        <f t="shared" si="125"/>
        <v>42582.822916666672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17"/>
        <v>1.0497142857142858</v>
      </c>
      <c r="P854" s="9">
        <f t="shared" si="118"/>
        <v>59.258064516129032</v>
      </c>
      <c r="Q854" t="s">
        <v>8324</v>
      </c>
      <c r="R854" t="s">
        <v>8326</v>
      </c>
      <c r="S854">
        <f t="shared" si="119"/>
        <v>1</v>
      </c>
      <c r="T854">
        <f t="shared" si="120"/>
        <v>0</v>
      </c>
      <c r="U854">
        <f t="shared" si="121"/>
        <v>0</v>
      </c>
      <c r="V854">
        <f t="shared" si="122"/>
        <v>0</v>
      </c>
      <c r="W854" t="str">
        <f t="shared" si="123"/>
        <v>successful</v>
      </c>
      <c r="X854" s="14">
        <f t="shared" si="124"/>
        <v>42656.805497685185</v>
      </c>
      <c r="Y854" s="14">
        <f t="shared" si="125"/>
        <v>42667.875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17"/>
        <v>1</v>
      </c>
      <c r="P855" s="9">
        <f t="shared" si="118"/>
        <v>30</v>
      </c>
      <c r="Q855" t="s">
        <v>8324</v>
      </c>
      <c r="R855" t="s">
        <v>8326</v>
      </c>
      <c r="S855">
        <f t="shared" si="119"/>
        <v>1</v>
      </c>
      <c r="T855">
        <f t="shared" si="120"/>
        <v>0</v>
      </c>
      <c r="U855">
        <f t="shared" si="121"/>
        <v>0</v>
      </c>
      <c r="V855">
        <f t="shared" si="122"/>
        <v>0</v>
      </c>
      <c r="W855" t="str">
        <f t="shared" si="123"/>
        <v>successful</v>
      </c>
      <c r="X855" s="14">
        <f t="shared" si="124"/>
        <v>42021.832280092596</v>
      </c>
      <c r="Y855" s="14">
        <f t="shared" si="125"/>
        <v>42051.832280092596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17"/>
        <v>1.1822050359712231</v>
      </c>
      <c r="P856" s="9">
        <f t="shared" si="118"/>
        <v>65.8623246492986</v>
      </c>
      <c r="Q856" t="s">
        <v>8324</v>
      </c>
      <c r="R856" t="s">
        <v>8326</v>
      </c>
      <c r="S856">
        <f t="shared" si="119"/>
        <v>1</v>
      </c>
      <c r="T856">
        <f t="shared" si="120"/>
        <v>0</v>
      </c>
      <c r="U856">
        <f t="shared" si="121"/>
        <v>0</v>
      </c>
      <c r="V856">
        <f t="shared" si="122"/>
        <v>0</v>
      </c>
      <c r="W856" t="str">
        <f t="shared" si="123"/>
        <v>successful</v>
      </c>
      <c r="X856" s="14">
        <f t="shared" si="124"/>
        <v>42702.212337962963</v>
      </c>
      <c r="Y856" s="14">
        <f t="shared" si="125"/>
        <v>42732.212337962963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17"/>
        <v>1.0344827586206897</v>
      </c>
      <c r="P857" s="9">
        <f t="shared" si="118"/>
        <v>31.914893617021278</v>
      </c>
      <c r="Q857" t="s">
        <v>8324</v>
      </c>
      <c r="R857" t="s">
        <v>8326</v>
      </c>
      <c r="S857">
        <f t="shared" si="119"/>
        <v>1</v>
      </c>
      <c r="T857">
        <f t="shared" si="120"/>
        <v>0</v>
      </c>
      <c r="U857">
        <f t="shared" si="121"/>
        <v>0</v>
      </c>
      <c r="V857">
        <f t="shared" si="122"/>
        <v>0</v>
      </c>
      <c r="W857" t="str">
        <f t="shared" si="123"/>
        <v>successful</v>
      </c>
      <c r="X857" s="14">
        <f t="shared" si="124"/>
        <v>42545.125196759262</v>
      </c>
      <c r="Y857" s="14">
        <f t="shared" si="125"/>
        <v>42575.125196759262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17"/>
        <v>2.1800000000000002</v>
      </c>
      <c r="P858" s="9">
        <f t="shared" si="118"/>
        <v>19.464285714285715</v>
      </c>
      <c r="Q858" t="s">
        <v>8324</v>
      </c>
      <c r="R858" t="s">
        <v>8326</v>
      </c>
      <c r="S858">
        <f t="shared" si="119"/>
        <v>1</v>
      </c>
      <c r="T858">
        <f t="shared" si="120"/>
        <v>0</v>
      </c>
      <c r="U858">
        <f t="shared" si="121"/>
        <v>0</v>
      </c>
      <c r="V858">
        <f t="shared" si="122"/>
        <v>0</v>
      </c>
      <c r="W858" t="str">
        <f t="shared" si="123"/>
        <v>successful</v>
      </c>
      <c r="X858" s="14">
        <f t="shared" si="124"/>
        <v>42609.311990740738</v>
      </c>
      <c r="Y858" s="14">
        <f t="shared" si="125"/>
        <v>42668.791666666672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17"/>
        <v>1</v>
      </c>
      <c r="P859" s="9">
        <f t="shared" si="118"/>
        <v>50</v>
      </c>
      <c r="Q859" t="s">
        <v>8324</v>
      </c>
      <c r="R859" t="s">
        <v>8326</v>
      </c>
      <c r="S859">
        <f t="shared" si="119"/>
        <v>1</v>
      </c>
      <c r="T859">
        <f t="shared" si="120"/>
        <v>0</v>
      </c>
      <c r="U859">
        <f t="shared" si="121"/>
        <v>0</v>
      </c>
      <c r="V859">
        <f t="shared" si="122"/>
        <v>0</v>
      </c>
      <c r="W859" t="str">
        <f t="shared" si="123"/>
        <v>successful</v>
      </c>
      <c r="X859" s="14">
        <f t="shared" si="124"/>
        <v>42291.581377314811</v>
      </c>
      <c r="Y859" s="14">
        <f t="shared" si="125"/>
        <v>42333.623043981483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17"/>
        <v>1.4400583333333332</v>
      </c>
      <c r="P860" s="9">
        <f t="shared" si="118"/>
        <v>22.737763157894737</v>
      </c>
      <c r="Q860" t="s">
        <v>8324</v>
      </c>
      <c r="R860" t="s">
        <v>8326</v>
      </c>
      <c r="S860">
        <f t="shared" si="119"/>
        <v>1</v>
      </c>
      <c r="T860">
        <f t="shared" si="120"/>
        <v>0</v>
      </c>
      <c r="U860">
        <f t="shared" si="121"/>
        <v>0</v>
      </c>
      <c r="V860">
        <f t="shared" si="122"/>
        <v>0</v>
      </c>
      <c r="W860" t="str">
        <f t="shared" si="123"/>
        <v>successful</v>
      </c>
      <c r="X860" s="14">
        <f t="shared" si="124"/>
        <v>42079.745578703703</v>
      </c>
      <c r="Y860" s="14">
        <f t="shared" si="125"/>
        <v>42109.957638888889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17"/>
        <v>1.0467500000000001</v>
      </c>
      <c r="P861" s="9">
        <f t="shared" si="118"/>
        <v>42.724489795918366</v>
      </c>
      <c r="Q861" t="s">
        <v>8324</v>
      </c>
      <c r="R861" t="s">
        <v>8326</v>
      </c>
      <c r="S861">
        <f t="shared" si="119"/>
        <v>1</v>
      </c>
      <c r="T861">
        <f t="shared" si="120"/>
        <v>0</v>
      </c>
      <c r="U861">
        <f t="shared" si="121"/>
        <v>0</v>
      </c>
      <c r="V861">
        <f t="shared" si="122"/>
        <v>0</v>
      </c>
      <c r="W861" t="str">
        <f t="shared" si="123"/>
        <v>successful</v>
      </c>
      <c r="X861" s="14">
        <f t="shared" si="124"/>
        <v>42128.820231481484</v>
      </c>
      <c r="Y861" s="14">
        <f t="shared" si="125"/>
        <v>42159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17"/>
        <v>0.18142857142857144</v>
      </c>
      <c r="P862" s="9">
        <f t="shared" si="118"/>
        <v>52.916666666666664</v>
      </c>
      <c r="Q862" t="s">
        <v>8324</v>
      </c>
      <c r="R862" t="s">
        <v>8327</v>
      </c>
      <c r="S862">
        <f t="shared" si="119"/>
        <v>0</v>
      </c>
      <c r="T862">
        <f t="shared" si="120"/>
        <v>1</v>
      </c>
      <c r="U862">
        <f t="shared" si="121"/>
        <v>0</v>
      </c>
      <c r="V862">
        <f t="shared" si="122"/>
        <v>0</v>
      </c>
      <c r="W862" t="str">
        <f t="shared" si="123"/>
        <v>failed</v>
      </c>
      <c r="X862" s="14">
        <f t="shared" si="124"/>
        <v>41570.482789351852</v>
      </c>
      <c r="Y862" s="14">
        <f t="shared" si="125"/>
        <v>41600.524456018517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17"/>
        <v>2.2444444444444444E-2</v>
      </c>
      <c r="P863" s="9">
        <f t="shared" si="118"/>
        <v>50.5</v>
      </c>
      <c r="Q863" t="s">
        <v>8324</v>
      </c>
      <c r="R863" t="s">
        <v>8327</v>
      </c>
      <c r="S863">
        <f t="shared" si="119"/>
        <v>0</v>
      </c>
      <c r="T863">
        <f t="shared" si="120"/>
        <v>1</v>
      </c>
      <c r="U863">
        <f t="shared" si="121"/>
        <v>0</v>
      </c>
      <c r="V863">
        <f t="shared" si="122"/>
        <v>0</v>
      </c>
      <c r="W863" t="str">
        <f t="shared" si="123"/>
        <v>failed</v>
      </c>
      <c r="X863" s="14">
        <f t="shared" si="124"/>
        <v>42599.965324074074</v>
      </c>
      <c r="Y863" s="14">
        <f t="shared" si="125"/>
        <v>42629.965324074074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17"/>
        <v>3.3999999999999998E-3</v>
      </c>
      <c r="P864" s="9">
        <f t="shared" si="118"/>
        <v>42.5</v>
      </c>
      <c r="Q864" t="s">
        <v>8324</v>
      </c>
      <c r="R864" t="s">
        <v>8327</v>
      </c>
      <c r="S864">
        <f t="shared" si="119"/>
        <v>0</v>
      </c>
      <c r="T864">
        <f t="shared" si="120"/>
        <v>1</v>
      </c>
      <c r="U864">
        <f t="shared" si="121"/>
        <v>0</v>
      </c>
      <c r="V864">
        <f t="shared" si="122"/>
        <v>0</v>
      </c>
      <c r="W864" t="str">
        <f t="shared" si="123"/>
        <v>failed</v>
      </c>
      <c r="X864" s="14">
        <f t="shared" si="124"/>
        <v>41559.5549537037</v>
      </c>
      <c r="Y864" s="14">
        <f t="shared" si="125"/>
        <v>41589.596620370372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17"/>
        <v>4.4999999999999998E-2</v>
      </c>
      <c r="P865" s="9">
        <f t="shared" si="118"/>
        <v>18</v>
      </c>
      <c r="Q865" t="s">
        <v>8324</v>
      </c>
      <c r="R865" t="s">
        <v>8327</v>
      </c>
      <c r="S865">
        <f t="shared" si="119"/>
        <v>0</v>
      </c>
      <c r="T865">
        <f t="shared" si="120"/>
        <v>1</v>
      </c>
      <c r="U865">
        <f t="shared" si="121"/>
        <v>0</v>
      </c>
      <c r="V865">
        <f t="shared" si="122"/>
        <v>0</v>
      </c>
      <c r="W865" t="str">
        <f t="shared" si="123"/>
        <v>failed</v>
      </c>
      <c r="X865" s="14">
        <f t="shared" si="124"/>
        <v>40921.117662037039</v>
      </c>
      <c r="Y865" s="14">
        <f t="shared" si="125"/>
        <v>40951.117662037039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17"/>
        <v>0.41538461538461541</v>
      </c>
      <c r="P866" s="9">
        <f t="shared" si="118"/>
        <v>34.177215189873415</v>
      </c>
      <c r="Q866" t="s">
        <v>8324</v>
      </c>
      <c r="R866" t="s">
        <v>8327</v>
      </c>
      <c r="S866">
        <f t="shared" si="119"/>
        <v>0</v>
      </c>
      <c r="T866">
        <f t="shared" si="120"/>
        <v>1</v>
      </c>
      <c r="U866">
        <f t="shared" si="121"/>
        <v>0</v>
      </c>
      <c r="V866">
        <f t="shared" si="122"/>
        <v>0</v>
      </c>
      <c r="W866" t="str">
        <f t="shared" si="123"/>
        <v>failed</v>
      </c>
      <c r="X866" s="14">
        <f t="shared" si="124"/>
        <v>41541.106921296298</v>
      </c>
      <c r="Y866" s="14">
        <f t="shared" si="125"/>
        <v>41563.415972222225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17"/>
        <v>2.0454545454545454E-2</v>
      </c>
      <c r="P867" s="9">
        <f t="shared" si="118"/>
        <v>22.5</v>
      </c>
      <c r="Q867" t="s">
        <v>8324</v>
      </c>
      <c r="R867" t="s">
        <v>8327</v>
      </c>
      <c r="S867">
        <f t="shared" si="119"/>
        <v>0</v>
      </c>
      <c r="T867">
        <f t="shared" si="120"/>
        <v>1</v>
      </c>
      <c r="U867">
        <f t="shared" si="121"/>
        <v>0</v>
      </c>
      <c r="V867">
        <f t="shared" si="122"/>
        <v>0</v>
      </c>
      <c r="W867" t="str">
        <f t="shared" si="123"/>
        <v>failed</v>
      </c>
      <c r="X867" s="14">
        <f t="shared" si="124"/>
        <v>41230.77311342593</v>
      </c>
      <c r="Y867" s="14">
        <f t="shared" si="125"/>
        <v>41290.77311342593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17"/>
        <v>0.18285714285714286</v>
      </c>
      <c r="P868" s="9">
        <f t="shared" si="118"/>
        <v>58.18181818181818</v>
      </c>
      <c r="Q868" t="s">
        <v>8324</v>
      </c>
      <c r="R868" t="s">
        <v>8327</v>
      </c>
      <c r="S868">
        <f t="shared" si="119"/>
        <v>0</v>
      </c>
      <c r="T868">
        <f t="shared" si="120"/>
        <v>1</v>
      </c>
      <c r="U868">
        <f t="shared" si="121"/>
        <v>0</v>
      </c>
      <c r="V868">
        <f t="shared" si="122"/>
        <v>0</v>
      </c>
      <c r="W868" t="str">
        <f t="shared" si="123"/>
        <v>failed</v>
      </c>
      <c r="X868" s="14">
        <f t="shared" si="124"/>
        <v>42025.637939814813</v>
      </c>
      <c r="Y868" s="14">
        <f t="shared" si="125"/>
        <v>42063.631944444445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17"/>
        <v>0.2402</v>
      </c>
      <c r="P869" s="9">
        <f t="shared" si="118"/>
        <v>109.18181818181819</v>
      </c>
      <c r="Q869" t="s">
        <v>8324</v>
      </c>
      <c r="R869" t="s">
        <v>8327</v>
      </c>
      <c r="S869">
        <f t="shared" si="119"/>
        <v>0</v>
      </c>
      <c r="T869">
        <f t="shared" si="120"/>
        <v>1</v>
      </c>
      <c r="U869">
        <f t="shared" si="121"/>
        <v>0</v>
      </c>
      <c r="V869">
        <f t="shared" si="122"/>
        <v>0</v>
      </c>
      <c r="W869" t="str">
        <f t="shared" si="123"/>
        <v>failed</v>
      </c>
      <c r="X869" s="14">
        <f t="shared" si="124"/>
        <v>40088.105393518519</v>
      </c>
      <c r="Y869" s="14">
        <f t="shared" si="125"/>
        <v>40148.207638888889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17"/>
        <v>1.1111111111111111E-3</v>
      </c>
      <c r="P870" s="9">
        <f t="shared" si="118"/>
        <v>50</v>
      </c>
      <c r="Q870" t="s">
        <v>8324</v>
      </c>
      <c r="R870" t="s">
        <v>8327</v>
      </c>
      <c r="S870">
        <f t="shared" si="119"/>
        <v>0</v>
      </c>
      <c r="T870">
        <f t="shared" si="120"/>
        <v>1</v>
      </c>
      <c r="U870">
        <f t="shared" si="121"/>
        <v>0</v>
      </c>
      <c r="V870">
        <f t="shared" si="122"/>
        <v>0</v>
      </c>
      <c r="W870" t="str">
        <f t="shared" si="123"/>
        <v>failed</v>
      </c>
      <c r="X870" s="14">
        <f t="shared" si="124"/>
        <v>41616.027754629627</v>
      </c>
      <c r="Y870" s="14">
        <f t="shared" si="125"/>
        <v>41646.027754629627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17"/>
        <v>0.11818181818181818</v>
      </c>
      <c r="P871" s="9">
        <f t="shared" si="118"/>
        <v>346.66666666666669</v>
      </c>
      <c r="Q871" t="s">
        <v>8324</v>
      </c>
      <c r="R871" t="s">
        <v>8327</v>
      </c>
      <c r="S871">
        <f t="shared" si="119"/>
        <v>0</v>
      </c>
      <c r="T871">
        <f t="shared" si="120"/>
        <v>1</v>
      </c>
      <c r="U871">
        <f t="shared" si="121"/>
        <v>0</v>
      </c>
      <c r="V871">
        <f t="shared" si="122"/>
        <v>0</v>
      </c>
      <c r="W871" t="str">
        <f t="shared" si="123"/>
        <v>failed</v>
      </c>
      <c r="X871" s="14">
        <f t="shared" si="124"/>
        <v>41342.845567129632</v>
      </c>
      <c r="Y871" s="14">
        <f t="shared" si="125"/>
        <v>41372.803900462961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17"/>
        <v>3.0999999999999999E-3</v>
      </c>
      <c r="P872" s="9">
        <f t="shared" si="118"/>
        <v>12.4</v>
      </c>
      <c r="Q872" t="s">
        <v>8324</v>
      </c>
      <c r="R872" t="s">
        <v>8327</v>
      </c>
      <c r="S872">
        <f t="shared" si="119"/>
        <v>0</v>
      </c>
      <c r="T872">
        <f t="shared" si="120"/>
        <v>1</v>
      </c>
      <c r="U872">
        <f t="shared" si="121"/>
        <v>0</v>
      </c>
      <c r="V872">
        <f t="shared" si="122"/>
        <v>0</v>
      </c>
      <c r="W872" t="str">
        <f t="shared" si="123"/>
        <v>failed</v>
      </c>
      <c r="X872" s="14">
        <f t="shared" si="124"/>
        <v>41488.022256944445</v>
      </c>
      <c r="Y872" s="14">
        <f t="shared" si="125"/>
        <v>41518.022256944445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17"/>
        <v>5.4166666666666669E-2</v>
      </c>
      <c r="P873" s="9">
        <f t="shared" si="118"/>
        <v>27.083333333333332</v>
      </c>
      <c r="Q873" t="s">
        <v>8324</v>
      </c>
      <c r="R873" t="s">
        <v>8327</v>
      </c>
      <c r="S873">
        <f t="shared" si="119"/>
        <v>0</v>
      </c>
      <c r="T873">
        <f t="shared" si="120"/>
        <v>1</v>
      </c>
      <c r="U873">
        <f t="shared" si="121"/>
        <v>0</v>
      </c>
      <c r="V873">
        <f t="shared" si="122"/>
        <v>0</v>
      </c>
      <c r="W873" t="str">
        <f t="shared" si="123"/>
        <v>failed</v>
      </c>
      <c r="X873" s="14">
        <f t="shared" si="124"/>
        <v>41577.561284722222</v>
      </c>
      <c r="Y873" s="14">
        <f t="shared" si="125"/>
        <v>41607.602951388886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17"/>
        <v>8.1250000000000003E-3</v>
      </c>
      <c r="P874" s="9">
        <f t="shared" si="118"/>
        <v>32.5</v>
      </c>
      <c r="Q874" t="s">
        <v>8324</v>
      </c>
      <c r="R874" t="s">
        <v>8327</v>
      </c>
      <c r="S874">
        <f t="shared" si="119"/>
        <v>0</v>
      </c>
      <c r="T874">
        <f t="shared" si="120"/>
        <v>1</v>
      </c>
      <c r="U874">
        <f t="shared" si="121"/>
        <v>0</v>
      </c>
      <c r="V874">
        <f t="shared" si="122"/>
        <v>0</v>
      </c>
      <c r="W874" t="str">
        <f t="shared" si="123"/>
        <v>failed</v>
      </c>
      <c r="X874" s="14">
        <f t="shared" si="124"/>
        <v>40567.825543981482</v>
      </c>
      <c r="Y874" s="14">
        <f t="shared" si="125"/>
        <v>40612.825543981482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17"/>
        <v>1.2857142857142857E-2</v>
      </c>
      <c r="P875" s="9">
        <f t="shared" si="118"/>
        <v>9</v>
      </c>
      <c r="Q875" t="s">
        <v>8324</v>
      </c>
      <c r="R875" t="s">
        <v>8327</v>
      </c>
      <c r="S875">
        <f t="shared" si="119"/>
        <v>0</v>
      </c>
      <c r="T875">
        <f t="shared" si="120"/>
        <v>1</v>
      </c>
      <c r="U875">
        <f t="shared" si="121"/>
        <v>0</v>
      </c>
      <c r="V875">
        <f t="shared" si="122"/>
        <v>0</v>
      </c>
      <c r="W875" t="str">
        <f t="shared" si="123"/>
        <v>failed</v>
      </c>
      <c r="X875" s="14">
        <f t="shared" si="124"/>
        <v>41184.167129629634</v>
      </c>
      <c r="Y875" s="14">
        <f t="shared" si="125"/>
        <v>41224.208796296298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17"/>
        <v>0.24333333333333335</v>
      </c>
      <c r="P876" s="9">
        <f t="shared" si="118"/>
        <v>34.761904761904759</v>
      </c>
      <c r="Q876" t="s">
        <v>8324</v>
      </c>
      <c r="R876" t="s">
        <v>8327</v>
      </c>
      <c r="S876">
        <f t="shared" si="119"/>
        <v>0</v>
      </c>
      <c r="T876">
        <f t="shared" si="120"/>
        <v>1</v>
      </c>
      <c r="U876">
        <f t="shared" si="121"/>
        <v>0</v>
      </c>
      <c r="V876">
        <f t="shared" si="122"/>
        <v>0</v>
      </c>
      <c r="W876" t="str">
        <f t="shared" si="123"/>
        <v>failed</v>
      </c>
      <c r="X876" s="14">
        <f t="shared" si="124"/>
        <v>41368.583726851852</v>
      </c>
      <c r="Y876" s="14">
        <f t="shared" si="125"/>
        <v>41398.583726851852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17"/>
        <v>0</v>
      </c>
      <c r="P877" s="9">
        <f t="shared" si="118"/>
        <v>0</v>
      </c>
      <c r="Q877" t="s">
        <v>8324</v>
      </c>
      <c r="R877" t="s">
        <v>8327</v>
      </c>
      <c r="S877">
        <f t="shared" si="119"/>
        <v>0</v>
      </c>
      <c r="T877">
        <f t="shared" si="120"/>
        <v>1</v>
      </c>
      <c r="U877">
        <f t="shared" si="121"/>
        <v>0</v>
      </c>
      <c r="V877">
        <f t="shared" si="122"/>
        <v>0</v>
      </c>
      <c r="W877" t="str">
        <f t="shared" si="123"/>
        <v>failed</v>
      </c>
      <c r="X877" s="14">
        <f t="shared" si="124"/>
        <v>42248.723738425921</v>
      </c>
      <c r="Y877" s="14">
        <f t="shared" si="125"/>
        <v>42268.723738425921</v>
      </c>
    </row>
    <row r="878" spans="1:25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17"/>
        <v>0.40799492385786801</v>
      </c>
      <c r="P878" s="9">
        <f t="shared" si="118"/>
        <v>28.577777777777779</v>
      </c>
      <c r="Q878" t="s">
        <v>8324</v>
      </c>
      <c r="R878" t="s">
        <v>8327</v>
      </c>
      <c r="S878">
        <f t="shared" si="119"/>
        <v>0</v>
      </c>
      <c r="T878">
        <f t="shared" si="120"/>
        <v>1</v>
      </c>
      <c r="U878">
        <f t="shared" si="121"/>
        <v>0</v>
      </c>
      <c r="V878">
        <f t="shared" si="122"/>
        <v>0</v>
      </c>
      <c r="W878" t="str">
        <f t="shared" si="123"/>
        <v>failed</v>
      </c>
      <c r="X878" s="14">
        <f t="shared" si="124"/>
        <v>41276.496840277774</v>
      </c>
      <c r="Y878" s="14">
        <f t="shared" si="125"/>
        <v>41309.496840277774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17"/>
        <v>0.67549999999999999</v>
      </c>
      <c r="P879" s="9">
        <f t="shared" si="118"/>
        <v>46.586206896551722</v>
      </c>
      <c r="Q879" t="s">
        <v>8324</v>
      </c>
      <c r="R879" t="s">
        <v>8327</v>
      </c>
      <c r="S879">
        <f t="shared" si="119"/>
        <v>0</v>
      </c>
      <c r="T879">
        <f t="shared" si="120"/>
        <v>1</v>
      </c>
      <c r="U879">
        <f t="shared" si="121"/>
        <v>0</v>
      </c>
      <c r="V879">
        <f t="shared" si="122"/>
        <v>0</v>
      </c>
      <c r="W879" t="str">
        <f t="shared" si="123"/>
        <v>failed</v>
      </c>
      <c r="X879" s="14">
        <f t="shared" si="124"/>
        <v>41597.788888888892</v>
      </c>
      <c r="Y879" s="14">
        <f t="shared" si="125"/>
        <v>41627.788888888892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17"/>
        <v>1.2999999999999999E-2</v>
      </c>
      <c r="P880" s="9">
        <f t="shared" si="118"/>
        <v>32.5</v>
      </c>
      <c r="Q880" t="s">
        <v>8324</v>
      </c>
      <c r="R880" t="s">
        <v>8327</v>
      </c>
      <c r="S880">
        <f t="shared" si="119"/>
        <v>0</v>
      </c>
      <c r="T880">
        <f t="shared" si="120"/>
        <v>1</v>
      </c>
      <c r="U880">
        <f t="shared" si="121"/>
        <v>0</v>
      </c>
      <c r="V880">
        <f t="shared" si="122"/>
        <v>0</v>
      </c>
      <c r="W880" t="str">
        <f t="shared" si="123"/>
        <v>failed</v>
      </c>
      <c r="X880" s="14">
        <f t="shared" si="124"/>
        <v>40505.232916666668</v>
      </c>
      <c r="Y880" s="14">
        <f t="shared" si="125"/>
        <v>40535.232916666668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17"/>
        <v>0.30666666666666664</v>
      </c>
      <c r="P881" s="9">
        <f t="shared" si="118"/>
        <v>21.466666666666665</v>
      </c>
      <c r="Q881" t="s">
        <v>8324</v>
      </c>
      <c r="R881" t="s">
        <v>8327</v>
      </c>
      <c r="S881">
        <f t="shared" si="119"/>
        <v>0</v>
      </c>
      <c r="T881">
        <f t="shared" si="120"/>
        <v>1</v>
      </c>
      <c r="U881">
        <f t="shared" si="121"/>
        <v>0</v>
      </c>
      <c r="V881">
        <f t="shared" si="122"/>
        <v>0</v>
      </c>
      <c r="W881" t="str">
        <f t="shared" si="123"/>
        <v>failed</v>
      </c>
      <c r="X881" s="14">
        <f t="shared" si="124"/>
        <v>41037.829918981479</v>
      </c>
      <c r="Y881" s="14">
        <f t="shared" si="125"/>
        <v>41058.829918981479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17"/>
        <v>2.9894179894179893E-2</v>
      </c>
      <c r="P882" s="9">
        <f t="shared" si="118"/>
        <v>14.125</v>
      </c>
      <c r="Q882" t="s">
        <v>8324</v>
      </c>
      <c r="R882" t="s">
        <v>8328</v>
      </c>
      <c r="S882">
        <f t="shared" si="119"/>
        <v>0</v>
      </c>
      <c r="T882">
        <f t="shared" si="120"/>
        <v>1</v>
      </c>
      <c r="U882">
        <f t="shared" si="121"/>
        <v>0</v>
      </c>
      <c r="V882">
        <f t="shared" si="122"/>
        <v>0</v>
      </c>
      <c r="W882" t="str">
        <f t="shared" si="123"/>
        <v>failed</v>
      </c>
      <c r="X882" s="14">
        <f t="shared" si="124"/>
        <v>41179.32104166667</v>
      </c>
      <c r="Y882" s="14">
        <f t="shared" si="125"/>
        <v>41212.32104166667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17"/>
        <v>8.0000000000000002E-3</v>
      </c>
      <c r="P883" s="9">
        <f t="shared" si="118"/>
        <v>30</v>
      </c>
      <c r="Q883" t="s">
        <v>8324</v>
      </c>
      <c r="R883" t="s">
        <v>8328</v>
      </c>
      <c r="S883">
        <f t="shared" si="119"/>
        <v>0</v>
      </c>
      <c r="T883">
        <f t="shared" si="120"/>
        <v>1</v>
      </c>
      <c r="U883">
        <f t="shared" si="121"/>
        <v>0</v>
      </c>
      <c r="V883">
        <f t="shared" si="122"/>
        <v>0</v>
      </c>
      <c r="W883" t="str">
        <f t="shared" si="123"/>
        <v>failed</v>
      </c>
      <c r="X883" s="14">
        <f t="shared" si="124"/>
        <v>40877.25099537037</v>
      </c>
      <c r="Y883" s="14">
        <f t="shared" si="125"/>
        <v>40922.25099537037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17"/>
        <v>0.20133333333333334</v>
      </c>
      <c r="P884" s="9">
        <f t="shared" si="118"/>
        <v>21.571428571428573</v>
      </c>
      <c r="Q884" t="s">
        <v>8324</v>
      </c>
      <c r="R884" t="s">
        <v>8328</v>
      </c>
      <c r="S884">
        <f t="shared" si="119"/>
        <v>0</v>
      </c>
      <c r="T884">
        <f t="shared" si="120"/>
        <v>1</v>
      </c>
      <c r="U884">
        <f t="shared" si="121"/>
        <v>0</v>
      </c>
      <c r="V884">
        <f t="shared" si="122"/>
        <v>0</v>
      </c>
      <c r="W884" t="str">
        <f t="shared" si="123"/>
        <v>failed</v>
      </c>
      <c r="X884" s="14">
        <f t="shared" si="124"/>
        <v>40759.860532407409</v>
      </c>
      <c r="Y884" s="14">
        <f t="shared" si="125"/>
        <v>40792.860532407409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17"/>
        <v>0.4002</v>
      </c>
      <c r="P885" s="9">
        <f t="shared" si="118"/>
        <v>83.375</v>
      </c>
      <c r="Q885" t="s">
        <v>8324</v>
      </c>
      <c r="R885" t="s">
        <v>8328</v>
      </c>
      <c r="S885">
        <f t="shared" si="119"/>
        <v>0</v>
      </c>
      <c r="T885">
        <f t="shared" si="120"/>
        <v>1</v>
      </c>
      <c r="U885">
        <f t="shared" si="121"/>
        <v>0</v>
      </c>
      <c r="V885">
        <f t="shared" si="122"/>
        <v>0</v>
      </c>
      <c r="W885" t="str">
        <f t="shared" si="123"/>
        <v>failed</v>
      </c>
      <c r="X885" s="14">
        <f t="shared" si="124"/>
        <v>42371.935590277775</v>
      </c>
      <c r="Y885" s="14">
        <f t="shared" si="125"/>
        <v>42431.935590277775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17"/>
        <v>0.01</v>
      </c>
      <c r="P886" s="9">
        <f t="shared" si="118"/>
        <v>10</v>
      </c>
      <c r="Q886" t="s">
        <v>8324</v>
      </c>
      <c r="R886" t="s">
        <v>8328</v>
      </c>
      <c r="S886">
        <f t="shared" si="119"/>
        <v>0</v>
      </c>
      <c r="T886">
        <f t="shared" si="120"/>
        <v>1</v>
      </c>
      <c r="U886">
        <f t="shared" si="121"/>
        <v>0</v>
      </c>
      <c r="V886">
        <f t="shared" si="122"/>
        <v>0</v>
      </c>
      <c r="W886" t="str">
        <f t="shared" si="123"/>
        <v>failed</v>
      </c>
      <c r="X886" s="14">
        <f t="shared" si="124"/>
        <v>40981.802615740737</v>
      </c>
      <c r="Y886" s="14">
        <f t="shared" si="125"/>
        <v>41041.104861111111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17"/>
        <v>0.75</v>
      </c>
      <c r="P887" s="9">
        <f t="shared" si="118"/>
        <v>35.714285714285715</v>
      </c>
      <c r="Q887" t="s">
        <v>8324</v>
      </c>
      <c r="R887" t="s">
        <v>8328</v>
      </c>
      <c r="S887">
        <f t="shared" si="119"/>
        <v>0</v>
      </c>
      <c r="T887">
        <f t="shared" si="120"/>
        <v>1</v>
      </c>
      <c r="U887">
        <f t="shared" si="121"/>
        <v>0</v>
      </c>
      <c r="V887">
        <f t="shared" si="122"/>
        <v>0</v>
      </c>
      <c r="W887" t="str">
        <f t="shared" si="123"/>
        <v>failed</v>
      </c>
      <c r="X887" s="14">
        <f t="shared" si="124"/>
        <v>42713.941099537042</v>
      </c>
      <c r="Y887" s="14">
        <f t="shared" si="125"/>
        <v>42734.941099537042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17"/>
        <v>0.41</v>
      </c>
      <c r="P888" s="9">
        <f t="shared" si="118"/>
        <v>29.285714285714285</v>
      </c>
      <c r="Q888" t="s">
        <v>8324</v>
      </c>
      <c r="R888" t="s">
        <v>8328</v>
      </c>
      <c r="S888">
        <f t="shared" si="119"/>
        <v>0</v>
      </c>
      <c r="T888">
        <f t="shared" si="120"/>
        <v>1</v>
      </c>
      <c r="U888">
        <f t="shared" si="121"/>
        <v>0</v>
      </c>
      <c r="V888">
        <f t="shared" si="122"/>
        <v>0</v>
      </c>
      <c r="W888" t="str">
        <f t="shared" si="123"/>
        <v>failed</v>
      </c>
      <c r="X888" s="14">
        <f t="shared" si="124"/>
        <v>42603.870520833334</v>
      </c>
      <c r="Y888" s="14">
        <f t="shared" si="125"/>
        <v>42628.870520833334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17"/>
        <v>0</v>
      </c>
      <c r="P889" s="9">
        <f t="shared" si="118"/>
        <v>0</v>
      </c>
      <c r="Q889" t="s">
        <v>8324</v>
      </c>
      <c r="R889" t="s">
        <v>8328</v>
      </c>
      <c r="S889">
        <f t="shared" si="119"/>
        <v>0</v>
      </c>
      <c r="T889">
        <f t="shared" si="120"/>
        <v>1</v>
      </c>
      <c r="U889">
        <f t="shared" si="121"/>
        <v>0</v>
      </c>
      <c r="V889">
        <f t="shared" si="122"/>
        <v>0</v>
      </c>
      <c r="W889" t="str">
        <f t="shared" si="123"/>
        <v>failed</v>
      </c>
      <c r="X889" s="14">
        <f t="shared" si="124"/>
        <v>41026.958969907406</v>
      </c>
      <c r="Y889" s="14">
        <f t="shared" si="125"/>
        <v>41056.958969907406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17"/>
        <v>7.1999999999999995E-2</v>
      </c>
      <c r="P890" s="9">
        <f t="shared" si="118"/>
        <v>18</v>
      </c>
      <c r="Q890" t="s">
        <v>8324</v>
      </c>
      <c r="R890" t="s">
        <v>8328</v>
      </c>
      <c r="S890">
        <f t="shared" si="119"/>
        <v>0</v>
      </c>
      <c r="T890">
        <f t="shared" si="120"/>
        <v>1</v>
      </c>
      <c r="U890">
        <f t="shared" si="121"/>
        <v>0</v>
      </c>
      <c r="V890">
        <f t="shared" si="122"/>
        <v>0</v>
      </c>
      <c r="W890" t="str">
        <f t="shared" si="123"/>
        <v>failed</v>
      </c>
      <c r="X890" s="14">
        <f t="shared" si="124"/>
        <v>40751.753298611111</v>
      </c>
      <c r="Y890" s="14">
        <f t="shared" si="125"/>
        <v>40787.25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17"/>
        <v>9.4412800000000005E-2</v>
      </c>
      <c r="P891" s="9">
        <f t="shared" si="118"/>
        <v>73.760000000000005</v>
      </c>
      <c r="Q891" t="s">
        <v>8324</v>
      </c>
      <c r="R891" t="s">
        <v>8328</v>
      </c>
      <c r="S891">
        <f t="shared" si="119"/>
        <v>0</v>
      </c>
      <c r="T891">
        <f t="shared" si="120"/>
        <v>1</v>
      </c>
      <c r="U891">
        <f t="shared" si="121"/>
        <v>0</v>
      </c>
      <c r="V891">
        <f t="shared" si="122"/>
        <v>0</v>
      </c>
      <c r="W891" t="str">
        <f t="shared" si="123"/>
        <v>failed</v>
      </c>
      <c r="X891" s="14">
        <f t="shared" si="124"/>
        <v>41887.784062500003</v>
      </c>
      <c r="Y891" s="14">
        <f t="shared" si="125"/>
        <v>41917.784062500003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17"/>
        <v>4.1666666666666664E-2</v>
      </c>
      <c r="P892" s="9">
        <f t="shared" si="118"/>
        <v>31.25</v>
      </c>
      <c r="Q892" t="s">
        <v>8324</v>
      </c>
      <c r="R892" t="s">
        <v>8328</v>
      </c>
      <c r="S892">
        <f t="shared" si="119"/>
        <v>0</v>
      </c>
      <c r="T892">
        <f t="shared" si="120"/>
        <v>1</v>
      </c>
      <c r="U892">
        <f t="shared" si="121"/>
        <v>0</v>
      </c>
      <c r="V892">
        <f t="shared" si="122"/>
        <v>0</v>
      </c>
      <c r="W892" t="str">
        <f t="shared" si="123"/>
        <v>failed</v>
      </c>
      <c r="X892" s="14">
        <f t="shared" si="124"/>
        <v>41569.698831018519</v>
      </c>
      <c r="Y892" s="14">
        <f t="shared" si="125"/>
        <v>41599.740497685183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17"/>
        <v>3.2500000000000001E-2</v>
      </c>
      <c r="P893" s="9">
        <f t="shared" si="118"/>
        <v>28.888888888888889</v>
      </c>
      <c r="Q893" t="s">
        <v>8324</v>
      </c>
      <c r="R893" t="s">
        <v>8328</v>
      </c>
      <c r="S893">
        <f t="shared" si="119"/>
        <v>0</v>
      </c>
      <c r="T893">
        <f t="shared" si="120"/>
        <v>1</v>
      </c>
      <c r="U893">
        <f t="shared" si="121"/>
        <v>0</v>
      </c>
      <c r="V893">
        <f t="shared" si="122"/>
        <v>0</v>
      </c>
      <c r="W893" t="str">
        <f t="shared" si="123"/>
        <v>failed</v>
      </c>
      <c r="X893" s="14">
        <f t="shared" si="124"/>
        <v>41842.031597222223</v>
      </c>
      <c r="Y893" s="14">
        <f t="shared" si="125"/>
        <v>41872.031597222223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17"/>
        <v>0.40749999999999997</v>
      </c>
      <c r="P894" s="9">
        <f t="shared" si="118"/>
        <v>143.8235294117647</v>
      </c>
      <c r="Q894" t="s">
        <v>8324</v>
      </c>
      <c r="R894" t="s">
        <v>8328</v>
      </c>
      <c r="S894">
        <f t="shared" si="119"/>
        <v>0</v>
      </c>
      <c r="T894">
        <f t="shared" si="120"/>
        <v>1</v>
      </c>
      <c r="U894">
        <f t="shared" si="121"/>
        <v>0</v>
      </c>
      <c r="V894">
        <f t="shared" si="122"/>
        <v>0</v>
      </c>
      <c r="W894" t="str">
        <f t="shared" si="123"/>
        <v>failed</v>
      </c>
      <c r="X894" s="14">
        <f t="shared" si="124"/>
        <v>40304.20003472222</v>
      </c>
      <c r="Y894" s="14">
        <f t="shared" si="125"/>
        <v>40391.166666666664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17"/>
        <v>0.1</v>
      </c>
      <c r="P895" s="9">
        <f t="shared" si="118"/>
        <v>40</v>
      </c>
      <c r="Q895" t="s">
        <v>8324</v>
      </c>
      <c r="R895" t="s">
        <v>8328</v>
      </c>
      <c r="S895">
        <f t="shared" si="119"/>
        <v>0</v>
      </c>
      <c r="T895">
        <f t="shared" si="120"/>
        <v>1</v>
      </c>
      <c r="U895">
        <f t="shared" si="121"/>
        <v>0</v>
      </c>
      <c r="V895">
        <f t="shared" si="122"/>
        <v>0</v>
      </c>
      <c r="W895" t="str">
        <f t="shared" si="123"/>
        <v>failed</v>
      </c>
      <c r="X895" s="14">
        <f t="shared" si="124"/>
        <v>42065.897719907407</v>
      </c>
      <c r="Y895" s="14">
        <f t="shared" si="125"/>
        <v>42095.856053240743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17"/>
        <v>0.39169999999999999</v>
      </c>
      <c r="P896" s="9">
        <f t="shared" si="118"/>
        <v>147.81132075471697</v>
      </c>
      <c r="Q896" t="s">
        <v>8324</v>
      </c>
      <c r="R896" t="s">
        <v>8328</v>
      </c>
      <c r="S896">
        <f t="shared" si="119"/>
        <v>0</v>
      </c>
      <c r="T896">
        <f t="shared" si="120"/>
        <v>1</v>
      </c>
      <c r="U896">
        <f t="shared" si="121"/>
        <v>0</v>
      </c>
      <c r="V896">
        <f t="shared" si="122"/>
        <v>0</v>
      </c>
      <c r="W896" t="str">
        <f t="shared" si="123"/>
        <v>failed</v>
      </c>
      <c r="X896" s="14">
        <f t="shared" si="124"/>
        <v>42496.981597222228</v>
      </c>
      <c r="Y896" s="14">
        <f t="shared" si="125"/>
        <v>42526.981597222228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17"/>
        <v>2.4375000000000001E-2</v>
      </c>
      <c r="P897" s="9">
        <f t="shared" si="118"/>
        <v>27.857142857142858</v>
      </c>
      <c r="Q897" t="s">
        <v>8324</v>
      </c>
      <c r="R897" t="s">
        <v>8328</v>
      </c>
      <c r="S897">
        <f t="shared" si="119"/>
        <v>0</v>
      </c>
      <c r="T897">
        <f t="shared" si="120"/>
        <v>1</v>
      </c>
      <c r="U897">
        <f t="shared" si="121"/>
        <v>0</v>
      </c>
      <c r="V897">
        <f t="shared" si="122"/>
        <v>0</v>
      </c>
      <c r="W897" t="str">
        <f t="shared" si="123"/>
        <v>failed</v>
      </c>
      <c r="X897" s="14">
        <f t="shared" si="124"/>
        <v>40431.127650462964</v>
      </c>
      <c r="Y897" s="14">
        <f t="shared" si="125"/>
        <v>40476.127650462964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17"/>
        <v>0.4</v>
      </c>
      <c r="P898" s="9">
        <f t="shared" si="118"/>
        <v>44.444444444444443</v>
      </c>
      <c r="Q898" t="s">
        <v>8324</v>
      </c>
      <c r="R898" t="s">
        <v>8328</v>
      </c>
      <c r="S898">
        <f t="shared" si="119"/>
        <v>0</v>
      </c>
      <c r="T898">
        <f t="shared" si="120"/>
        <v>1</v>
      </c>
      <c r="U898">
        <f t="shared" si="121"/>
        <v>0</v>
      </c>
      <c r="V898">
        <f t="shared" si="122"/>
        <v>0</v>
      </c>
      <c r="W898" t="str">
        <f t="shared" si="123"/>
        <v>failed</v>
      </c>
      <c r="X898" s="14">
        <f t="shared" si="124"/>
        <v>42218.872986111113</v>
      </c>
      <c r="Y898" s="14">
        <f t="shared" si="125"/>
        <v>42244.166666666672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26">E899/D899</f>
        <v>0</v>
      </c>
      <c r="P899" s="9">
        <f t="shared" ref="P899:P962" si="127">IFERROR(E899/L899,0)</f>
        <v>0</v>
      </c>
      <c r="Q899" t="s">
        <v>8324</v>
      </c>
      <c r="R899" t="s">
        <v>8328</v>
      </c>
      <c r="S899">
        <f t="shared" ref="S899:S962" si="128">IF(F899="successful",1,0)</f>
        <v>0</v>
      </c>
      <c r="T899">
        <f t="shared" ref="T899:T962" si="129">IF(F899="failed",1,0)</f>
        <v>1</v>
      </c>
      <c r="U899">
        <f t="shared" ref="U899:U962" si="130">IF(F899="canceled",1,0)</f>
        <v>0</v>
      </c>
      <c r="V899">
        <f t="shared" ref="V899:V962" si="131">IF(F899="live",1,0)</f>
        <v>0</v>
      </c>
      <c r="W899" t="str">
        <f t="shared" ref="W899:W962" si="132">F899</f>
        <v>failed</v>
      </c>
      <c r="X899" s="14">
        <f t="shared" ref="X899:X962" si="133">(((J899/60)/60)/24)+DATE(1970,1,1)</f>
        <v>41211.688750000001</v>
      </c>
      <c r="Y899" s="14">
        <f t="shared" ref="Y899:Y962" si="134">(((I899/60)/60)/24)+DATE(1970,1,1)</f>
        <v>41241.730416666665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26"/>
        <v>2.8000000000000001E-2</v>
      </c>
      <c r="P900" s="9">
        <f t="shared" si="127"/>
        <v>35</v>
      </c>
      <c r="Q900" t="s">
        <v>8324</v>
      </c>
      <c r="R900" t="s">
        <v>8328</v>
      </c>
      <c r="S900">
        <f t="shared" si="128"/>
        <v>0</v>
      </c>
      <c r="T900">
        <f t="shared" si="129"/>
        <v>1</v>
      </c>
      <c r="U900">
        <f t="shared" si="130"/>
        <v>0</v>
      </c>
      <c r="V900">
        <f t="shared" si="131"/>
        <v>0</v>
      </c>
      <c r="W900" t="str">
        <f t="shared" si="132"/>
        <v>failed</v>
      </c>
      <c r="X900" s="14">
        <f t="shared" si="133"/>
        <v>40878.758217592593</v>
      </c>
      <c r="Y900" s="14">
        <f t="shared" si="134"/>
        <v>40923.758217592593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26"/>
        <v>0.37333333333333335</v>
      </c>
      <c r="P901" s="9">
        <f t="shared" si="127"/>
        <v>35</v>
      </c>
      <c r="Q901" t="s">
        <v>8324</v>
      </c>
      <c r="R901" t="s">
        <v>8328</v>
      </c>
      <c r="S901">
        <f t="shared" si="128"/>
        <v>0</v>
      </c>
      <c r="T901">
        <f t="shared" si="129"/>
        <v>1</v>
      </c>
      <c r="U901">
        <f t="shared" si="130"/>
        <v>0</v>
      </c>
      <c r="V901">
        <f t="shared" si="131"/>
        <v>0</v>
      </c>
      <c r="W901" t="str">
        <f t="shared" si="132"/>
        <v>failed</v>
      </c>
      <c r="X901" s="14">
        <f t="shared" si="133"/>
        <v>40646.099097222221</v>
      </c>
      <c r="Y901" s="14">
        <f t="shared" si="134"/>
        <v>40691.099097222221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26"/>
        <v>4.1999999999999997E-3</v>
      </c>
      <c r="P902" s="9">
        <f t="shared" si="127"/>
        <v>10.5</v>
      </c>
      <c r="Q902" t="s">
        <v>8324</v>
      </c>
      <c r="R902" t="s">
        <v>8327</v>
      </c>
      <c r="S902">
        <f t="shared" si="128"/>
        <v>0</v>
      </c>
      <c r="T902">
        <f t="shared" si="129"/>
        <v>1</v>
      </c>
      <c r="U902">
        <f t="shared" si="130"/>
        <v>0</v>
      </c>
      <c r="V902">
        <f t="shared" si="131"/>
        <v>0</v>
      </c>
      <c r="W902" t="str">
        <f t="shared" si="132"/>
        <v>failed</v>
      </c>
      <c r="X902" s="14">
        <f t="shared" si="133"/>
        <v>42429.84956018519</v>
      </c>
      <c r="Y902" s="14">
        <f t="shared" si="134"/>
        <v>42459.807893518519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26"/>
        <v>0</v>
      </c>
      <c r="P903" s="9">
        <f t="shared" si="127"/>
        <v>0</v>
      </c>
      <c r="Q903" t="s">
        <v>8324</v>
      </c>
      <c r="R903" t="s">
        <v>8327</v>
      </c>
      <c r="S903">
        <f t="shared" si="128"/>
        <v>0</v>
      </c>
      <c r="T903">
        <f t="shared" si="129"/>
        <v>1</v>
      </c>
      <c r="U903">
        <f t="shared" si="130"/>
        <v>0</v>
      </c>
      <c r="V903">
        <f t="shared" si="131"/>
        <v>0</v>
      </c>
      <c r="W903" t="str">
        <f t="shared" si="132"/>
        <v>failed</v>
      </c>
      <c r="X903" s="14">
        <f t="shared" si="133"/>
        <v>40291.81150462963</v>
      </c>
      <c r="Y903" s="14">
        <f t="shared" si="134"/>
        <v>40337.799305555556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26"/>
        <v>3.0000000000000001E-3</v>
      </c>
      <c r="P904" s="9">
        <f t="shared" si="127"/>
        <v>30</v>
      </c>
      <c r="Q904" t="s">
        <v>8324</v>
      </c>
      <c r="R904" t="s">
        <v>8327</v>
      </c>
      <c r="S904">
        <f t="shared" si="128"/>
        <v>0</v>
      </c>
      <c r="T904">
        <f t="shared" si="129"/>
        <v>1</v>
      </c>
      <c r="U904">
        <f t="shared" si="130"/>
        <v>0</v>
      </c>
      <c r="V904">
        <f t="shared" si="131"/>
        <v>0</v>
      </c>
      <c r="W904" t="str">
        <f t="shared" si="132"/>
        <v>failed</v>
      </c>
      <c r="X904" s="14">
        <f t="shared" si="133"/>
        <v>41829.965532407405</v>
      </c>
      <c r="Y904" s="14">
        <f t="shared" si="134"/>
        <v>41881.645833333336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26"/>
        <v>3.2000000000000001E-2</v>
      </c>
      <c r="P905" s="9">
        <f t="shared" si="127"/>
        <v>40</v>
      </c>
      <c r="Q905" t="s">
        <v>8324</v>
      </c>
      <c r="R905" t="s">
        <v>8327</v>
      </c>
      <c r="S905">
        <f t="shared" si="128"/>
        <v>0</v>
      </c>
      <c r="T905">
        <f t="shared" si="129"/>
        <v>1</v>
      </c>
      <c r="U905">
        <f t="shared" si="130"/>
        <v>0</v>
      </c>
      <c r="V905">
        <f t="shared" si="131"/>
        <v>0</v>
      </c>
      <c r="W905" t="str">
        <f t="shared" si="132"/>
        <v>failed</v>
      </c>
      <c r="X905" s="14">
        <f t="shared" si="133"/>
        <v>41149.796064814815</v>
      </c>
      <c r="Y905" s="14">
        <f t="shared" si="134"/>
        <v>41175.100694444445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26"/>
        <v>3.0200000000000001E-3</v>
      </c>
      <c r="P906" s="9">
        <f t="shared" si="127"/>
        <v>50.333333333333336</v>
      </c>
      <c r="Q906" t="s">
        <v>8324</v>
      </c>
      <c r="R906" t="s">
        <v>8327</v>
      </c>
      <c r="S906">
        <f t="shared" si="128"/>
        <v>0</v>
      </c>
      <c r="T906">
        <f t="shared" si="129"/>
        <v>1</v>
      </c>
      <c r="U906">
        <f t="shared" si="130"/>
        <v>0</v>
      </c>
      <c r="V906">
        <f t="shared" si="131"/>
        <v>0</v>
      </c>
      <c r="W906" t="str">
        <f t="shared" si="132"/>
        <v>failed</v>
      </c>
      <c r="X906" s="14">
        <f t="shared" si="133"/>
        <v>42342.080289351856</v>
      </c>
      <c r="Y906" s="14">
        <f t="shared" si="134"/>
        <v>42372.080289351856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26"/>
        <v>3.0153846153846153E-2</v>
      </c>
      <c r="P907" s="9">
        <f t="shared" si="127"/>
        <v>32.666666666666664</v>
      </c>
      <c r="Q907" t="s">
        <v>8324</v>
      </c>
      <c r="R907" t="s">
        <v>8327</v>
      </c>
      <c r="S907">
        <f t="shared" si="128"/>
        <v>0</v>
      </c>
      <c r="T907">
        <f t="shared" si="129"/>
        <v>1</v>
      </c>
      <c r="U907">
        <f t="shared" si="130"/>
        <v>0</v>
      </c>
      <c r="V907">
        <f t="shared" si="131"/>
        <v>0</v>
      </c>
      <c r="W907" t="str">
        <f t="shared" si="132"/>
        <v>failed</v>
      </c>
      <c r="X907" s="14">
        <f t="shared" si="133"/>
        <v>40507.239884259259</v>
      </c>
      <c r="Y907" s="14">
        <f t="shared" si="134"/>
        <v>40567.239884259259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26"/>
        <v>0</v>
      </c>
      <c r="P908" s="9">
        <f t="shared" si="127"/>
        <v>0</v>
      </c>
      <c r="Q908" t="s">
        <v>8324</v>
      </c>
      <c r="R908" t="s">
        <v>8327</v>
      </c>
      <c r="S908">
        <f t="shared" si="128"/>
        <v>0</v>
      </c>
      <c r="T908">
        <f t="shared" si="129"/>
        <v>1</v>
      </c>
      <c r="U908">
        <f t="shared" si="130"/>
        <v>0</v>
      </c>
      <c r="V908">
        <f t="shared" si="131"/>
        <v>0</v>
      </c>
      <c r="W908" t="str">
        <f t="shared" si="132"/>
        <v>failed</v>
      </c>
      <c r="X908" s="14">
        <f t="shared" si="133"/>
        <v>41681.189699074072</v>
      </c>
      <c r="Y908" s="14">
        <f t="shared" si="134"/>
        <v>41711.148032407407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26"/>
        <v>0</v>
      </c>
      <c r="P909" s="9">
        <f t="shared" si="127"/>
        <v>0</v>
      </c>
      <c r="Q909" t="s">
        <v>8324</v>
      </c>
      <c r="R909" t="s">
        <v>8327</v>
      </c>
      <c r="S909">
        <f t="shared" si="128"/>
        <v>0</v>
      </c>
      <c r="T909">
        <f t="shared" si="129"/>
        <v>1</v>
      </c>
      <c r="U909">
        <f t="shared" si="130"/>
        <v>0</v>
      </c>
      <c r="V909">
        <f t="shared" si="131"/>
        <v>0</v>
      </c>
      <c r="W909" t="str">
        <f t="shared" si="132"/>
        <v>failed</v>
      </c>
      <c r="X909" s="14">
        <f t="shared" si="133"/>
        <v>40767.192395833335</v>
      </c>
      <c r="Y909" s="14">
        <f t="shared" si="134"/>
        <v>40797.192395833335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26"/>
        <v>0</v>
      </c>
      <c r="P910" s="9">
        <f t="shared" si="127"/>
        <v>0</v>
      </c>
      <c r="Q910" t="s">
        <v>8324</v>
      </c>
      <c r="R910" t="s">
        <v>8327</v>
      </c>
      <c r="S910">
        <f t="shared" si="128"/>
        <v>0</v>
      </c>
      <c r="T910">
        <f t="shared" si="129"/>
        <v>1</v>
      </c>
      <c r="U910">
        <f t="shared" si="130"/>
        <v>0</v>
      </c>
      <c r="V910">
        <f t="shared" si="131"/>
        <v>0</v>
      </c>
      <c r="W910" t="str">
        <f t="shared" si="132"/>
        <v>failed</v>
      </c>
      <c r="X910" s="14">
        <f t="shared" si="133"/>
        <v>40340.801562499997</v>
      </c>
      <c r="Y910" s="14">
        <f t="shared" si="134"/>
        <v>40386.207638888889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26"/>
        <v>3.2500000000000001E-2</v>
      </c>
      <c r="P911" s="9">
        <f t="shared" si="127"/>
        <v>65</v>
      </c>
      <c r="Q911" t="s">
        <v>8324</v>
      </c>
      <c r="R911" t="s">
        <v>8327</v>
      </c>
      <c r="S911">
        <f t="shared" si="128"/>
        <v>0</v>
      </c>
      <c r="T911">
        <f t="shared" si="129"/>
        <v>1</v>
      </c>
      <c r="U911">
        <f t="shared" si="130"/>
        <v>0</v>
      </c>
      <c r="V911">
        <f t="shared" si="131"/>
        <v>0</v>
      </c>
      <c r="W911" t="str">
        <f t="shared" si="132"/>
        <v>failed</v>
      </c>
      <c r="X911" s="14">
        <f t="shared" si="133"/>
        <v>41081.69027777778</v>
      </c>
      <c r="Y911" s="14">
        <f t="shared" si="134"/>
        <v>41113.166666666664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26"/>
        <v>0.22363636363636363</v>
      </c>
      <c r="P912" s="9">
        <f t="shared" si="127"/>
        <v>24.6</v>
      </c>
      <c r="Q912" t="s">
        <v>8324</v>
      </c>
      <c r="R912" t="s">
        <v>8327</v>
      </c>
      <c r="S912">
        <f t="shared" si="128"/>
        <v>0</v>
      </c>
      <c r="T912">
        <f t="shared" si="129"/>
        <v>1</v>
      </c>
      <c r="U912">
        <f t="shared" si="130"/>
        <v>0</v>
      </c>
      <c r="V912">
        <f t="shared" si="131"/>
        <v>0</v>
      </c>
      <c r="W912" t="str">
        <f t="shared" si="132"/>
        <v>failed</v>
      </c>
      <c r="X912" s="14">
        <f t="shared" si="133"/>
        <v>42737.545358796298</v>
      </c>
      <c r="Y912" s="14">
        <f t="shared" si="134"/>
        <v>42797.545358796298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26"/>
        <v>0</v>
      </c>
      <c r="P913" s="9">
        <f t="shared" si="127"/>
        <v>0</v>
      </c>
      <c r="Q913" t="s">
        <v>8324</v>
      </c>
      <c r="R913" t="s">
        <v>8327</v>
      </c>
      <c r="S913">
        <f t="shared" si="128"/>
        <v>0</v>
      </c>
      <c r="T913">
        <f t="shared" si="129"/>
        <v>1</v>
      </c>
      <c r="U913">
        <f t="shared" si="130"/>
        <v>0</v>
      </c>
      <c r="V913">
        <f t="shared" si="131"/>
        <v>0</v>
      </c>
      <c r="W913" t="str">
        <f t="shared" si="132"/>
        <v>failed</v>
      </c>
      <c r="X913" s="14">
        <f t="shared" si="133"/>
        <v>41642.005150462966</v>
      </c>
      <c r="Y913" s="14">
        <f t="shared" si="134"/>
        <v>41663.005150462966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26"/>
        <v>8.5714285714285719E-3</v>
      </c>
      <c r="P914" s="9">
        <f t="shared" si="127"/>
        <v>15</v>
      </c>
      <c r="Q914" t="s">
        <v>8324</v>
      </c>
      <c r="R914" t="s">
        <v>8327</v>
      </c>
      <c r="S914">
        <f t="shared" si="128"/>
        <v>0</v>
      </c>
      <c r="T914">
        <f t="shared" si="129"/>
        <v>1</v>
      </c>
      <c r="U914">
        <f t="shared" si="130"/>
        <v>0</v>
      </c>
      <c r="V914">
        <f t="shared" si="131"/>
        <v>0</v>
      </c>
      <c r="W914" t="str">
        <f t="shared" si="132"/>
        <v>failed</v>
      </c>
      <c r="X914" s="14">
        <f t="shared" si="133"/>
        <v>41194.109340277777</v>
      </c>
      <c r="Y914" s="14">
        <f t="shared" si="134"/>
        <v>41254.151006944441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26"/>
        <v>6.6066666666666662E-2</v>
      </c>
      <c r="P915" s="9">
        <f t="shared" si="127"/>
        <v>82.583333333333329</v>
      </c>
      <c r="Q915" t="s">
        <v>8324</v>
      </c>
      <c r="R915" t="s">
        <v>8327</v>
      </c>
      <c r="S915">
        <f t="shared" si="128"/>
        <v>0</v>
      </c>
      <c r="T915">
        <f t="shared" si="129"/>
        <v>1</v>
      </c>
      <c r="U915">
        <f t="shared" si="130"/>
        <v>0</v>
      </c>
      <c r="V915">
        <f t="shared" si="131"/>
        <v>0</v>
      </c>
      <c r="W915" t="str">
        <f t="shared" si="132"/>
        <v>failed</v>
      </c>
      <c r="X915" s="14">
        <f t="shared" si="133"/>
        <v>41004.139108796298</v>
      </c>
      <c r="Y915" s="14">
        <f t="shared" si="134"/>
        <v>41034.139108796298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26"/>
        <v>0</v>
      </c>
      <c r="P916" s="9">
        <f t="shared" si="127"/>
        <v>0</v>
      </c>
      <c r="Q916" t="s">
        <v>8324</v>
      </c>
      <c r="R916" t="s">
        <v>8327</v>
      </c>
      <c r="S916">
        <f t="shared" si="128"/>
        <v>0</v>
      </c>
      <c r="T916">
        <f t="shared" si="129"/>
        <v>1</v>
      </c>
      <c r="U916">
        <f t="shared" si="130"/>
        <v>0</v>
      </c>
      <c r="V916">
        <f t="shared" si="131"/>
        <v>0</v>
      </c>
      <c r="W916" t="str">
        <f t="shared" si="132"/>
        <v>failed</v>
      </c>
      <c r="X916" s="14">
        <f t="shared" si="133"/>
        <v>41116.763275462967</v>
      </c>
      <c r="Y916" s="14">
        <f t="shared" si="134"/>
        <v>41146.763275462967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26"/>
        <v>5.7692307692307696E-2</v>
      </c>
      <c r="P917" s="9">
        <f t="shared" si="127"/>
        <v>41.666666666666664</v>
      </c>
      <c r="Q917" t="s">
        <v>8324</v>
      </c>
      <c r="R917" t="s">
        <v>8327</v>
      </c>
      <c r="S917">
        <f t="shared" si="128"/>
        <v>0</v>
      </c>
      <c r="T917">
        <f t="shared" si="129"/>
        <v>1</v>
      </c>
      <c r="U917">
        <f t="shared" si="130"/>
        <v>0</v>
      </c>
      <c r="V917">
        <f t="shared" si="131"/>
        <v>0</v>
      </c>
      <c r="W917" t="str">
        <f t="shared" si="132"/>
        <v>failed</v>
      </c>
      <c r="X917" s="14">
        <f t="shared" si="133"/>
        <v>40937.679560185185</v>
      </c>
      <c r="Y917" s="14">
        <f t="shared" si="134"/>
        <v>40969.207638888889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26"/>
        <v>0</v>
      </c>
      <c r="P918" s="9">
        <f t="shared" si="127"/>
        <v>0</v>
      </c>
      <c r="Q918" t="s">
        <v>8324</v>
      </c>
      <c r="R918" t="s">
        <v>8327</v>
      </c>
      <c r="S918">
        <f t="shared" si="128"/>
        <v>0</v>
      </c>
      <c r="T918">
        <f t="shared" si="129"/>
        <v>1</v>
      </c>
      <c r="U918">
        <f t="shared" si="130"/>
        <v>0</v>
      </c>
      <c r="V918">
        <f t="shared" si="131"/>
        <v>0</v>
      </c>
      <c r="W918" t="str">
        <f t="shared" si="132"/>
        <v>failed</v>
      </c>
      <c r="X918" s="14">
        <f t="shared" si="133"/>
        <v>40434.853402777779</v>
      </c>
      <c r="Y918" s="14">
        <f t="shared" si="134"/>
        <v>40473.208333333336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26"/>
        <v>6.0000000000000001E-3</v>
      </c>
      <c r="P919" s="9">
        <f t="shared" si="127"/>
        <v>30</v>
      </c>
      <c r="Q919" t="s">
        <v>8324</v>
      </c>
      <c r="R919" t="s">
        <v>8327</v>
      </c>
      <c r="S919">
        <f t="shared" si="128"/>
        <v>0</v>
      </c>
      <c r="T919">
        <f t="shared" si="129"/>
        <v>1</v>
      </c>
      <c r="U919">
        <f t="shared" si="130"/>
        <v>0</v>
      </c>
      <c r="V919">
        <f t="shared" si="131"/>
        <v>0</v>
      </c>
      <c r="W919" t="str">
        <f t="shared" si="132"/>
        <v>failed</v>
      </c>
      <c r="X919" s="14">
        <f t="shared" si="133"/>
        <v>41802.94363425926</v>
      </c>
      <c r="Y919" s="14">
        <f t="shared" si="134"/>
        <v>41834.104166666664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26"/>
        <v>5.0256410256410255E-2</v>
      </c>
      <c r="P920" s="9">
        <f t="shared" si="127"/>
        <v>19.600000000000001</v>
      </c>
      <c r="Q920" t="s">
        <v>8324</v>
      </c>
      <c r="R920" t="s">
        <v>8327</v>
      </c>
      <c r="S920">
        <f t="shared" si="128"/>
        <v>0</v>
      </c>
      <c r="T920">
        <f t="shared" si="129"/>
        <v>1</v>
      </c>
      <c r="U920">
        <f t="shared" si="130"/>
        <v>0</v>
      </c>
      <c r="V920">
        <f t="shared" si="131"/>
        <v>0</v>
      </c>
      <c r="W920" t="str">
        <f t="shared" si="132"/>
        <v>failed</v>
      </c>
      <c r="X920" s="14">
        <f t="shared" si="133"/>
        <v>41944.916215277779</v>
      </c>
      <c r="Y920" s="14">
        <f t="shared" si="134"/>
        <v>41974.957881944443</v>
      </c>
    </row>
    <row r="921" spans="1:25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26"/>
        <v>5.0000000000000001E-3</v>
      </c>
      <c r="P921" s="9">
        <f t="shared" si="127"/>
        <v>100</v>
      </c>
      <c r="Q921" t="s">
        <v>8324</v>
      </c>
      <c r="R921" t="s">
        <v>8327</v>
      </c>
      <c r="S921">
        <f t="shared" si="128"/>
        <v>0</v>
      </c>
      <c r="T921">
        <f t="shared" si="129"/>
        <v>1</v>
      </c>
      <c r="U921">
        <f t="shared" si="130"/>
        <v>0</v>
      </c>
      <c r="V921">
        <f t="shared" si="131"/>
        <v>0</v>
      </c>
      <c r="W921" t="str">
        <f t="shared" si="132"/>
        <v>failed</v>
      </c>
      <c r="X921" s="14">
        <f t="shared" si="133"/>
        <v>41227.641724537039</v>
      </c>
      <c r="Y921" s="14">
        <f t="shared" si="134"/>
        <v>41262.641724537039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26"/>
        <v>0</v>
      </c>
      <c r="P922" s="9">
        <f t="shared" si="127"/>
        <v>0</v>
      </c>
      <c r="Q922" t="s">
        <v>8324</v>
      </c>
      <c r="R922" t="s">
        <v>8327</v>
      </c>
      <c r="S922">
        <f t="shared" si="128"/>
        <v>0</v>
      </c>
      <c r="T922">
        <f t="shared" si="129"/>
        <v>1</v>
      </c>
      <c r="U922">
        <f t="shared" si="130"/>
        <v>0</v>
      </c>
      <c r="V922">
        <f t="shared" si="131"/>
        <v>0</v>
      </c>
      <c r="W922" t="str">
        <f t="shared" si="132"/>
        <v>failed</v>
      </c>
      <c r="X922" s="14">
        <f t="shared" si="133"/>
        <v>41562.67155092593</v>
      </c>
      <c r="Y922" s="14">
        <f t="shared" si="134"/>
        <v>41592.713217592594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26"/>
        <v>0.309</v>
      </c>
      <c r="P923" s="9">
        <f t="shared" si="127"/>
        <v>231.75</v>
      </c>
      <c r="Q923" t="s">
        <v>8324</v>
      </c>
      <c r="R923" t="s">
        <v>8327</v>
      </c>
      <c r="S923">
        <f t="shared" si="128"/>
        <v>0</v>
      </c>
      <c r="T923">
        <f t="shared" si="129"/>
        <v>1</v>
      </c>
      <c r="U923">
        <f t="shared" si="130"/>
        <v>0</v>
      </c>
      <c r="V923">
        <f t="shared" si="131"/>
        <v>0</v>
      </c>
      <c r="W923" t="str">
        <f t="shared" si="132"/>
        <v>failed</v>
      </c>
      <c r="X923" s="14">
        <f t="shared" si="133"/>
        <v>40847.171018518515</v>
      </c>
      <c r="Y923" s="14">
        <f t="shared" si="134"/>
        <v>40889.212685185186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26"/>
        <v>0.21037037037037037</v>
      </c>
      <c r="P924" s="9">
        <f t="shared" si="127"/>
        <v>189.33333333333334</v>
      </c>
      <c r="Q924" t="s">
        <v>8324</v>
      </c>
      <c r="R924" t="s">
        <v>8327</v>
      </c>
      <c r="S924">
        <f t="shared" si="128"/>
        <v>0</v>
      </c>
      <c r="T924">
        <f t="shared" si="129"/>
        <v>1</v>
      </c>
      <c r="U924">
        <f t="shared" si="130"/>
        <v>0</v>
      </c>
      <c r="V924">
        <f t="shared" si="131"/>
        <v>0</v>
      </c>
      <c r="W924" t="str">
        <f t="shared" si="132"/>
        <v>failed</v>
      </c>
      <c r="X924" s="14">
        <f t="shared" si="133"/>
        <v>41878.530011574076</v>
      </c>
      <c r="Y924" s="14">
        <f t="shared" si="134"/>
        <v>41913.530011574076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26"/>
        <v>2.1999999999999999E-2</v>
      </c>
      <c r="P925" s="9">
        <f t="shared" si="127"/>
        <v>55</v>
      </c>
      <c r="Q925" t="s">
        <v>8324</v>
      </c>
      <c r="R925" t="s">
        <v>8327</v>
      </c>
      <c r="S925">
        <f t="shared" si="128"/>
        <v>0</v>
      </c>
      <c r="T925">
        <f t="shared" si="129"/>
        <v>1</v>
      </c>
      <c r="U925">
        <f t="shared" si="130"/>
        <v>0</v>
      </c>
      <c r="V925">
        <f t="shared" si="131"/>
        <v>0</v>
      </c>
      <c r="W925" t="str">
        <f t="shared" si="132"/>
        <v>failed</v>
      </c>
      <c r="X925" s="14">
        <f t="shared" si="133"/>
        <v>41934.959756944445</v>
      </c>
      <c r="Y925" s="14">
        <f t="shared" si="134"/>
        <v>41965.001423611116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26"/>
        <v>0.109</v>
      </c>
      <c r="P926" s="9">
        <f t="shared" si="127"/>
        <v>21.8</v>
      </c>
      <c r="Q926" t="s">
        <v>8324</v>
      </c>
      <c r="R926" t="s">
        <v>8327</v>
      </c>
      <c r="S926">
        <f t="shared" si="128"/>
        <v>0</v>
      </c>
      <c r="T926">
        <f t="shared" si="129"/>
        <v>1</v>
      </c>
      <c r="U926">
        <f t="shared" si="130"/>
        <v>0</v>
      </c>
      <c r="V926">
        <f t="shared" si="131"/>
        <v>0</v>
      </c>
      <c r="W926" t="str">
        <f t="shared" si="132"/>
        <v>failed</v>
      </c>
      <c r="X926" s="14">
        <f t="shared" si="133"/>
        <v>41288.942928240744</v>
      </c>
      <c r="Y926" s="14">
        <f t="shared" si="134"/>
        <v>41318.942928240744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26"/>
        <v>2.6666666666666668E-2</v>
      </c>
      <c r="P927" s="9">
        <f t="shared" si="127"/>
        <v>32</v>
      </c>
      <c r="Q927" t="s">
        <v>8324</v>
      </c>
      <c r="R927" t="s">
        <v>8327</v>
      </c>
      <c r="S927">
        <f t="shared" si="128"/>
        <v>0</v>
      </c>
      <c r="T927">
        <f t="shared" si="129"/>
        <v>1</v>
      </c>
      <c r="U927">
        <f t="shared" si="130"/>
        <v>0</v>
      </c>
      <c r="V927">
        <f t="shared" si="131"/>
        <v>0</v>
      </c>
      <c r="W927" t="str">
        <f t="shared" si="132"/>
        <v>failed</v>
      </c>
      <c r="X927" s="14">
        <f t="shared" si="133"/>
        <v>41575.880914351852</v>
      </c>
      <c r="Y927" s="14">
        <f t="shared" si="134"/>
        <v>41605.922581018516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26"/>
        <v>0</v>
      </c>
      <c r="P928" s="9">
        <f t="shared" si="127"/>
        <v>0</v>
      </c>
      <c r="Q928" t="s">
        <v>8324</v>
      </c>
      <c r="R928" t="s">
        <v>8327</v>
      </c>
      <c r="S928">
        <f t="shared" si="128"/>
        <v>0</v>
      </c>
      <c r="T928">
        <f t="shared" si="129"/>
        <v>1</v>
      </c>
      <c r="U928">
        <f t="shared" si="130"/>
        <v>0</v>
      </c>
      <c r="V928">
        <f t="shared" si="131"/>
        <v>0</v>
      </c>
      <c r="W928" t="str">
        <f t="shared" si="132"/>
        <v>failed</v>
      </c>
      <c r="X928" s="14">
        <f t="shared" si="133"/>
        <v>40338.02002314815</v>
      </c>
      <c r="Y928" s="14">
        <f t="shared" si="134"/>
        <v>40367.944444444445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26"/>
        <v>0</v>
      </c>
      <c r="P929" s="9">
        <f t="shared" si="127"/>
        <v>0</v>
      </c>
      <c r="Q929" t="s">
        <v>8324</v>
      </c>
      <c r="R929" t="s">
        <v>8327</v>
      </c>
      <c r="S929">
        <f t="shared" si="128"/>
        <v>0</v>
      </c>
      <c r="T929">
        <f t="shared" si="129"/>
        <v>1</v>
      </c>
      <c r="U929">
        <f t="shared" si="130"/>
        <v>0</v>
      </c>
      <c r="V929">
        <f t="shared" si="131"/>
        <v>0</v>
      </c>
      <c r="W929" t="str">
        <f t="shared" si="132"/>
        <v>failed</v>
      </c>
      <c r="X929" s="14">
        <f t="shared" si="133"/>
        <v>41013.822858796295</v>
      </c>
      <c r="Y929" s="14">
        <f t="shared" si="134"/>
        <v>41043.822858796295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26"/>
        <v>0.10862068965517241</v>
      </c>
      <c r="P930" s="9">
        <f t="shared" si="127"/>
        <v>56.25</v>
      </c>
      <c r="Q930" t="s">
        <v>8324</v>
      </c>
      <c r="R930" t="s">
        <v>8327</v>
      </c>
      <c r="S930">
        <f t="shared" si="128"/>
        <v>0</v>
      </c>
      <c r="T930">
        <f t="shared" si="129"/>
        <v>1</v>
      </c>
      <c r="U930">
        <f t="shared" si="130"/>
        <v>0</v>
      </c>
      <c r="V930">
        <f t="shared" si="131"/>
        <v>0</v>
      </c>
      <c r="W930" t="str">
        <f t="shared" si="132"/>
        <v>failed</v>
      </c>
      <c r="X930" s="14">
        <f t="shared" si="133"/>
        <v>41180.86241898148</v>
      </c>
      <c r="Y930" s="14">
        <f t="shared" si="134"/>
        <v>41231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26"/>
        <v>0</v>
      </c>
      <c r="P931" s="9">
        <f t="shared" si="127"/>
        <v>0</v>
      </c>
      <c r="Q931" t="s">
        <v>8324</v>
      </c>
      <c r="R931" t="s">
        <v>8327</v>
      </c>
      <c r="S931">
        <f t="shared" si="128"/>
        <v>0</v>
      </c>
      <c r="T931">
        <f t="shared" si="129"/>
        <v>1</v>
      </c>
      <c r="U931">
        <f t="shared" si="130"/>
        <v>0</v>
      </c>
      <c r="V931">
        <f t="shared" si="131"/>
        <v>0</v>
      </c>
      <c r="W931" t="str">
        <f t="shared" si="132"/>
        <v>failed</v>
      </c>
      <c r="X931" s="14">
        <f t="shared" si="133"/>
        <v>40978.238067129627</v>
      </c>
      <c r="Y931" s="14">
        <f t="shared" si="134"/>
        <v>41008.196400462963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26"/>
        <v>0.38333333333333336</v>
      </c>
      <c r="P932" s="9">
        <f t="shared" si="127"/>
        <v>69</v>
      </c>
      <c r="Q932" t="s">
        <v>8324</v>
      </c>
      <c r="R932" t="s">
        <v>8327</v>
      </c>
      <c r="S932">
        <f t="shared" si="128"/>
        <v>0</v>
      </c>
      <c r="T932">
        <f t="shared" si="129"/>
        <v>1</v>
      </c>
      <c r="U932">
        <f t="shared" si="130"/>
        <v>0</v>
      </c>
      <c r="V932">
        <f t="shared" si="131"/>
        <v>0</v>
      </c>
      <c r="W932" t="str">
        <f t="shared" si="132"/>
        <v>failed</v>
      </c>
      <c r="X932" s="14">
        <f t="shared" si="133"/>
        <v>40312.915578703702</v>
      </c>
      <c r="Y932" s="14">
        <f t="shared" si="134"/>
        <v>40354.897222222222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26"/>
        <v>6.5500000000000003E-2</v>
      </c>
      <c r="P933" s="9">
        <f t="shared" si="127"/>
        <v>18.714285714285715</v>
      </c>
      <c r="Q933" t="s">
        <v>8324</v>
      </c>
      <c r="R933" t="s">
        <v>8327</v>
      </c>
      <c r="S933">
        <f t="shared" si="128"/>
        <v>0</v>
      </c>
      <c r="T933">
        <f t="shared" si="129"/>
        <v>1</v>
      </c>
      <c r="U933">
        <f t="shared" si="130"/>
        <v>0</v>
      </c>
      <c r="V933">
        <f t="shared" si="131"/>
        <v>0</v>
      </c>
      <c r="W933" t="str">
        <f t="shared" si="132"/>
        <v>failed</v>
      </c>
      <c r="X933" s="14">
        <f t="shared" si="133"/>
        <v>41680.359976851854</v>
      </c>
      <c r="Y933" s="14">
        <f t="shared" si="134"/>
        <v>41714.916666666664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26"/>
        <v>0.14536842105263159</v>
      </c>
      <c r="P934" s="9">
        <f t="shared" si="127"/>
        <v>46.033333333333331</v>
      </c>
      <c r="Q934" t="s">
        <v>8324</v>
      </c>
      <c r="R934" t="s">
        <v>8327</v>
      </c>
      <c r="S934">
        <f t="shared" si="128"/>
        <v>0</v>
      </c>
      <c r="T934">
        <f t="shared" si="129"/>
        <v>1</v>
      </c>
      <c r="U934">
        <f t="shared" si="130"/>
        <v>0</v>
      </c>
      <c r="V934">
        <f t="shared" si="131"/>
        <v>0</v>
      </c>
      <c r="W934" t="str">
        <f t="shared" si="132"/>
        <v>failed</v>
      </c>
      <c r="X934" s="14">
        <f t="shared" si="133"/>
        <v>41310.969270833331</v>
      </c>
      <c r="Y934" s="14">
        <f t="shared" si="134"/>
        <v>41355.927604166667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26"/>
        <v>0.06</v>
      </c>
      <c r="P935" s="9">
        <f t="shared" si="127"/>
        <v>60</v>
      </c>
      <c r="Q935" t="s">
        <v>8324</v>
      </c>
      <c r="R935" t="s">
        <v>8327</v>
      </c>
      <c r="S935">
        <f t="shared" si="128"/>
        <v>0</v>
      </c>
      <c r="T935">
        <f t="shared" si="129"/>
        <v>1</v>
      </c>
      <c r="U935">
        <f t="shared" si="130"/>
        <v>0</v>
      </c>
      <c r="V935">
        <f t="shared" si="131"/>
        <v>0</v>
      </c>
      <c r="W935" t="str">
        <f t="shared" si="132"/>
        <v>failed</v>
      </c>
      <c r="X935" s="14">
        <f t="shared" si="133"/>
        <v>41711.169085648151</v>
      </c>
      <c r="Y935" s="14">
        <f t="shared" si="134"/>
        <v>41771.169085648151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26"/>
        <v>0.30399999999999999</v>
      </c>
      <c r="P936" s="9">
        <f t="shared" si="127"/>
        <v>50.666666666666664</v>
      </c>
      <c r="Q936" t="s">
        <v>8324</v>
      </c>
      <c r="R936" t="s">
        <v>8327</v>
      </c>
      <c r="S936">
        <f t="shared" si="128"/>
        <v>0</v>
      </c>
      <c r="T936">
        <f t="shared" si="129"/>
        <v>1</v>
      </c>
      <c r="U936">
        <f t="shared" si="130"/>
        <v>0</v>
      </c>
      <c r="V936">
        <f t="shared" si="131"/>
        <v>0</v>
      </c>
      <c r="W936" t="str">
        <f t="shared" si="132"/>
        <v>failed</v>
      </c>
      <c r="X936" s="14">
        <f t="shared" si="133"/>
        <v>41733.737083333333</v>
      </c>
      <c r="Y936" s="14">
        <f t="shared" si="134"/>
        <v>41763.25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26"/>
        <v>1.4285714285714285E-2</v>
      </c>
      <c r="P937" s="9">
        <f t="shared" si="127"/>
        <v>25</v>
      </c>
      <c r="Q937" t="s">
        <v>8324</v>
      </c>
      <c r="R937" t="s">
        <v>8327</v>
      </c>
      <c r="S937">
        <f t="shared" si="128"/>
        <v>0</v>
      </c>
      <c r="T937">
        <f t="shared" si="129"/>
        <v>1</v>
      </c>
      <c r="U937">
        <f t="shared" si="130"/>
        <v>0</v>
      </c>
      <c r="V937">
        <f t="shared" si="131"/>
        <v>0</v>
      </c>
      <c r="W937" t="str">
        <f t="shared" si="132"/>
        <v>failed</v>
      </c>
      <c r="X937" s="14">
        <f t="shared" si="133"/>
        <v>42368.333668981482</v>
      </c>
      <c r="Y937" s="14">
        <f t="shared" si="134"/>
        <v>42398.333668981482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26"/>
        <v>0</v>
      </c>
      <c r="P938" s="9">
        <f t="shared" si="127"/>
        <v>0</v>
      </c>
      <c r="Q938" t="s">
        <v>8324</v>
      </c>
      <c r="R938" t="s">
        <v>8327</v>
      </c>
      <c r="S938">
        <f t="shared" si="128"/>
        <v>0</v>
      </c>
      <c r="T938">
        <f t="shared" si="129"/>
        <v>1</v>
      </c>
      <c r="U938">
        <f t="shared" si="130"/>
        <v>0</v>
      </c>
      <c r="V938">
        <f t="shared" si="131"/>
        <v>0</v>
      </c>
      <c r="W938" t="str">
        <f t="shared" si="132"/>
        <v>failed</v>
      </c>
      <c r="X938" s="14">
        <f t="shared" si="133"/>
        <v>40883.024178240739</v>
      </c>
      <c r="Y938" s="14">
        <f t="shared" si="134"/>
        <v>40926.833333333336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26"/>
        <v>1.1428571428571429E-2</v>
      </c>
      <c r="P939" s="9">
        <f t="shared" si="127"/>
        <v>20</v>
      </c>
      <c r="Q939" t="s">
        <v>8324</v>
      </c>
      <c r="R939" t="s">
        <v>8327</v>
      </c>
      <c r="S939">
        <f t="shared" si="128"/>
        <v>0</v>
      </c>
      <c r="T939">
        <f t="shared" si="129"/>
        <v>1</v>
      </c>
      <c r="U939">
        <f t="shared" si="130"/>
        <v>0</v>
      </c>
      <c r="V939">
        <f t="shared" si="131"/>
        <v>0</v>
      </c>
      <c r="W939" t="str">
        <f t="shared" si="132"/>
        <v>failed</v>
      </c>
      <c r="X939" s="14">
        <f t="shared" si="133"/>
        <v>41551.798113425924</v>
      </c>
      <c r="Y939" s="14">
        <f t="shared" si="134"/>
        <v>41581.839780092596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26"/>
        <v>3.5714285714285713E-3</v>
      </c>
      <c r="P940" s="9">
        <f t="shared" si="127"/>
        <v>25</v>
      </c>
      <c r="Q940" t="s">
        <v>8324</v>
      </c>
      <c r="R940" t="s">
        <v>8327</v>
      </c>
      <c r="S940">
        <f t="shared" si="128"/>
        <v>0</v>
      </c>
      <c r="T940">
        <f t="shared" si="129"/>
        <v>1</v>
      </c>
      <c r="U940">
        <f t="shared" si="130"/>
        <v>0</v>
      </c>
      <c r="V940">
        <f t="shared" si="131"/>
        <v>0</v>
      </c>
      <c r="W940" t="str">
        <f t="shared" si="132"/>
        <v>failed</v>
      </c>
      <c r="X940" s="14">
        <f t="shared" si="133"/>
        <v>41124.479722222226</v>
      </c>
      <c r="Y940" s="14">
        <f t="shared" si="134"/>
        <v>41154.479722222226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26"/>
        <v>1.4545454545454545E-2</v>
      </c>
      <c r="P941" s="9">
        <f t="shared" si="127"/>
        <v>20</v>
      </c>
      <c r="Q941" t="s">
        <v>8324</v>
      </c>
      <c r="R941" t="s">
        <v>8327</v>
      </c>
      <c r="S941">
        <f t="shared" si="128"/>
        <v>0</v>
      </c>
      <c r="T941">
        <f t="shared" si="129"/>
        <v>1</v>
      </c>
      <c r="U941">
        <f t="shared" si="130"/>
        <v>0</v>
      </c>
      <c r="V941">
        <f t="shared" si="131"/>
        <v>0</v>
      </c>
      <c r="W941" t="str">
        <f t="shared" si="132"/>
        <v>failed</v>
      </c>
      <c r="X941" s="14">
        <f t="shared" si="133"/>
        <v>41416.763171296298</v>
      </c>
      <c r="Y941" s="14">
        <f t="shared" si="134"/>
        <v>41455.831944444442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26"/>
        <v>0.17155555555555554</v>
      </c>
      <c r="P942" s="9">
        <f t="shared" si="127"/>
        <v>110.28571428571429</v>
      </c>
      <c r="Q942" t="s">
        <v>8318</v>
      </c>
      <c r="R942" t="s">
        <v>8320</v>
      </c>
      <c r="S942">
        <f t="shared" si="128"/>
        <v>0</v>
      </c>
      <c r="T942">
        <f t="shared" si="129"/>
        <v>1</v>
      </c>
      <c r="U942">
        <f t="shared" si="130"/>
        <v>0</v>
      </c>
      <c r="V942">
        <f t="shared" si="131"/>
        <v>0</v>
      </c>
      <c r="W942" t="str">
        <f t="shared" si="132"/>
        <v>failed</v>
      </c>
      <c r="X942" s="14">
        <f t="shared" si="133"/>
        <v>42182.008402777778</v>
      </c>
      <c r="Y942" s="14">
        <f t="shared" si="134"/>
        <v>42227.008402777778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26"/>
        <v>2.3220000000000001E-2</v>
      </c>
      <c r="P943" s="9">
        <f t="shared" si="127"/>
        <v>37.451612903225808</v>
      </c>
      <c r="Q943" t="s">
        <v>8318</v>
      </c>
      <c r="R943" t="s">
        <v>8320</v>
      </c>
      <c r="S943">
        <f t="shared" si="128"/>
        <v>0</v>
      </c>
      <c r="T943">
        <f t="shared" si="129"/>
        <v>1</v>
      </c>
      <c r="U943">
        <f t="shared" si="130"/>
        <v>0</v>
      </c>
      <c r="V943">
        <f t="shared" si="131"/>
        <v>0</v>
      </c>
      <c r="W943" t="str">
        <f t="shared" si="132"/>
        <v>failed</v>
      </c>
      <c r="X943" s="14">
        <f t="shared" si="133"/>
        <v>42746.096585648149</v>
      </c>
      <c r="Y943" s="14">
        <f t="shared" si="134"/>
        <v>42776.096585648149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26"/>
        <v>8.9066666666666669E-2</v>
      </c>
      <c r="P944" s="9">
        <f t="shared" si="127"/>
        <v>41.75</v>
      </c>
      <c r="Q944" t="s">
        <v>8318</v>
      </c>
      <c r="R944" t="s">
        <v>8320</v>
      </c>
      <c r="S944">
        <f t="shared" si="128"/>
        <v>0</v>
      </c>
      <c r="T944">
        <f t="shared" si="129"/>
        <v>1</v>
      </c>
      <c r="U944">
        <f t="shared" si="130"/>
        <v>0</v>
      </c>
      <c r="V944">
        <f t="shared" si="131"/>
        <v>0</v>
      </c>
      <c r="W944" t="str">
        <f t="shared" si="132"/>
        <v>failed</v>
      </c>
      <c r="X944" s="14">
        <f t="shared" si="133"/>
        <v>42382.843287037031</v>
      </c>
      <c r="Y944" s="14">
        <f t="shared" si="134"/>
        <v>42418.843287037031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26"/>
        <v>9.633333333333334E-2</v>
      </c>
      <c r="P945" s="9">
        <f t="shared" si="127"/>
        <v>24.083333333333332</v>
      </c>
      <c r="Q945" t="s">
        <v>8318</v>
      </c>
      <c r="R945" t="s">
        <v>8320</v>
      </c>
      <c r="S945">
        <f t="shared" si="128"/>
        <v>0</v>
      </c>
      <c r="T945">
        <f t="shared" si="129"/>
        <v>1</v>
      </c>
      <c r="U945">
        <f t="shared" si="130"/>
        <v>0</v>
      </c>
      <c r="V945">
        <f t="shared" si="131"/>
        <v>0</v>
      </c>
      <c r="W945" t="str">
        <f t="shared" si="132"/>
        <v>failed</v>
      </c>
      <c r="X945" s="14">
        <f t="shared" si="133"/>
        <v>42673.66788194445</v>
      </c>
      <c r="Y945" s="14">
        <f t="shared" si="134"/>
        <v>42703.709548611107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26"/>
        <v>0.13325999999999999</v>
      </c>
      <c r="P946" s="9">
        <f t="shared" si="127"/>
        <v>69.40625</v>
      </c>
      <c r="Q946" t="s">
        <v>8318</v>
      </c>
      <c r="R946" t="s">
        <v>8320</v>
      </c>
      <c r="S946">
        <f t="shared" si="128"/>
        <v>0</v>
      </c>
      <c r="T946">
        <f t="shared" si="129"/>
        <v>1</v>
      </c>
      <c r="U946">
        <f t="shared" si="130"/>
        <v>0</v>
      </c>
      <c r="V946">
        <f t="shared" si="131"/>
        <v>0</v>
      </c>
      <c r="W946" t="str">
        <f t="shared" si="132"/>
        <v>failed</v>
      </c>
      <c r="X946" s="14">
        <f t="shared" si="133"/>
        <v>42444.583912037036</v>
      </c>
      <c r="Y946" s="14">
        <f t="shared" si="134"/>
        <v>42478.583333333328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26"/>
        <v>2.4840000000000001E-2</v>
      </c>
      <c r="P947" s="9">
        <f t="shared" si="127"/>
        <v>155.25</v>
      </c>
      <c r="Q947" t="s">
        <v>8318</v>
      </c>
      <c r="R947" t="s">
        <v>8320</v>
      </c>
      <c r="S947">
        <f t="shared" si="128"/>
        <v>0</v>
      </c>
      <c r="T947">
        <f t="shared" si="129"/>
        <v>1</v>
      </c>
      <c r="U947">
        <f t="shared" si="130"/>
        <v>0</v>
      </c>
      <c r="V947">
        <f t="shared" si="131"/>
        <v>0</v>
      </c>
      <c r="W947" t="str">
        <f t="shared" si="132"/>
        <v>failed</v>
      </c>
      <c r="X947" s="14">
        <f t="shared" si="133"/>
        <v>42732.872986111113</v>
      </c>
      <c r="Y947" s="14">
        <f t="shared" si="134"/>
        <v>42784.999305555553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26"/>
        <v>1.9066666666666666E-2</v>
      </c>
      <c r="P948" s="9">
        <f t="shared" si="127"/>
        <v>57.2</v>
      </c>
      <c r="Q948" t="s">
        <v>8318</v>
      </c>
      <c r="R948" t="s">
        <v>8320</v>
      </c>
      <c r="S948">
        <f t="shared" si="128"/>
        <v>0</v>
      </c>
      <c r="T948">
        <f t="shared" si="129"/>
        <v>1</v>
      </c>
      <c r="U948">
        <f t="shared" si="130"/>
        <v>0</v>
      </c>
      <c r="V948">
        <f t="shared" si="131"/>
        <v>0</v>
      </c>
      <c r="W948" t="str">
        <f t="shared" si="132"/>
        <v>failed</v>
      </c>
      <c r="X948" s="14">
        <f t="shared" si="133"/>
        <v>42592.750555555554</v>
      </c>
      <c r="Y948" s="14">
        <f t="shared" si="134"/>
        <v>42622.750555555554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26"/>
        <v>0</v>
      </c>
      <c r="P949" s="9">
        <f t="shared" si="127"/>
        <v>0</v>
      </c>
      <c r="Q949" t="s">
        <v>8318</v>
      </c>
      <c r="R949" t="s">
        <v>8320</v>
      </c>
      <c r="S949">
        <f t="shared" si="128"/>
        <v>0</v>
      </c>
      <c r="T949">
        <f t="shared" si="129"/>
        <v>1</v>
      </c>
      <c r="U949">
        <f t="shared" si="130"/>
        <v>0</v>
      </c>
      <c r="V949">
        <f t="shared" si="131"/>
        <v>0</v>
      </c>
      <c r="W949" t="str">
        <f t="shared" si="132"/>
        <v>failed</v>
      </c>
      <c r="X949" s="14">
        <f t="shared" si="133"/>
        <v>42491.781319444446</v>
      </c>
      <c r="Y949" s="14">
        <f t="shared" si="134"/>
        <v>42551.781319444446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26"/>
        <v>0.12</v>
      </c>
      <c r="P950" s="9">
        <f t="shared" si="127"/>
        <v>60</v>
      </c>
      <c r="Q950" t="s">
        <v>8318</v>
      </c>
      <c r="R950" t="s">
        <v>8320</v>
      </c>
      <c r="S950">
        <f t="shared" si="128"/>
        <v>0</v>
      </c>
      <c r="T950">
        <f t="shared" si="129"/>
        <v>1</v>
      </c>
      <c r="U950">
        <f t="shared" si="130"/>
        <v>0</v>
      </c>
      <c r="V950">
        <f t="shared" si="131"/>
        <v>0</v>
      </c>
      <c r="W950" t="str">
        <f t="shared" si="132"/>
        <v>failed</v>
      </c>
      <c r="X950" s="14">
        <f t="shared" si="133"/>
        <v>42411.828287037039</v>
      </c>
      <c r="Y950" s="14">
        <f t="shared" si="134"/>
        <v>42441.828287037039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26"/>
        <v>1.3650000000000001E-2</v>
      </c>
      <c r="P951" s="9">
        <f t="shared" si="127"/>
        <v>39</v>
      </c>
      <c r="Q951" t="s">
        <v>8318</v>
      </c>
      <c r="R951" t="s">
        <v>8320</v>
      </c>
      <c r="S951">
        <f t="shared" si="128"/>
        <v>0</v>
      </c>
      <c r="T951">
        <f t="shared" si="129"/>
        <v>1</v>
      </c>
      <c r="U951">
        <f t="shared" si="130"/>
        <v>0</v>
      </c>
      <c r="V951">
        <f t="shared" si="131"/>
        <v>0</v>
      </c>
      <c r="W951" t="str">
        <f t="shared" si="132"/>
        <v>failed</v>
      </c>
      <c r="X951" s="14">
        <f t="shared" si="133"/>
        <v>42361.043703703705</v>
      </c>
      <c r="Y951" s="14">
        <f t="shared" si="134"/>
        <v>42421.043703703705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26"/>
        <v>0.28039999999999998</v>
      </c>
      <c r="P952" s="9">
        <f t="shared" si="127"/>
        <v>58.416666666666664</v>
      </c>
      <c r="Q952" t="s">
        <v>8318</v>
      </c>
      <c r="R952" t="s">
        <v>8320</v>
      </c>
      <c r="S952">
        <f t="shared" si="128"/>
        <v>0</v>
      </c>
      <c r="T952">
        <f t="shared" si="129"/>
        <v>1</v>
      </c>
      <c r="U952">
        <f t="shared" si="130"/>
        <v>0</v>
      </c>
      <c r="V952">
        <f t="shared" si="131"/>
        <v>0</v>
      </c>
      <c r="W952" t="str">
        <f t="shared" si="132"/>
        <v>failed</v>
      </c>
      <c r="X952" s="14">
        <f t="shared" si="133"/>
        <v>42356.750706018516</v>
      </c>
      <c r="Y952" s="14">
        <f t="shared" si="134"/>
        <v>42386.750706018516</v>
      </c>
    </row>
    <row r="953" spans="1:25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26"/>
        <v>0.38390000000000002</v>
      </c>
      <c r="P953" s="9">
        <f t="shared" si="127"/>
        <v>158.63636363636363</v>
      </c>
      <c r="Q953" t="s">
        <v>8318</v>
      </c>
      <c r="R953" t="s">
        <v>8320</v>
      </c>
      <c r="S953">
        <f t="shared" si="128"/>
        <v>0</v>
      </c>
      <c r="T953">
        <f t="shared" si="129"/>
        <v>1</v>
      </c>
      <c r="U953">
        <f t="shared" si="130"/>
        <v>0</v>
      </c>
      <c r="V953">
        <f t="shared" si="131"/>
        <v>0</v>
      </c>
      <c r="W953" t="str">
        <f t="shared" si="132"/>
        <v>failed</v>
      </c>
      <c r="X953" s="14">
        <f t="shared" si="133"/>
        <v>42480.653611111105</v>
      </c>
      <c r="Y953" s="14">
        <f t="shared" si="134"/>
        <v>42525.653611111105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26"/>
        <v>0.39942857142857141</v>
      </c>
      <c r="P954" s="9">
        <f t="shared" si="127"/>
        <v>99.857142857142861</v>
      </c>
      <c r="Q954" t="s">
        <v>8318</v>
      </c>
      <c r="R954" t="s">
        <v>8320</v>
      </c>
      <c r="S954">
        <f t="shared" si="128"/>
        <v>0</v>
      </c>
      <c r="T954">
        <f t="shared" si="129"/>
        <v>1</v>
      </c>
      <c r="U954">
        <f t="shared" si="130"/>
        <v>0</v>
      </c>
      <c r="V954">
        <f t="shared" si="131"/>
        <v>0</v>
      </c>
      <c r="W954" t="str">
        <f t="shared" si="132"/>
        <v>failed</v>
      </c>
      <c r="X954" s="14">
        <f t="shared" si="133"/>
        <v>42662.613564814819</v>
      </c>
      <c r="Y954" s="14">
        <f t="shared" si="134"/>
        <v>42692.655231481483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26"/>
        <v>8.3999999999999995E-3</v>
      </c>
      <c r="P955" s="9">
        <f t="shared" si="127"/>
        <v>25.2</v>
      </c>
      <c r="Q955" t="s">
        <v>8318</v>
      </c>
      <c r="R955" t="s">
        <v>8320</v>
      </c>
      <c r="S955">
        <f t="shared" si="128"/>
        <v>0</v>
      </c>
      <c r="T955">
        <f t="shared" si="129"/>
        <v>1</v>
      </c>
      <c r="U955">
        <f t="shared" si="130"/>
        <v>0</v>
      </c>
      <c r="V955">
        <f t="shared" si="131"/>
        <v>0</v>
      </c>
      <c r="W955" t="str">
        <f t="shared" si="132"/>
        <v>failed</v>
      </c>
      <c r="X955" s="14">
        <f t="shared" si="133"/>
        <v>41999.164340277777</v>
      </c>
      <c r="Y955" s="14">
        <f t="shared" si="134"/>
        <v>42029.164340277777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26"/>
        <v>0.43406666666666666</v>
      </c>
      <c r="P956" s="9">
        <f t="shared" si="127"/>
        <v>89.191780821917803</v>
      </c>
      <c r="Q956" t="s">
        <v>8318</v>
      </c>
      <c r="R956" t="s">
        <v>8320</v>
      </c>
      <c r="S956">
        <f t="shared" si="128"/>
        <v>0</v>
      </c>
      <c r="T956">
        <f t="shared" si="129"/>
        <v>1</v>
      </c>
      <c r="U956">
        <f t="shared" si="130"/>
        <v>0</v>
      </c>
      <c r="V956">
        <f t="shared" si="131"/>
        <v>0</v>
      </c>
      <c r="W956" t="str">
        <f t="shared" si="132"/>
        <v>failed</v>
      </c>
      <c r="X956" s="14">
        <f t="shared" si="133"/>
        <v>42194.833784722221</v>
      </c>
      <c r="Y956" s="14">
        <f t="shared" si="134"/>
        <v>42236.833784722221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26"/>
        <v>5.6613333333333335E-2</v>
      </c>
      <c r="P957" s="9">
        <f t="shared" si="127"/>
        <v>182.6236559139785</v>
      </c>
      <c r="Q957" t="s">
        <v>8318</v>
      </c>
      <c r="R957" t="s">
        <v>8320</v>
      </c>
      <c r="S957">
        <f t="shared" si="128"/>
        <v>0</v>
      </c>
      <c r="T957">
        <f t="shared" si="129"/>
        <v>1</v>
      </c>
      <c r="U957">
        <f t="shared" si="130"/>
        <v>0</v>
      </c>
      <c r="V957">
        <f t="shared" si="131"/>
        <v>0</v>
      </c>
      <c r="W957" t="str">
        <f t="shared" si="132"/>
        <v>failed</v>
      </c>
      <c r="X957" s="14">
        <f t="shared" si="133"/>
        <v>42586.295138888891</v>
      </c>
      <c r="Y957" s="14">
        <f t="shared" si="134"/>
        <v>42626.295138888891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26"/>
        <v>1.7219999999999999E-2</v>
      </c>
      <c r="P958" s="9">
        <f t="shared" si="127"/>
        <v>50.647058823529413</v>
      </c>
      <c r="Q958" t="s">
        <v>8318</v>
      </c>
      <c r="R958" t="s">
        <v>8320</v>
      </c>
      <c r="S958">
        <f t="shared" si="128"/>
        <v>0</v>
      </c>
      <c r="T958">
        <f t="shared" si="129"/>
        <v>1</v>
      </c>
      <c r="U958">
        <f t="shared" si="130"/>
        <v>0</v>
      </c>
      <c r="V958">
        <f t="shared" si="131"/>
        <v>0</v>
      </c>
      <c r="W958" t="str">
        <f t="shared" si="132"/>
        <v>failed</v>
      </c>
      <c r="X958" s="14">
        <f t="shared" si="133"/>
        <v>42060.913877314815</v>
      </c>
      <c r="Y958" s="14">
        <f t="shared" si="134"/>
        <v>42120.872210648144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26"/>
        <v>1.9416666666666665E-2</v>
      </c>
      <c r="P959" s="9">
        <f t="shared" si="127"/>
        <v>33.285714285714285</v>
      </c>
      <c r="Q959" t="s">
        <v>8318</v>
      </c>
      <c r="R959" t="s">
        <v>8320</v>
      </c>
      <c r="S959">
        <f t="shared" si="128"/>
        <v>0</v>
      </c>
      <c r="T959">
        <f t="shared" si="129"/>
        <v>1</v>
      </c>
      <c r="U959">
        <f t="shared" si="130"/>
        <v>0</v>
      </c>
      <c r="V959">
        <f t="shared" si="131"/>
        <v>0</v>
      </c>
      <c r="W959" t="str">
        <f t="shared" si="132"/>
        <v>failed</v>
      </c>
      <c r="X959" s="14">
        <f t="shared" si="133"/>
        <v>42660.552465277782</v>
      </c>
      <c r="Y959" s="14">
        <f t="shared" si="134"/>
        <v>42691.594131944439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26"/>
        <v>0.11328275684711328</v>
      </c>
      <c r="P960" s="9">
        <f t="shared" si="127"/>
        <v>51.823529411764703</v>
      </c>
      <c r="Q960" t="s">
        <v>8318</v>
      </c>
      <c r="R960" t="s">
        <v>8320</v>
      </c>
      <c r="S960">
        <f t="shared" si="128"/>
        <v>0</v>
      </c>
      <c r="T960">
        <f t="shared" si="129"/>
        <v>1</v>
      </c>
      <c r="U960">
        <f t="shared" si="130"/>
        <v>0</v>
      </c>
      <c r="V960">
        <f t="shared" si="131"/>
        <v>0</v>
      </c>
      <c r="W960" t="str">
        <f t="shared" si="132"/>
        <v>failed</v>
      </c>
      <c r="X960" s="14">
        <f t="shared" si="133"/>
        <v>42082.802812499998</v>
      </c>
      <c r="Y960" s="14">
        <f t="shared" si="134"/>
        <v>42104.207638888889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26"/>
        <v>0.3886</v>
      </c>
      <c r="P961" s="9">
        <f t="shared" si="127"/>
        <v>113.62573099415205</v>
      </c>
      <c r="Q961" t="s">
        <v>8318</v>
      </c>
      <c r="R961" t="s">
        <v>8320</v>
      </c>
      <c r="S961">
        <f t="shared" si="128"/>
        <v>0</v>
      </c>
      <c r="T961">
        <f t="shared" si="129"/>
        <v>1</v>
      </c>
      <c r="U961">
        <f t="shared" si="130"/>
        <v>0</v>
      </c>
      <c r="V961">
        <f t="shared" si="131"/>
        <v>0</v>
      </c>
      <c r="W961" t="str">
        <f t="shared" si="132"/>
        <v>failed</v>
      </c>
      <c r="X961" s="14">
        <f t="shared" si="133"/>
        <v>41993.174363425926</v>
      </c>
      <c r="Y961" s="14">
        <f t="shared" si="134"/>
        <v>42023.174363425926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26"/>
        <v>0.46100628930817611</v>
      </c>
      <c r="P962" s="9">
        <f t="shared" si="127"/>
        <v>136.46276595744681</v>
      </c>
      <c r="Q962" t="s">
        <v>8318</v>
      </c>
      <c r="R962" t="s">
        <v>8320</v>
      </c>
      <c r="S962">
        <f t="shared" si="128"/>
        <v>0</v>
      </c>
      <c r="T962">
        <f t="shared" si="129"/>
        <v>1</v>
      </c>
      <c r="U962">
        <f t="shared" si="130"/>
        <v>0</v>
      </c>
      <c r="V962">
        <f t="shared" si="131"/>
        <v>0</v>
      </c>
      <c r="W962" t="str">
        <f t="shared" si="132"/>
        <v>failed</v>
      </c>
      <c r="X962" s="14">
        <f t="shared" si="133"/>
        <v>42766.626793981486</v>
      </c>
      <c r="Y962" s="14">
        <f t="shared" si="134"/>
        <v>42808.585127314815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35">E963/D963</f>
        <v>0.42188421052631581</v>
      </c>
      <c r="P963" s="9">
        <f t="shared" ref="P963:P1026" si="136">IFERROR(E963/L963,0)</f>
        <v>364.35454545454547</v>
      </c>
      <c r="Q963" t="s">
        <v>8318</v>
      </c>
      <c r="R963" t="s">
        <v>8320</v>
      </c>
      <c r="S963">
        <f t="shared" ref="S963:S1026" si="137">IF(F963="successful",1,0)</f>
        <v>0</v>
      </c>
      <c r="T963">
        <f t="shared" ref="T963:T1026" si="138">IF(F963="failed",1,0)</f>
        <v>1</v>
      </c>
      <c r="U963">
        <f t="shared" ref="U963:U1026" si="139">IF(F963="canceled",1,0)</f>
        <v>0</v>
      </c>
      <c r="V963">
        <f t="shared" ref="V963:V1026" si="140">IF(F963="live",1,0)</f>
        <v>0</v>
      </c>
      <c r="W963" t="str">
        <f t="shared" ref="W963:W1026" si="141">F963</f>
        <v>failed</v>
      </c>
      <c r="X963" s="14">
        <f t="shared" ref="X963:X1026" si="142">(((J963/60)/60)/24)+DATE(1970,1,1)</f>
        <v>42740.693692129629</v>
      </c>
      <c r="Y963" s="14">
        <f t="shared" ref="Y963:Y1026" si="143">(((I963/60)/60)/24)+DATE(1970,1,1)</f>
        <v>42786.791666666672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35"/>
        <v>0.2848</v>
      </c>
      <c r="P964" s="9">
        <f t="shared" si="136"/>
        <v>19.243243243243242</v>
      </c>
      <c r="Q964" t="s">
        <v>8318</v>
      </c>
      <c r="R964" t="s">
        <v>8320</v>
      </c>
      <c r="S964">
        <f t="shared" si="137"/>
        <v>0</v>
      </c>
      <c r="T964">
        <f t="shared" si="138"/>
        <v>1</v>
      </c>
      <c r="U964">
        <f t="shared" si="139"/>
        <v>0</v>
      </c>
      <c r="V964">
        <f t="shared" si="140"/>
        <v>0</v>
      </c>
      <c r="W964" t="str">
        <f t="shared" si="141"/>
        <v>failed</v>
      </c>
      <c r="X964" s="14">
        <f t="shared" si="142"/>
        <v>42373.712418981479</v>
      </c>
      <c r="Y964" s="14">
        <f t="shared" si="143"/>
        <v>42411.712418981479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35"/>
        <v>1.0771428571428571E-2</v>
      </c>
      <c r="P965" s="9">
        <f t="shared" si="136"/>
        <v>41.888888888888886</v>
      </c>
      <c r="Q965" t="s">
        <v>8318</v>
      </c>
      <c r="R965" t="s">
        <v>8320</v>
      </c>
      <c r="S965">
        <f t="shared" si="137"/>
        <v>0</v>
      </c>
      <c r="T965">
        <f t="shared" si="138"/>
        <v>1</v>
      </c>
      <c r="U965">
        <f t="shared" si="139"/>
        <v>0</v>
      </c>
      <c r="V965">
        <f t="shared" si="140"/>
        <v>0</v>
      </c>
      <c r="W965" t="str">
        <f t="shared" si="141"/>
        <v>failed</v>
      </c>
      <c r="X965" s="14">
        <f t="shared" si="142"/>
        <v>42625.635636574079</v>
      </c>
      <c r="Y965" s="14">
        <f t="shared" si="143"/>
        <v>42660.635636574079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35"/>
        <v>7.9909090909090902E-3</v>
      </c>
      <c r="P966" s="9">
        <f t="shared" si="136"/>
        <v>30.310344827586206</v>
      </c>
      <c r="Q966" t="s">
        <v>8318</v>
      </c>
      <c r="R966" t="s">
        <v>8320</v>
      </c>
      <c r="S966">
        <f t="shared" si="137"/>
        <v>0</v>
      </c>
      <c r="T966">
        <f t="shared" si="138"/>
        <v>1</v>
      </c>
      <c r="U966">
        <f t="shared" si="139"/>
        <v>0</v>
      </c>
      <c r="V966">
        <f t="shared" si="140"/>
        <v>0</v>
      </c>
      <c r="W966" t="str">
        <f t="shared" si="141"/>
        <v>failed</v>
      </c>
      <c r="X966" s="14">
        <f t="shared" si="142"/>
        <v>42208.628692129627</v>
      </c>
      <c r="Y966" s="14">
        <f t="shared" si="143"/>
        <v>42248.628692129627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35"/>
        <v>1.192E-2</v>
      </c>
      <c r="P967" s="9">
        <f t="shared" si="136"/>
        <v>49.666666666666664</v>
      </c>
      <c r="Q967" t="s">
        <v>8318</v>
      </c>
      <c r="R967" t="s">
        <v>8320</v>
      </c>
      <c r="S967">
        <f t="shared" si="137"/>
        <v>0</v>
      </c>
      <c r="T967">
        <f t="shared" si="138"/>
        <v>1</v>
      </c>
      <c r="U967">
        <f t="shared" si="139"/>
        <v>0</v>
      </c>
      <c r="V967">
        <f t="shared" si="140"/>
        <v>0</v>
      </c>
      <c r="W967" t="str">
        <f t="shared" si="141"/>
        <v>failed</v>
      </c>
      <c r="X967" s="14">
        <f t="shared" si="142"/>
        <v>42637.016736111109</v>
      </c>
      <c r="Y967" s="14">
        <f t="shared" si="143"/>
        <v>42669.165972222225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35"/>
        <v>0.14799999999999999</v>
      </c>
      <c r="P968" s="9">
        <f t="shared" si="136"/>
        <v>59.2</v>
      </c>
      <c r="Q968" t="s">
        <v>8318</v>
      </c>
      <c r="R968" t="s">
        <v>8320</v>
      </c>
      <c r="S968">
        <f t="shared" si="137"/>
        <v>0</v>
      </c>
      <c r="T968">
        <f t="shared" si="138"/>
        <v>1</v>
      </c>
      <c r="U968">
        <f t="shared" si="139"/>
        <v>0</v>
      </c>
      <c r="V968">
        <f t="shared" si="140"/>
        <v>0</v>
      </c>
      <c r="W968" t="str">
        <f t="shared" si="141"/>
        <v>failed</v>
      </c>
      <c r="X968" s="14">
        <f t="shared" si="142"/>
        <v>42619.635787037041</v>
      </c>
      <c r="Y968" s="14">
        <f t="shared" si="143"/>
        <v>42649.635787037041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35"/>
        <v>0.17810000000000001</v>
      </c>
      <c r="P969" s="9">
        <f t="shared" si="136"/>
        <v>43.97530864197531</v>
      </c>
      <c r="Q969" t="s">
        <v>8318</v>
      </c>
      <c r="R969" t="s">
        <v>8320</v>
      </c>
      <c r="S969">
        <f t="shared" si="137"/>
        <v>0</v>
      </c>
      <c r="T969">
        <f t="shared" si="138"/>
        <v>1</v>
      </c>
      <c r="U969">
        <f t="shared" si="139"/>
        <v>0</v>
      </c>
      <c r="V969">
        <f t="shared" si="140"/>
        <v>0</v>
      </c>
      <c r="W969" t="str">
        <f t="shared" si="141"/>
        <v>failed</v>
      </c>
      <c r="X969" s="14">
        <f t="shared" si="142"/>
        <v>42422.254328703704</v>
      </c>
      <c r="Y969" s="14">
        <f t="shared" si="143"/>
        <v>42482.21266203704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35"/>
        <v>1.325E-2</v>
      </c>
      <c r="P970" s="9">
        <f t="shared" si="136"/>
        <v>26.5</v>
      </c>
      <c r="Q970" t="s">
        <v>8318</v>
      </c>
      <c r="R970" t="s">
        <v>8320</v>
      </c>
      <c r="S970">
        <f t="shared" si="137"/>
        <v>0</v>
      </c>
      <c r="T970">
        <f t="shared" si="138"/>
        <v>1</v>
      </c>
      <c r="U970">
        <f t="shared" si="139"/>
        <v>0</v>
      </c>
      <c r="V970">
        <f t="shared" si="140"/>
        <v>0</v>
      </c>
      <c r="W970" t="str">
        <f t="shared" si="141"/>
        <v>failed</v>
      </c>
      <c r="X970" s="14">
        <f t="shared" si="142"/>
        <v>41836.847615740742</v>
      </c>
      <c r="Y970" s="14">
        <f t="shared" si="143"/>
        <v>41866.847615740742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35"/>
        <v>0.46666666666666667</v>
      </c>
      <c r="P971" s="9">
        <f t="shared" si="136"/>
        <v>1272.7272727272727</v>
      </c>
      <c r="Q971" t="s">
        <v>8318</v>
      </c>
      <c r="R971" t="s">
        <v>8320</v>
      </c>
      <c r="S971">
        <f t="shared" si="137"/>
        <v>0</v>
      </c>
      <c r="T971">
        <f t="shared" si="138"/>
        <v>1</v>
      </c>
      <c r="U971">
        <f t="shared" si="139"/>
        <v>0</v>
      </c>
      <c r="V971">
        <f t="shared" si="140"/>
        <v>0</v>
      </c>
      <c r="W971" t="str">
        <f t="shared" si="141"/>
        <v>failed</v>
      </c>
      <c r="X971" s="14">
        <f t="shared" si="142"/>
        <v>42742.30332175926</v>
      </c>
      <c r="Y971" s="14">
        <f t="shared" si="143"/>
        <v>42775.30332175926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35"/>
        <v>0.4592</v>
      </c>
      <c r="P972" s="9">
        <f t="shared" si="136"/>
        <v>164</v>
      </c>
      <c r="Q972" t="s">
        <v>8318</v>
      </c>
      <c r="R972" t="s">
        <v>8320</v>
      </c>
      <c r="S972">
        <f t="shared" si="137"/>
        <v>0</v>
      </c>
      <c r="T972">
        <f t="shared" si="138"/>
        <v>1</v>
      </c>
      <c r="U972">
        <f t="shared" si="139"/>
        <v>0</v>
      </c>
      <c r="V972">
        <f t="shared" si="140"/>
        <v>0</v>
      </c>
      <c r="W972" t="str">
        <f t="shared" si="141"/>
        <v>failed</v>
      </c>
      <c r="X972" s="14">
        <f t="shared" si="142"/>
        <v>42721.220520833333</v>
      </c>
      <c r="Y972" s="14">
        <f t="shared" si="143"/>
        <v>42758.207638888889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35"/>
        <v>2.2599999999999999E-3</v>
      </c>
      <c r="P973" s="9">
        <f t="shared" si="136"/>
        <v>45.2</v>
      </c>
      <c r="Q973" t="s">
        <v>8318</v>
      </c>
      <c r="R973" t="s">
        <v>8320</v>
      </c>
      <c r="S973">
        <f t="shared" si="137"/>
        <v>0</v>
      </c>
      <c r="T973">
        <f t="shared" si="138"/>
        <v>1</v>
      </c>
      <c r="U973">
        <f t="shared" si="139"/>
        <v>0</v>
      </c>
      <c r="V973">
        <f t="shared" si="140"/>
        <v>0</v>
      </c>
      <c r="W973" t="str">
        <f t="shared" si="141"/>
        <v>failed</v>
      </c>
      <c r="X973" s="14">
        <f t="shared" si="142"/>
        <v>42111.709027777775</v>
      </c>
      <c r="Y973" s="14">
        <f t="shared" si="143"/>
        <v>42156.709027777775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35"/>
        <v>0.34625</v>
      </c>
      <c r="P974" s="9">
        <f t="shared" si="136"/>
        <v>153.88888888888889</v>
      </c>
      <c r="Q974" t="s">
        <v>8318</v>
      </c>
      <c r="R974" t="s">
        <v>8320</v>
      </c>
      <c r="S974">
        <f t="shared" si="137"/>
        <v>0</v>
      </c>
      <c r="T974">
        <f t="shared" si="138"/>
        <v>1</v>
      </c>
      <c r="U974">
        <f t="shared" si="139"/>
        <v>0</v>
      </c>
      <c r="V974">
        <f t="shared" si="140"/>
        <v>0</v>
      </c>
      <c r="W974" t="str">
        <f t="shared" si="141"/>
        <v>failed</v>
      </c>
      <c r="X974" s="14">
        <f t="shared" si="142"/>
        <v>41856.865717592591</v>
      </c>
      <c r="Y974" s="14">
        <f t="shared" si="143"/>
        <v>41886.290972222225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35"/>
        <v>2.0549999999999999E-2</v>
      </c>
      <c r="P975" s="9">
        <f t="shared" si="136"/>
        <v>51.375</v>
      </c>
      <c r="Q975" t="s">
        <v>8318</v>
      </c>
      <c r="R975" t="s">
        <v>8320</v>
      </c>
      <c r="S975">
        <f t="shared" si="137"/>
        <v>0</v>
      </c>
      <c r="T975">
        <f t="shared" si="138"/>
        <v>1</v>
      </c>
      <c r="U975">
        <f t="shared" si="139"/>
        <v>0</v>
      </c>
      <c r="V975">
        <f t="shared" si="140"/>
        <v>0</v>
      </c>
      <c r="W975" t="str">
        <f t="shared" si="141"/>
        <v>failed</v>
      </c>
      <c r="X975" s="14">
        <f t="shared" si="142"/>
        <v>42257.014965277776</v>
      </c>
      <c r="Y975" s="14">
        <f t="shared" si="143"/>
        <v>42317.056631944448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35"/>
        <v>5.5999999999999999E-3</v>
      </c>
      <c r="P976" s="9">
        <f t="shared" si="136"/>
        <v>93.333333333333329</v>
      </c>
      <c r="Q976" t="s">
        <v>8318</v>
      </c>
      <c r="R976" t="s">
        <v>8320</v>
      </c>
      <c r="S976">
        <f t="shared" si="137"/>
        <v>0</v>
      </c>
      <c r="T976">
        <f t="shared" si="138"/>
        <v>1</v>
      </c>
      <c r="U976">
        <f t="shared" si="139"/>
        <v>0</v>
      </c>
      <c r="V976">
        <f t="shared" si="140"/>
        <v>0</v>
      </c>
      <c r="W976" t="str">
        <f t="shared" si="141"/>
        <v>failed</v>
      </c>
      <c r="X976" s="14">
        <f t="shared" si="142"/>
        <v>42424.749490740738</v>
      </c>
      <c r="Y976" s="14">
        <f t="shared" si="143"/>
        <v>42454.707824074074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35"/>
        <v>2.6069999999999999E-2</v>
      </c>
      <c r="P977" s="9">
        <f t="shared" si="136"/>
        <v>108.625</v>
      </c>
      <c r="Q977" t="s">
        <v>8318</v>
      </c>
      <c r="R977" t="s">
        <v>8320</v>
      </c>
      <c r="S977">
        <f t="shared" si="137"/>
        <v>0</v>
      </c>
      <c r="T977">
        <f t="shared" si="138"/>
        <v>1</v>
      </c>
      <c r="U977">
        <f t="shared" si="139"/>
        <v>0</v>
      </c>
      <c r="V977">
        <f t="shared" si="140"/>
        <v>0</v>
      </c>
      <c r="W977" t="str">
        <f t="shared" si="141"/>
        <v>failed</v>
      </c>
      <c r="X977" s="14">
        <f t="shared" si="142"/>
        <v>42489.696585648147</v>
      </c>
      <c r="Y977" s="14">
        <f t="shared" si="143"/>
        <v>42549.696585648147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35"/>
        <v>1.9259999999999999E-2</v>
      </c>
      <c r="P978" s="9">
        <f t="shared" si="136"/>
        <v>160.5</v>
      </c>
      <c r="Q978" t="s">
        <v>8318</v>
      </c>
      <c r="R978" t="s">
        <v>8320</v>
      </c>
      <c r="S978">
        <f t="shared" si="137"/>
        <v>0</v>
      </c>
      <c r="T978">
        <f t="shared" si="138"/>
        <v>1</v>
      </c>
      <c r="U978">
        <f t="shared" si="139"/>
        <v>0</v>
      </c>
      <c r="V978">
        <f t="shared" si="140"/>
        <v>0</v>
      </c>
      <c r="W978" t="str">
        <f t="shared" si="141"/>
        <v>failed</v>
      </c>
      <c r="X978" s="14">
        <f t="shared" si="142"/>
        <v>42185.058993055558</v>
      </c>
      <c r="Y978" s="14">
        <f t="shared" si="143"/>
        <v>42230.058993055558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35"/>
        <v>0.33666666666666667</v>
      </c>
      <c r="P979" s="9">
        <f t="shared" si="136"/>
        <v>75.75</v>
      </c>
      <c r="Q979" t="s">
        <v>8318</v>
      </c>
      <c r="R979" t="s">
        <v>8320</v>
      </c>
      <c r="S979">
        <f t="shared" si="137"/>
        <v>0</v>
      </c>
      <c r="T979">
        <f t="shared" si="138"/>
        <v>1</v>
      </c>
      <c r="U979">
        <f t="shared" si="139"/>
        <v>0</v>
      </c>
      <c r="V979">
        <f t="shared" si="140"/>
        <v>0</v>
      </c>
      <c r="W979" t="str">
        <f t="shared" si="141"/>
        <v>failed</v>
      </c>
      <c r="X979" s="14">
        <f t="shared" si="142"/>
        <v>42391.942094907412</v>
      </c>
      <c r="Y979" s="14">
        <f t="shared" si="143"/>
        <v>42421.942094907412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35"/>
        <v>0.5626326718299024</v>
      </c>
      <c r="P980" s="9">
        <f t="shared" si="136"/>
        <v>790.83739837398377</v>
      </c>
      <c r="Q980" t="s">
        <v>8318</v>
      </c>
      <c r="R980" t="s">
        <v>8320</v>
      </c>
      <c r="S980">
        <f t="shared" si="137"/>
        <v>0</v>
      </c>
      <c r="T980">
        <f t="shared" si="138"/>
        <v>1</v>
      </c>
      <c r="U980">
        <f t="shared" si="139"/>
        <v>0</v>
      </c>
      <c r="V980">
        <f t="shared" si="140"/>
        <v>0</v>
      </c>
      <c r="W980" t="str">
        <f t="shared" si="141"/>
        <v>failed</v>
      </c>
      <c r="X980" s="14">
        <f t="shared" si="142"/>
        <v>42395.309039351851</v>
      </c>
      <c r="Y980" s="14">
        <f t="shared" si="143"/>
        <v>42425.309039351851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35"/>
        <v>0.82817600000000002</v>
      </c>
      <c r="P981" s="9">
        <f t="shared" si="136"/>
        <v>301.93916666666667</v>
      </c>
      <c r="Q981" t="s">
        <v>8318</v>
      </c>
      <c r="R981" t="s">
        <v>8320</v>
      </c>
      <c r="S981">
        <f t="shared" si="137"/>
        <v>0</v>
      </c>
      <c r="T981">
        <f t="shared" si="138"/>
        <v>1</v>
      </c>
      <c r="U981">
        <f t="shared" si="139"/>
        <v>0</v>
      </c>
      <c r="V981">
        <f t="shared" si="140"/>
        <v>0</v>
      </c>
      <c r="W981" t="str">
        <f t="shared" si="141"/>
        <v>failed</v>
      </c>
      <c r="X981" s="14">
        <f t="shared" si="142"/>
        <v>42506.416990740734</v>
      </c>
      <c r="Y981" s="14">
        <f t="shared" si="143"/>
        <v>42541.790972222225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35"/>
        <v>0.14860000000000001</v>
      </c>
      <c r="P982" s="9">
        <f t="shared" si="136"/>
        <v>47.935483870967744</v>
      </c>
      <c r="Q982" t="s">
        <v>8318</v>
      </c>
      <c r="R982" t="s">
        <v>8320</v>
      </c>
      <c r="S982">
        <f t="shared" si="137"/>
        <v>0</v>
      </c>
      <c r="T982">
        <f t="shared" si="138"/>
        <v>1</v>
      </c>
      <c r="U982">
        <f t="shared" si="139"/>
        <v>0</v>
      </c>
      <c r="V982">
        <f t="shared" si="140"/>
        <v>0</v>
      </c>
      <c r="W982" t="str">
        <f t="shared" si="141"/>
        <v>failed</v>
      </c>
      <c r="X982" s="14">
        <f t="shared" si="142"/>
        <v>41928.904189814813</v>
      </c>
      <c r="Y982" s="14">
        <f t="shared" si="143"/>
        <v>41973.945856481485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35"/>
        <v>1.2375123751237513E-4</v>
      </c>
      <c r="P983" s="9">
        <f t="shared" si="136"/>
        <v>2.75</v>
      </c>
      <c r="Q983" t="s">
        <v>8318</v>
      </c>
      <c r="R983" t="s">
        <v>8320</v>
      </c>
      <c r="S983">
        <f t="shared" si="137"/>
        <v>0</v>
      </c>
      <c r="T983">
        <f t="shared" si="138"/>
        <v>1</v>
      </c>
      <c r="U983">
        <f t="shared" si="139"/>
        <v>0</v>
      </c>
      <c r="V983">
        <f t="shared" si="140"/>
        <v>0</v>
      </c>
      <c r="W983" t="str">
        <f t="shared" si="141"/>
        <v>failed</v>
      </c>
      <c r="X983" s="14">
        <f t="shared" si="142"/>
        <v>41830.947013888886</v>
      </c>
      <c r="Y983" s="14">
        <f t="shared" si="143"/>
        <v>41860.947013888886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35"/>
        <v>1.7142857142857143E-4</v>
      </c>
      <c r="P984" s="9">
        <f t="shared" si="136"/>
        <v>1</v>
      </c>
      <c r="Q984" t="s">
        <v>8318</v>
      </c>
      <c r="R984" t="s">
        <v>8320</v>
      </c>
      <c r="S984">
        <f t="shared" si="137"/>
        <v>0</v>
      </c>
      <c r="T984">
        <f t="shared" si="138"/>
        <v>1</v>
      </c>
      <c r="U984">
        <f t="shared" si="139"/>
        <v>0</v>
      </c>
      <c r="V984">
        <f t="shared" si="140"/>
        <v>0</v>
      </c>
      <c r="W984" t="str">
        <f t="shared" si="141"/>
        <v>failed</v>
      </c>
      <c r="X984" s="14">
        <f t="shared" si="142"/>
        <v>42615.753310185188</v>
      </c>
      <c r="Y984" s="14">
        <f t="shared" si="143"/>
        <v>42645.753310185188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35"/>
        <v>0.2950613611721471</v>
      </c>
      <c r="P985" s="9">
        <f t="shared" si="136"/>
        <v>171.79329608938548</v>
      </c>
      <c r="Q985" t="s">
        <v>8318</v>
      </c>
      <c r="R985" t="s">
        <v>8320</v>
      </c>
      <c r="S985">
        <f t="shared" si="137"/>
        <v>0</v>
      </c>
      <c r="T985">
        <f t="shared" si="138"/>
        <v>1</v>
      </c>
      <c r="U985">
        <f t="shared" si="139"/>
        <v>0</v>
      </c>
      <c r="V985">
        <f t="shared" si="140"/>
        <v>0</v>
      </c>
      <c r="W985" t="str">
        <f t="shared" si="141"/>
        <v>failed</v>
      </c>
      <c r="X985" s="14">
        <f t="shared" si="142"/>
        <v>42574.667650462965</v>
      </c>
      <c r="Y985" s="14">
        <f t="shared" si="143"/>
        <v>42605.870833333334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35"/>
        <v>1.06E-2</v>
      </c>
      <c r="P986" s="9">
        <f t="shared" si="136"/>
        <v>35.333333333333336</v>
      </c>
      <c r="Q986" t="s">
        <v>8318</v>
      </c>
      <c r="R986" t="s">
        <v>8320</v>
      </c>
      <c r="S986">
        <f t="shared" si="137"/>
        <v>0</v>
      </c>
      <c r="T986">
        <f t="shared" si="138"/>
        <v>1</v>
      </c>
      <c r="U986">
        <f t="shared" si="139"/>
        <v>0</v>
      </c>
      <c r="V986">
        <f t="shared" si="140"/>
        <v>0</v>
      </c>
      <c r="W986" t="str">
        <f t="shared" si="141"/>
        <v>failed</v>
      </c>
      <c r="X986" s="14">
        <f t="shared" si="142"/>
        <v>42061.11583333333</v>
      </c>
      <c r="Y986" s="14">
        <f t="shared" si="143"/>
        <v>42091.074166666673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35"/>
        <v>6.2933333333333327E-2</v>
      </c>
      <c r="P987" s="9">
        <f t="shared" si="136"/>
        <v>82.086956521739125</v>
      </c>
      <c r="Q987" t="s">
        <v>8318</v>
      </c>
      <c r="R987" t="s">
        <v>8320</v>
      </c>
      <c r="S987">
        <f t="shared" si="137"/>
        <v>0</v>
      </c>
      <c r="T987">
        <f t="shared" si="138"/>
        <v>1</v>
      </c>
      <c r="U987">
        <f t="shared" si="139"/>
        <v>0</v>
      </c>
      <c r="V987">
        <f t="shared" si="140"/>
        <v>0</v>
      </c>
      <c r="W987" t="str">
        <f t="shared" si="141"/>
        <v>failed</v>
      </c>
      <c r="X987" s="14">
        <f t="shared" si="142"/>
        <v>42339.967708333337</v>
      </c>
      <c r="Y987" s="14">
        <f t="shared" si="143"/>
        <v>42369.958333333328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35"/>
        <v>0.1275</v>
      </c>
      <c r="P988" s="9">
        <f t="shared" si="136"/>
        <v>110.8695652173913</v>
      </c>
      <c r="Q988" t="s">
        <v>8318</v>
      </c>
      <c r="R988" t="s">
        <v>8320</v>
      </c>
      <c r="S988">
        <f t="shared" si="137"/>
        <v>0</v>
      </c>
      <c r="T988">
        <f t="shared" si="138"/>
        <v>1</v>
      </c>
      <c r="U988">
        <f t="shared" si="139"/>
        <v>0</v>
      </c>
      <c r="V988">
        <f t="shared" si="140"/>
        <v>0</v>
      </c>
      <c r="W988" t="str">
        <f t="shared" si="141"/>
        <v>failed</v>
      </c>
      <c r="X988" s="14">
        <f t="shared" si="142"/>
        <v>42324.767361111109</v>
      </c>
      <c r="Y988" s="14">
        <f t="shared" si="143"/>
        <v>42379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35"/>
        <v>0.13220000000000001</v>
      </c>
      <c r="P989" s="9">
        <f t="shared" si="136"/>
        <v>161.21951219512195</v>
      </c>
      <c r="Q989" t="s">
        <v>8318</v>
      </c>
      <c r="R989" t="s">
        <v>8320</v>
      </c>
      <c r="S989">
        <f t="shared" si="137"/>
        <v>0</v>
      </c>
      <c r="T989">
        <f t="shared" si="138"/>
        <v>1</v>
      </c>
      <c r="U989">
        <f t="shared" si="139"/>
        <v>0</v>
      </c>
      <c r="V989">
        <f t="shared" si="140"/>
        <v>0</v>
      </c>
      <c r="W989" t="str">
        <f t="shared" si="141"/>
        <v>failed</v>
      </c>
      <c r="X989" s="14">
        <f t="shared" si="142"/>
        <v>41773.294560185182</v>
      </c>
      <c r="Y989" s="14">
        <f t="shared" si="143"/>
        <v>41813.294560185182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35"/>
        <v>0</v>
      </c>
      <c r="P990" s="9">
        <f t="shared" si="136"/>
        <v>0</v>
      </c>
      <c r="Q990" t="s">
        <v>8318</v>
      </c>
      <c r="R990" t="s">
        <v>8320</v>
      </c>
      <c r="S990">
        <f t="shared" si="137"/>
        <v>0</v>
      </c>
      <c r="T990">
        <f t="shared" si="138"/>
        <v>1</v>
      </c>
      <c r="U990">
        <f t="shared" si="139"/>
        <v>0</v>
      </c>
      <c r="V990">
        <f t="shared" si="140"/>
        <v>0</v>
      </c>
      <c r="W990" t="str">
        <f t="shared" si="141"/>
        <v>failed</v>
      </c>
      <c r="X990" s="14">
        <f t="shared" si="142"/>
        <v>42614.356770833328</v>
      </c>
      <c r="Y990" s="14">
        <f t="shared" si="143"/>
        <v>42644.356770833328</v>
      </c>
    </row>
    <row r="991" spans="1:25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35"/>
        <v>0.16769999999999999</v>
      </c>
      <c r="P991" s="9">
        <f t="shared" si="136"/>
        <v>52.40625</v>
      </c>
      <c r="Q991" t="s">
        <v>8318</v>
      </c>
      <c r="R991" t="s">
        <v>8320</v>
      </c>
      <c r="S991">
        <f t="shared" si="137"/>
        <v>0</v>
      </c>
      <c r="T991">
        <f t="shared" si="138"/>
        <v>1</v>
      </c>
      <c r="U991">
        <f t="shared" si="139"/>
        <v>0</v>
      </c>
      <c r="V991">
        <f t="shared" si="140"/>
        <v>0</v>
      </c>
      <c r="W991" t="str">
        <f t="shared" si="141"/>
        <v>failed</v>
      </c>
      <c r="X991" s="14">
        <f t="shared" si="142"/>
        <v>42611.933969907404</v>
      </c>
      <c r="Y991" s="14">
        <f t="shared" si="143"/>
        <v>42641.933969907404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35"/>
        <v>1.0399999999999999E-3</v>
      </c>
      <c r="P992" s="9">
        <f t="shared" si="136"/>
        <v>13</v>
      </c>
      <c r="Q992" t="s">
        <v>8318</v>
      </c>
      <c r="R992" t="s">
        <v>8320</v>
      </c>
      <c r="S992">
        <f t="shared" si="137"/>
        <v>0</v>
      </c>
      <c r="T992">
        <f t="shared" si="138"/>
        <v>1</v>
      </c>
      <c r="U992">
        <f t="shared" si="139"/>
        <v>0</v>
      </c>
      <c r="V992">
        <f t="shared" si="140"/>
        <v>0</v>
      </c>
      <c r="W992" t="str">
        <f t="shared" si="141"/>
        <v>failed</v>
      </c>
      <c r="X992" s="14">
        <f t="shared" si="142"/>
        <v>41855.784305555557</v>
      </c>
      <c r="Y992" s="14">
        <f t="shared" si="143"/>
        <v>41885.784305555557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35"/>
        <v>4.24E-2</v>
      </c>
      <c r="P993" s="9">
        <f t="shared" si="136"/>
        <v>30.285714285714285</v>
      </c>
      <c r="Q993" t="s">
        <v>8318</v>
      </c>
      <c r="R993" t="s">
        <v>8320</v>
      </c>
      <c r="S993">
        <f t="shared" si="137"/>
        <v>0</v>
      </c>
      <c r="T993">
        <f t="shared" si="138"/>
        <v>1</v>
      </c>
      <c r="U993">
        <f t="shared" si="139"/>
        <v>0</v>
      </c>
      <c r="V993">
        <f t="shared" si="140"/>
        <v>0</v>
      </c>
      <c r="W993" t="str">
        <f t="shared" si="141"/>
        <v>failed</v>
      </c>
      <c r="X993" s="14">
        <f t="shared" si="142"/>
        <v>42538.75680555556</v>
      </c>
      <c r="Y993" s="14">
        <f t="shared" si="143"/>
        <v>42563.785416666666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35"/>
        <v>4.6699999999999997E-3</v>
      </c>
      <c r="P994" s="9">
        <f t="shared" si="136"/>
        <v>116.75</v>
      </c>
      <c r="Q994" t="s">
        <v>8318</v>
      </c>
      <c r="R994" t="s">
        <v>8320</v>
      </c>
      <c r="S994">
        <f t="shared" si="137"/>
        <v>0</v>
      </c>
      <c r="T994">
        <f t="shared" si="138"/>
        <v>1</v>
      </c>
      <c r="U994">
        <f t="shared" si="139"/>
        <v>0</v>
      </c>
      <c r="V994">
        <f t="shared" si="140"/>
        <v>0</v>
      </c>
      <c r="W994" t="str">
        <f t="shared" si="141"/>
        <v>failed</v>
      </c>
      <c r="X994" s="14">
        <f t="shared" si="142"/>
        <v>42437.924988425926</v>
      </c>
      <c r="Y994" s="14">
        <f t="shared" si="143"/>
        <v>42497.883321759262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35"/>
        <v>0.25087142857142858</v>
      </c>
      <c r="P995" s="9">
        <f t="shared" si="136"/>
        <v>89.59693877551021</v>
      </c>
      <c r="Q995" t="s">
        <v>8318</v>
      </c>
      <c r="R995" t="s">
        <v>8320</v>
      </c>
      <c r="S995">
        <f t="shared" si="137"/>
        <v>0</v>
      </c>
      <c r="T995">
        <f t="shared" si="138"/>
        <v>1</v>
      </c>
      <c r="U995">
        <f t="shared" si="139"/>
        <v>0</v>
      </c>
      <c r="V995">
        <f t="shared" si="140"/>
        <v>0</v>
      </c>
      <c r="W995" t="str">
        <f t="shared" si="141"/>
        <v>failed</v>
      </c>
      <c r="X995" s="14">
        <f t="shared" si="142"/>
        <v>42652.964907407411</v>
      </c>
      <c r="Y995" s="14">
        <f t="shared" si="143"/>
        <v>42686.208333333328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35"/>
        <v>2.3345000000000001E-2</v>
      </c>
      <c r="P996" s="9">
        <f t="shared" si="136"/>
        <v>424.45454545454544</v>
      </c>
      <c r="Q996" t="s">
        <v>8318</v>
      </c>
      <c r="R996" t="s">
        <v>8320</v>
      </c>
      <c r="S996">
        <f t="shared" si="137"/>
        <v>0</v>
      </c>
      <c r="T996">
        <f t="shared" si="138"/>
        <v>1</v>
      </c>
      <c r="U996">
        <f t="shared" si="139"/>
        <v>0</v>
      </c>
      <c r="V996">
        <f t="shared" si="140"/>
        <v>0</v>
      </c>
      <c r="W996" t="str">
        <f t="shared" si="141"/>
        <v>failed</v>
      </c>
      <c r="X996" s="14">
        <f t="shared" si="142"/>
        <v>41921.263078703705</v>
      </c>
      <c r="Y996" s="14">
        <f t="shared" si="143"/>
        <v>41973.957638888889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35"/>
        <v>7.2599999999999998E-2</v>
      </c>
      <c r="P997" s="9">
        <f t="shared" si="136"/>
        <v>80.666666666666671</v>
      </c>
      <c r="Q997" t="s">
        <v>8318</v>
      </c>
      <c r="R997" t="s">
        <v>8320</v>
      </c>
      <c r="S997">
        <f t="shared" si="137"/>
        <v>0</v>
      </c>
      <c r="T997">
        <f t="shared" si="138"/>
        <v>1</v>
      </c>
      <c r="U997">
        <f t="shared" si="139"/>
        <v>0</v>
      </c>
      <c r="V997">
        <f t="shared" si="140"/>
        <v>0</v>
      </c>
      <c r="W997" t="str">
        <f t="shared" si="141"/>
        <v>failed</v>
      </c>
      <c r="X997" s="14">
        <f t="shared" si="142"/>
        <v>41947.940740740742</v>
      </c>
      <c r="Y997" s="14">
        <f t="shared" si="143"/>
        <v>41972.666666666672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35"/>
        <v>1.6250000000000001E-2</v>
      </c>
      <c r="P998" s="9">
        <f t="shared" si="136"/>
        <v>13</v>
      </c>
      <c r="Q998" t="s">
        <v>8318</v>
      </c>
      <c r="R998" t="s">
        <v>8320</v>
      </c>
      <c r="S998">
        <f t="shared" si="137"/>
        <v>0</v>
      </c>
      <c r="T998">
        <f t="shared" si="138"/>
        <v>1</v>
      </c>
      <c r="U998">
        <f t="shared" si="139"/>
        <v>0</v>
      </c>
      <c r="V998">
        <f t="shared" si="140"/>
        <v>0</v>
      </c>
      <c r="W998" t="str">
        <f t="shared" si="141"/>
        <v>failed</v>
      </c>
      <c r="X998" s="14">
        <f t="shared" si="142"/>
        <v>41817.866435185184</v>
      </c>
      <c r="Y998" s="14">
        <f t="shared" si="143"/>
        <v>41847.643750000003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35"/>
        <v>1.2999999999999999E-2</v>
      </c>
      <c r="P999" s="9">
        <f t="shared" si="136"/>
        <v>8.125</v>
      </c>
      <c r="Q999" t="s">
        <v>8318</v>
      </c>
      <c r="R999" t="s">
        <v>8320</v>
      </c>
      <c r="S999">
        <f t="shared" si="137"/>
        <v>0</v>
      </c>
      <c r="T999">
        <f t="shared" si="138"/>
        <v>1</v>
      </c>
      <c r="U999">
        <f t="shared" si="139"/>
        <v>0</v>
      </c>
      <c r="V999">
        <f t="shared" si="140"/>
        <v>0</v>
      </c>
      <c r="W999" t="str">
        <f t="shared" si="141"/>
        <v>failed</v>
      </c>
      <c r="X999" s="14">
        <f t="shared" si="142"/>
        <v>41941.10297453704</v>
      </c>
      <c r="Y999" s="14">
        <f t="shared" si="143"/>
        <v>41971.144641203704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35"/>
        <v>0.58558333333333334</v>
      </c>
      <c r="P1000" s="9">
        <f t="shared" si="136"/>
        <v>153.42794759825327</v>
      </c>
      <c r="Q1000" t="s">
        <v>8318</v>
      </c>
      <c r="R1000" t="s">
        <v>8320</v>
      </c>
      <c r="S1000">
        <f t="shared" si="137"/>
        <v>0</v>
      </c>
      <c r="T1000">
        <f t="shared" si="138"/>
        <v>1</v>
      </c>
      <c r="U1000">
        <f t="shared" si="139"/>
        <v>0</v>
      </c>
      <c r="V1000">
        <f t="shared" si="140"/>
        <v>0</v>
      </c>
      <c r="W1000" t="str">
        <f t="shared" si="141"/>
        <v>failed</v>
      </c>
      <c r="X1000" s="14">
        <f t="shared" si="142"/>
        <v>42282.168993055559</v>
      </c>
      <c r="Y1000" s="14">
        <f t="shared" si="143"/>
        <v>42327.210659722223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35"/>
        <v>7.7886666666666673E-2</v>
      </c>
      <c r="P1001" s="9">
        <f t="shared" si="136"/>
        <v>292.07499999999999</v>
      </c>
      <c r="Q1001" t="s">
        <v>8318</v>
      </c>
      <c r="R1001" t="s">
        <v>8320</v>
      </c>
      <c r="S1001">
        <f t="shared" si="137"/>
        <v>0</v>
      </c>
      <c r="T1001">
        <f t="shared" si="138"/>
        <v>1</v>
      </c>
      <c r="U1001">
        <f t="shared" si="139"/>
        <v>0</v>
      </c>
      <c r="V1001">
        <f t="shared" si="140"/>
        <v>0</v>
      </c>
      <c r="W1001" t="str">
        <f t="shared" si="141"/>
        <v>failed</v>
      </c>
      <c r="X1001" s="14">
        <f t="shared" si="142"/>
        <v>41926.29965277778</v>
      </c>
      <c r="Y1001" s="14">
        <f t="shared" si="143"/>
        <v>41956.334722222222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35"/>
        <v>2.2157147647256063E-2</v>
      </c>
      <c r="P1002" s="9">
        <f t="shared" si="136"/>
        <v>3304</v>
      </c>
      <c r="Q1002" t="s">
        <v>8318</v>
      </c>
      <c r="R1002" t="s">
        <v>8320</v>
      </c>
      <c r="S1002">
        <f t="shared" si="137"/>
        <v>0</v>
      </c>
      <c r="T1002">
        <f t="shared" si="138"/>
        <v>0</v>
      </c>
      <c r="U1002">
        <f t="shared" si="139"/>
        <v>1</v>
      </c>
      <c r="V1002">
        <f t="shared" si="140"/>
        <v>0</v>
      </c>
      <c r="W1002" t="str">
        <f t="shared" si="141"/>
        <v>canceled</v>
      </c>
      <c r="X1002" s="14">
        <f t="shared" si="142"/>
        <v>42749.059722222228</v>
      </c>
      <c r="Y1002" s="14">
        <f t="shared" si="143"/>
        <v>42809.018055555556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35"/>
        <v>1.04</v>
      </c>
      <c r="P1003" s="9">
        <f t="shared" si="136"/>
        <v>1300</v>
      </c>
      <c r="Q1003" t="s">
        <v>8318</v>
      </c>
      <c r="R1003" t="s">
        <v>8320</v>
      </c>
      <c r="S1003">
        <f t="shared" si="137"/>
        <v>0</v>
      </c>
      <c r="T1003">
        <f t="shared" si="138"/>
        <v>0</v>
      </c>
      <c r="U1003">
        <f t="shared" si="139"/>
        <v>1</v>
      </c>
      <c r="V1003">
        <f t="shared" si="140"/>
        <v>0</v>
      </c>
      <c r="W1003" t="str">
        <f t="shared" si="141"/>
        <v>canceled</v>
      </c>
      <c r="X1003" s="14">
        <f t="shared" si="142"/>
        <v>42720.720057870371</v>
      </c>
      <c r="Y1003" s="14">
        <f t="shared" si="143"/>
        <v>42765.720057870371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35"/>
        <v>0.29602960296029601</v>
      </c>
      <c r="P1004" s="9">
        <f t="shared" si="136"/>
        <v>134.54545454545453</v>
      </c>
      <c r="Q1004" t="s">
        <v>8318</v>
      </c>
      <c r="R1004" t="s">
        <v>8320</v>
      </c>
      <c r="S1004">
        <f t="shared" si="137"/>
        <v>0</v>
      </c>
      <c r="T1004">
        <f t="shared" si="138"/>
        <v>0</v>
      </c>
      <c r="U1004">
        <f t="shared" si="139"/>
        <v>1</v>
      </c>
      <c r="V1004">
        <f t="shared" si="140"/>
        <v>0</v>
      </c>
      <c r="W1004" t="str">
        <f t="shared" si="141"/>
        <v>canceled</v>
      </c>
      <c r="X1004" s="14">
        <f t="shared" si="142"/>
        <v>42325.684189814812</v>
      </c>
      <c r="Y1004" s="14">
        <f t="shared" si="143"/>
        <v>42355.249305555553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35"/>
        <v>0.16055</v>
      </c>
      <c r="P1005" s="9">
        <f t="shared" si="136"/>
        <v>214.06666666666666</v>
      </c>
      <c r="Q1005" t="s">
        <v>8318</v>
      </c>
      <c r="R1005" t="s">
        <v>8320</v>
      </c>
      <c r="S1005">
        <f t="shared" si="137"/>
        <v>0</v>
      </c>
      <c r="T1005">
        <f t="shared" si="138"/>
        <v>0</v>
      </c>
      <c r="U1005">
        <f t="shared" si="139"/>
        <v>1</v>
      </c>
      <c r="V1005">
        <f t="shared" si="140"/>
        <v>0</v>
      </c>
      <c r="W1005" t="str">
        <f t="shared" si="141"/>
        <v>canceled</v>
      </c>
      <c r="X1005" s="14">
        <f t="shared" si="142"/>
        <v>42780.709039351852</v>
      </c>
      <c r="Y1005" s="14">
        <f t="shared" si="143"/>
        <v>42810.667372685188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35"/>
        <v>0.82208000000000003</v>
      </c>
      <c r="P1006" s="9">
        <f t="shared" si="136"/>
        <v>216.33684210526314</v>
      </c>
      <c r="Q1006" t="s">
        <v>8318</v>
      </c>
      <c r="R1006" t="s">
        <v>8320</v>
      </c>
      <c r="S1006">
        <f t="shared" si="137"/>
        <v>0</v>
      </c>
      <c r="T1006">
        <f t="shared" si="138"/>
        <v>0</v>
      </c>
      <c r="U1006">
        <f t="shared" si="139"/>
        <v>1</v>
      </c>
      <c r="V1006">
        <f t="shared" si="140"/>
        <v>0</v>
      </c>
      <c r="W1006" t="str">
        <f t="shared" si="141"/>
        <v>canceled</v>
      </c>
      <c r="X1006" s="14">
        <f t="shared" si="142"/>
        <v>42388.708645833336</v>
      </c>
      <c r="Y1006" s="14">
        <f t="shared" si="143"/>
        <v>42418.708645833336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35"/>
        <v>0.75051000000000001</v>
      </c>
      <c r="P1007" s="9">
        <f t="shared" si="136"/>
        <v>932.31055900621118</v>
      </c>
      <c r="Q1007" t="s">
        <v>8318</v>
      </c>
      <c r="R1007" t="s">
        <v>8320</v>
      </c>
      <c r="S1007">
        <f t="shared" si="137"/>
        <v>0</v>
      </c>
      <c r="T1007">
        <f t="shared" si="138"/>
        <v>0</v>
      </c>
      <c r="U1007">
        <f t="shared" si="139"/>
        <v>1</v>
      </c>
      <c r="V1007">
        <f t="shared" si="140"/>
        <v>0</v>
      </c>
      <c r="W1007" t="str">
        <f t="shared" si="141"/>
        <v>canceled</v>
      </c>
      <c r="X1007" s="14">
        <f t="shared" si="142"/>
        <v>42276.624803240738</v>
      </c>
      <c r="Y1007" s="14">
        <f t="shared" si="143"/>
        <v>42307.624803240738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35"/>
        <v>5.8500000000000003E-2</v>
      </c>
      <c r="P1008" s="9">
        <f t="shared" si="136"/>
        <v>29.25</v>
      </c>
      <c r="Q1008" t="s">
        <v>8318</v>
      </c>
      <c r="R1008" t="s">
        <v>8320</v>
      </c>
      <c r="S1008">
        <f t="shared" si="137"/>
        <v>0</v>
      </c>
      <c r="T1008">
        <f t="shared" si="138"/>
        <v>0</v>
      </c>
      <c r="U1008">
        <f t="shared" si="139"/>
        <v>1</v>
      </c>
      <c r="V1008">
        <f t="shared" si="140"/>
        <v>0</v>
      </c>
      <c r="W1008" t="str">
        <f t="shared" si="141"/>
        <v>canceled</v>
      </c>
      <c r="X1008" s="14">
        <f t="shared" si="142"/>
        <v>41977.040185185186</v>
      </c>
      <c r="Y1008" s="14">
        <f t="shared" si="143"/>
        <v>41985.299305555556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35"/>
        <v>0.44319999999999998</v>
      </c>
      <c r="P1009" s="9">
        <f t="shared" si="136"/>
        <v>174.94736842105263</v>
      </c>
      <c r="Q1009" t="s">
        <v>8318</v>
      </c>
      <c r="R1009" t="s">
        <v>8320</v>
      </c>
      <c r="S1009">
        <f t="shared" si="137"/>
        <v>0</v>
      </c>
      <c r="T1009">
        <f t="shared" si="138"/>
        <v>0</v>
      </c>
      <c r="U1009">
        <f t="shared" si="139"/>
        <v>1</v>
      </c>
      <c r="V1009">
        <f t="shared" si="140"/>
        <v>0</v>
      </c>
      <c r="W1009" t="str">
        <f t="shared" si="141"/>
        <v>canceled</v>
      </c>
      <c r="X1009" s="14">
        <f t="shared" si="142"/>
        <v>42676.583599537036</v>
      </c>
      <c r="Y1009" s="14">
        <f t="shared" si="143"/>
        <v>42718.6252662037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35"/>
        <v>2.6737967914438501E-3</v>
      </c>
      <c r="P1010" s="9">
        <f t="shared" si="136"/>
        <v>250</v>
      </c>
      <c r="Q1010" t="s">
        <v>8318</v>
      </c>
      <c r="R1010" t="s">
        <v>8320</v>
      </c>
      <c r="S1010">
        <f t="shared" si="137"/>
        <v>0</v>
      </c>
      <c r="T1010">
        <f t="shared" si="138"/>
        <v>0</v>
      </c>
      <c r="U1010">
        <f t="shared" si="139"/>
        <v>1</v>
      </c>
      <c r="V1010">
        <f t="shared" si="140"/>
        <v>0</v>
      </c>
      <c r="W1010" t="str">
        <f t="shared" si="141"/>
        <v>canceled</v>
      </c>
      <c r="X1010" s="14">
        <f t="shared" si="142"/>
        <v>42702.809201388889</v>
      </c>
      <c r="Y1010" s="14">
        <f t="shared" si="143"/>
        <v>42732.809201388889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35"/>
        <v>0.1313</v>
      </c>
      <c r="P1011" s="9">
        <f t="shared" si="136"/>
        <v>65</v>
      </c>
      <c r="Q1011" t="s">
        <v>8318</v>
      </c>
      <c r="R1011" t="s">
        <v>8320</v>
      </c>
      <c r="S1011">
        <f t="shared" si="137"/>
        <v>0</v>
      </c>
      <c r="T1011">
        <f t="shared" si="138"/>
        <v>0</v>
      </c>
      <c r="U1011">
        <f t="shared" si="139"/>
        <v>1</v>
      </c>
      <c r="V1011">
        <f t="shared" si="140"/>
        <v>0</v>
      </c>
      <c r="W1011" t="str">
        <f t="shared" si="141"/>
        <v>canceled</v>
      </c>
      <c r="X1011" s="14">
        <f t="shared" si="142"/>
        <v>42510.604699074072</v>
      </c>
      <c r="Y1011" s="14">
        <f t="shared" si="143"/>
        <v>42540.604699074072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35"/>
        <v>1.9088937093275488E-3</v>
      </c>
      <c r="P1012" s="9">
        <f t="shared" si="136"/>
        <v>55</v>
      </c>
      <c r="Q1012" t="s">
        <v>8318</v>
      </c>
      <c r="R1012" t="s">
        <v>8320</v>
      </c>
      <c r="S1012">
        <f t="shared" si="137"/>
        <v>0</v>
      </c>
      <c r="T1012">
        <f t="shared" si="138"/>
        <v>0</v>
      </c>
      <c r="U1012">
        <f t="shared" si="139"/>
        <v>1</v>
      </c>
      <c r="V1012">
        <f t="shared" si="140"/>
        <v>0</v>
      </c>
      <c r="W1012" t="str">
        <f t="shared" si="141"/>
        <v>canceled</v>
      </c>
      <c r="X1012" s="14">
        <f t="shared" si="142"/>
        <v>42561.829421296294</v>
      </c>
      <c r="Y1012" s="14">
        <f t="shared" si="143"/>
        <v>42618.124305555553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35"/>
        <v>3.7499999999999999E-3</v>
      </c>
      <c r="P1013" s="9">
        <f t="shared" si="136"/>
        <v>75</v>
      </c>
      <c r="Q1013" t="s">
        <v>8318</v>
      </c>
      <c r="R1013" t="s">
        <v>8320</v>
      </c>
      <c r="S1013">
        <f t="shared" si="137"/>
        <v>0</v>
      </c>
      <c r="T1013">
        <f t="shared" si="138"/>
        <v>0</v>
      </c>
      <c r="U1013">
        <f t="shared" si="139"/>
        <v>1</v>
      </c>
      <c r="V1013">
        <f t="shared" si="140"/>
        <v>0</v>
      </c>
      <c r="W1013" t="str">
        <f t="shared" si="141"/>
        <v>canceled</v>
      </c>
      <c r="X1013" s="14">
        <f t="shared" si="142"/>
        <v>41946.898090277777</v>
      </c>
      <c r="Y1013" s="14">
        <f t="shared" si="143"/>
        <v>41991.898090277777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35"/>
        <v>215.35021</v>
      </c>
      <c r="P1014" s="9">
        <f t="shared" si="136"/>
        <v>1389.3561935483872</v>
      </c>
      <c r="Q1014" t="s">
        <v>8318</v>
      </c>
      <c r="R1014" t="s">
        <v>8320</v>
      </c>
      <c r="S1014">
        <f t="shared" si="137"/>
        <v>0</v>
      </c>
      <c r="T1014">
        <f t="shared" si="138"/>
        <v>0</v>
      </c>
      <c r="U1014">
        <f t="shared" si="139"/>
        <v>1</v>
      </c>
      <c r="V1014">
        <f t="shared" si="140"/>
        <v>0</v>
      </c>
      <c r="W1014" t="str">
        <f t="shared" si="141"/>
        <v>canceled</v>
      </c>
      <c r="X1014" s="14">
        <f t="shared" si="142"/>
        <v>42714.440416666665</v>
      </c>
      <c r="Y1014" s="14">
        <f t="shared" si="143"/>
        <v>42759.440416666665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35"/>
        <v>0.34527999999999998</v>
      </c>
      <c r="P1015" s="9">
        <f t="shared" si="136"/>
        <v>95.911111111111111</v>
      </c>
      <c r="Q1015" t="s">
        <v>8318</v>
      </c>
      <c r="R1015" t="s">
        <v>8320</v>
      </c>
      <c r="S1015">
        <f t="shared" si="137"/>
        <v>0</v>
      </c>
      <c r="T1015">
        <f t="shared" si="138"/>
        <v>0</v>
      </c>
      <c r="U1015">
        <f t="shared" si="139"/>
        <v>1</v>
      </c>
      <c r="V1015">
        <f t="shared" si="140"/>
        <v>0</v>
      </c>
      <c r="W1015" t="str">
        <f t="shared" si="141"/>
        <v>canceled</v>
      </c>
      <c r="X1015" s="14">
        <f t="shared" si="142"/>
        <v>42339.833981481483</v>
      </c>
      <c r="Y1015" s="14">
        <f t="shared" si="143"/>
        <v>42367.833333333328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35"/>
        <v>0.30599999999999999</v>
      </c>
      <c r="P1016" s="9">
        <f t="shared" si="136"/>
        <v>191.25</v>
      </c>
      <c r="Q1016" t="s">
        <v>8318</v>
      </c>
      <c r="R1016" t="s">
        <v>8320</v>
      </c>
      <c r="S1016">
        <f t="shared" si="137"/>
        <v>0</v>
      </c>
      <c r="T1016">
        <f t="shared" si="138"/>
        <v>0</v>
      </c>
      <c r="U1016">
        <f t="shared" si="139"/>
        <v>1</v>
      </c>
      <c r="V1016">
        <f t="shared" si="140"/>
        <v>0</v>
      </c>
      <c r="W1016" t="str">
        <f t="shared" si="141"/>
        <v>canceled</v>
      </c>
      <c r="X1016" s="14">
        <f t="shared" si="142"/>
        <v>41955.002488425926</v>
      </c>
      <c r="Y1016" s="14">
        <f t="shared" si="143"/>
        <v>42005.002488425926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35"/>
        <v>2.6666666666666668E-2</v>
      </c>
      <c r="P1017" s="9">
        <f t="shared" si="136"/>
        <v>40</v>
      </c>
      <c r="Q1017" t="s">
        <v>8318</v>
      </c>
      <c r="R1017" t="s">
        <v>8320</v>
      </c>
      <c r="S1017">
        <f t="shared" si="137"/>
        <v>0</v>
      </c>
      <c r="T1017">
        <f t="shared" si="138"/>
        <v>0</v>
      </c>
      <c r="U1017">
        <f t="shared" si="139"/>
        <v>1</v>
      </c>
      <c r="V1017">
        <f t="shared" si="140"/>
        <v>0</v>
      </c>
      <c r="W1017" t="str">
        <f t="shared" si="141"/>
        <v>canceled</v>
      </c>
      <c r="X1017" s="14">
        <f t="shared" si="142"/>
        <v>42303.878414351857</v>
      </c>
      <c r="Y1017" s="14">
        <f t="shared" si="143"/>
        <v>42333.920081018514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35"/>
        <v>2.8420000000000001E-2</v>
      </c>
      <c r="P1018" s="9">
        <f t="shared" si="136"/>
        <v>74.78947368421052</v>
      </c>
      <c r="Q1018" t="s">
        <v>8318</v>
      </c>
      <c r="R1018" t="s">
        <v>8320</v>
      </c>
      <c r="S1018">
        <f t="shared" si="137"/>
        <v>0</v>
      </c>
      <c r="T1018">
        <f t="shared" si="138"/>
        <v>0</v>
      </c>
      <c r="U1018">
        <f t="shared" si="139"/>
        <v>1</v>
      </c>
      <c r="V1018">
        <f t="shared" si="140"/>
        <v>0</v>
      </c>
      <c r="W1018" t="str">
        <f t="shared" si="141"/>
        <v>canceled</v>
      </c>
      <c r="X1018" s="14">
        <f t="shared" si="142"/>
        <v>42422.107129629629</v>
      </c>
      <c r="Y1018" s="14">
        <f t="shared" si="143"/>
        <v>42467.065462962957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35"/>
        <v>0.22878799999999999</v>
      </c>
      <c r="P1019" s="9">
        <f t="shared" si="136"/>
        <v>161.11830985915492</v>
      </c>
      <c r="Q1019" t="s">
        <v>8318</v>
      </c>
      <c r="R1019" t="s">
        <v>8320</v>
      </c>
      <c r="S1019">
        <f t="shared" si="137"/>
        <v>0</v>
      </c>
      <c r="T1019">
        <f t="shared" si="138"/>
        <v>0</v>
      </c>
      <c r="U1019">
        <f t="shared" si="139"/>
        <v>1</v>
      </c>
      <c r="V1019">
        <f t="shared" si="140"/>
        <v>0</v>
      </c>
      <c r="W1019" t="str">
        <f t="shared" si="141"/>
        <v>canceled</v>
      </c>
      <c r="X1019" s="14">
        <f t="shared" si="142"/>
        <v>42289.675173611111</v>
      </c>
      <c r="Y1019" s="14">
        <f t="shared" si="143"/>
        <v>42329.716840277775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35"/>
        <v>3.1050000000000001E-2</v>
      </c>
      <c r="P1020" s="9">
        <f t="shared" si="136"/>
        <v>88.714285714285708</v>
      </c>
      <c r="Q1020" t="s">
        <v>8318</v>
      </c>
      <c r="R1020" t="s">
        <v>8320</v>
      </c>
      <c r="S1020">
        <f t="shared" si="137"/>
        <v>0</v>
      </c>
      <c r="T1020">
        <f t="shared" si="138"/>
        <v>0</v>
      </c>
      <c r="U1020">
        <f t="shared" si="139"/>
        <v>1</v>
      </c>
      <c r="V1020">
        <f t="shared" si="140"/>
        <v>0</v>
      </c>
      <c r="W1020" t="str">
        <f t="shared" si="141"/>
        <v>canceled</v>
      </c>
      <c r="X1020" s="14">
        <f t="shared" si="142"/>
        <v>42535.492280092592</v>
      </c>
      <c r="Y1020" s="14">
        <f t="shared" si="143"/>
        <v>42565.492280092592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35"/>
        <v>0.47333333333333333</v>
      </c>
      <c r="P1021" s="9">
        <f t="shared" si="136"/>
        <v>53.25</v>
      </c>
      <c r="Q1021" t="s">
        <v>8318</v>
      </c>
      <c r="R1021" t="s">
        <v>8320</v>
      </c>
      <c r="S1021">
        <f t="shared" si="137"/>
        <v>0</v>
      </c>
      <c r="T1021">
        <f t="shared" si="138"/>
        <v>0</v>
      </c>
      <c r="U1021">
        <f t="shared" si="139"/>
        <v>1</v>
      </c>
      <c r="V1021">
        <f t="shared" si="140"/>
        <v>0</v>
      </c>
      <c r="W1021" t="str">
        <f t="shared" si="141"/>
        <v>canceled</v>
      </c>
      <c r="X1021" s="14">
        <f t="shared" si="142"/>
        <v>42009.973946759259</v>
      </c>
      <c r="Y1021" s="14">
        <f t="shared" si="143"/>
        <v>42039.973946759259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35"/>
        <v>2.0554838709677421</v>
      </c>
      <c r="P1022" s="9">
        <f t="shared" si="136"/>
        <v>106.2</v>
      </c>
      <c r="Q1022" t="s">
        <v>8324</v>
      </c>
      <c r="R1022" t="s">
        <v>8329</v>
      </c>
      <c r="S1022">
        <f t="shared" si="137"/>
        <v>1</v>
      </c>
      <c r="T1022">
        <f t="shared" si="138"/>
        <v>0</v>
      </c>
      <c r="U1022">
        <f t="shared" si="139"/>
        <v>0</v>
      </c>
      <c r="V1022">
        <f t="shared" si="140"/>
        <v>0</v>
      </c>
      <c r="W1022" t="str">
        <f t="shared" si="141"/>
        <v>successful</v>
      </c>
      <c r="X1022" s="14">
        <f t="shared" si="142"/>
        <v>42127.069548611107</v>
      </c>
      <c r="Y1022" s="14">
        <f t="shared" si="143"/>
        <v>42157.032638888893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35"/>
        <v>3.5180366666666667</v>
      </c>
      <c r="P1023" s="9">
        <f t="shared" si="136"/>
        <v>22.079728033472804</v>
      </c>
      <c r="Q1023" t="s">
        <v>8324</v>
      </c>
      <c r="R1023" t="s">
        <v>8329</v>
      </c>
      <c r="S1023">
        <f t="shared" si="137"/>
        <v>1</v>
      </c>
      <c r="T1023">
        <f t="shared" si="138"/>
        <v>0</v>
      </c>
      <c r="U1023">
        <f t="shared" si="139"/>
        <v>0</v>
      </c>
      <c r="V1023">
        <f t="shared" si="140"/>
        <v>0</v>
      </c>
      <c r="W1023" t="str">
        <f t="shared" si="141"/>
        <v>successful</v>
      </c>
      <c r="X1023" s="14">
        <f t="shared" si="142"/>
        <v>42271.251979166671</v>
      </c>
      <c r="Y1023" s="14">
        <f t="shared" si="143"/>
        <v>42294.166666666672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35"/>
        <v>1.149</v>
      </c>
      <c r="P1024" s="9">
        <f t="shared" si="136"/>
        <v>31.054054054054053</v>
      </c>
      <c r="Q1024" t="s">
        <v>8324</v>
      </c>
      <c r="R1024" t="s">
        <v>8329</v>
      </c>
      <c r="S1024">
        <f t="shared" si="137"/>
        <v>1</v>
      </c>
      <c r="T1024">
        <f t="shared" si="138"/>
        <v>0</v>
      </c>
      <c r="U1024">
        <f t="shared" si="139"/>
        <v>0</v>
      </c>
      <c r="V1024">
        <f t="shared" si="140"/>
        <v>0</v>
      </c>
      <c r="W1024" t="str">
        <f t="shared" si="141"/>
        <v>successful</v>
      </c>
      <c r="X1024" s="14">
        <f t="shared" si="142"/>
        <v>42111.646724537044</v>
      </c>
      <c r="Y1024" s="14">
        <f t="shared" si="143"/>
        <v>42141.646724537044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35"/>
        <v>2.3715000000000002</v>
      </c>
      <c r="P1025" s="9">
        <f t="shared" si="136"/>
        <v>36.206106870229007</v>
      </c>
      <c r="Q1025" t="s">
        <v>8324</v>
      </c>
      <c r="R1025" t="s">
        <v>8329</v>
      </c>
      <c r="S1025">
        <f t="shared" si="137"/>
        <v>1</v>
      </c>
      <c r="T1025">
        <f t="shared" si="138"/>
        <v>0</v>
      </c>
      <c r="U1025">
        <f t="shared" si="139"/>
        <v>0</v>
      </c>
      <c r="V1025">
        <f t="shared" si="140"/>
        <v>0</v>
      </c>
      <c r="W1025" t="str">
        <f t="shared" si="141"/>
        <v>successful</v>
      </c>
      <c r="X1025" s="14">
        <f t="shared" si="142"/>
        <v>42145.919687500005</v>
      </c>
      <c r="Y1025" s="14">
        <f t="shared" si="143"/>
        <v>42175.919687500005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35"/>
        <v>1.1863774999999999</v>
      </c>
      <c r="P1026" s="9">
        <f t="shared" si="136"/>
        <v>388.9762295081967</v>
      </c>
      <c r="Q1026" t="s">
        <v>8324</v>
      </c>
      <c r="R1026" t="s">
        <v>8329</v>
      </c>
      <c r="S1026">
        <f t="shared" si="137"/>
        <v>1</v>
      </c>
      <c r="T1026">
        <f t="shared" si="138"/>
        <v>0</v>
      </c>
      <c r="U1026">
        <f t="shared" si="139"/>
        <v>0</v>
      </c>
      <c r="V1026">
        <f t="shared" si="140"/>
        <v>0</v>
      </c>
      <c r="W1026" t="str">
        <f t="shared" si="141"/>
        <v>successful</v>
      </c>
      <c r="X1026" s="14">
        <f t="shared" si="142"/>
        <v>42370.580590277779</v>
      </c>
      <c r="Y1026" s="14">
        <f t="shared" si="143"/>
        <v>42400.580590277779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44">E1027/D1027</f>
        <v>1.099283142857143</v>
      </c>
      <c r="P1027" s="9">
        <f t="shared" ref="P1027:P1090" si="145">IFERROR(E1027/L1027,0)</f>
        <v>71.848571428571432</v>
      </c>
      <c r="Q1027" t="s">
        <v>8324</v>
      </c>
      <c r="R1027" t="s">
        <v>8329</v>
      </c>
      <c r="S1027">
        <f t="shared" ref="S1027:S1090" si="146">IF(F1027="successful",1,0)</f>
        <v>1</v>
      </c>
      <c r="T1027">
        <f t="shared" ref="T1027:T1090" si="147">IF(F1027="failed",1,0)</f>
        <v>0</v>
      </c>
      <c r="U1027">
        <f t="shared" ref="U1027:U1090" si="148">IF(F1027="canceled",1,0)</f>
        <v>0</v>
      </c>
      <c r="V1027">
        <f t="shared" ref="V1027:V1090" si="149">IF(F1027="live",1,0)</f>
        <v>0</v>
      </c>
      <c r="W1027" t="str">
        <f t="shared" ref="W1027:W1090" si="150">F1027</f>
        <v>successful</v>
      </c>
      <c r="X1027" s="14">
        <f t="shared" ref="X1027:X1090" si="151">(((J1027/60)/60)/24)+DATE(1970,1,1)</f>
        <v>42049.833761574075</v>
      </c>
      <c r="Y1027" s="14">
        <f t="shared" ref="Y1027:Y1090" si="152">(((I1027/60)/60)/24)+DATE(1970,1,1)</f>
        <v>42079.792094907403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44"/>
        <v>1.0000828571428571</v>
      </c>
      <c r="P1028" s="9">
        <f t="shared" si="145"/>
        <v>57.381803278688523</v>
      </c>
      <c r="Q1028" t="s">
        <v>8324</v>
      </c>
      <c r="R1028" t="s">
        <v>8329</v>
      </c>
      <c r="S1028">
        <f t="shared" si="146"/>
        <v>1</v>
      </c>
      <c r="T1028">
        <f t="shared" si="147"/>
        <v>0</v>
      </c>
      <c r="U1028">
        <f t="shared" si="148"/>
        <v>0</v>
      </c>
      <c r="V1028">
        <f t="shared" si="149"/>
        <v>0</v>
      </c>
      <c r="W1028" t="str">
        <f t="shared" si="150"/>
        <v>successful</v>
      </c>
      <c r="X1028" s="14">
        <f t="shared" si="151"/>
        <v>42426.407592592594</v>
      </c>
      <c r="Y1028" s="14">
        <f t="shared" si="152"/>
        <v>42460.365925925929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44"/>
        <v>1.0309292094387414</v>
      </c>
      <c r="P1029" s="9">
        <f t="shared" si="145"/>
        <v>69.666666666666671</v>
      </c>
      <c r="Q1029" t="s">
        <v>8324</v>
      </c>
      <c r="R1029" t="s">
        <v>8329</v>
      </c>
      <c r="S1029">
        <f t="shared" si="146"/>
        <v>1</v>
      </c>
      <c r="T1029">
        <f t="shared" si="147"/>
        <v>0</v>
      </c>
      <c r="U1029">
        <f t="shared" si="148"/>
        <v>0</v>
      </c>
      <c r="V1029">
        <f t="shared" si="149"/>
        <v>0</v>
      </c>
      <c r="W1029" t="str">
        <f t="shared" si="150"/>
        <v>successful</v>
      </c>
      <c r="X1029" s="14">
        <f t="shared" si="151"/>
        <v>41905.034108796295</v>
      </c>
      <c r="Y1029" s="14">
        <f t="shared" si="152"/>
        <v>41935.034108796295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44"/>
        <v>1.1727000000000001</v>
      </c>
      <c r="P1030" s="9">
        <f t="shared" si="145"/>
        <v>45.988235294117644</v>
      </c>
      <c r="Q1030" t="s">
        <v>8324</v>
      </c>
      <c r="R1030" t="s">
        <v>8329</v>
      </c>
      <c r="S1030">
        <f t="shared" si="146"/>
        <v>1</v>
      </c>
      <c r="T1030">
        <f t="shared" si="147"/>
        <v>0</v>
      </c>
      <c r="U1030">
        <f t="shared" si="148"/>
        <v>0</v>
      </c>
      <c r="V1030">
        <f t="shared" si="149"/>
        <v>0</v>
      </c>
      <c r="W1030" t="str">
        <f t="shared" si="150"/>
        <v>successful</v>
      </c>
      <c r="X1030" s="14">
        <f t="shared" si="151"/>
        <v>42755.627372685187</v>
      </c>
      <c r="Y1030" s="14">
        <f t="shared" si="152"/>
        <v>42800.833333333328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44"/>
        <v>1.1175999999999999</v>
      </c>
      <c r="P1031" s="9">
        <f t="shared" si="145"/>
        <v>79.262411347517727</v>
      </c>
      <c r="Q1031" t="s">
        <v>8324</v>
      </c>
      <c r="R1031" t="s">
        <v>8329</v>
      </c>
      <c r="S1031">
        <f t="shared" si="146"/>
        <v>1</v>
      </c>
      <c r="T1031">
        <f t="shared" si="147"/>
        <v>0</v>
      </c>
      <c r="U1031">
        <f t="shared" si="148"/>
        <v>0</v>
      </c>
      <c r="V1031">
        <f t="shared" si="149"/>
        <v>0</v>
      </c>
      <c r="W1031" t="str">
        <f t="shared" si="150"/>
        <v>successful</v>
      </c>
      <c r="X1031" s="14">
        <f t="shared" si="151"/>
        <v>42044.711886574078</v>
      </c>
      <c r="Y1031" s="14">
        <f t="shared" si="152"/>
        <v>42098.915972222225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44"/>
        <v>3.4209999999999998</v>
      </c>
      <c r="P1032" s="9">
        <f t="shared" si="145"/>
        <v>43.031446540880502</v>
      </c>
      <c r="Q1032" t="s">
        <v>8324</v>
      </c>
      <c r="R1032" t="s">
        <v>8329</v>
      </c>
      <c r="S1032">
        <f t="shared" si="146"/>
        <v>1</v>
      </c>
      <c r="T1032">
        <f t="shared" si="147"/>
        <v>0</v>
      </c>
      <c r="U1032">
        <f t="shared" si="148"/>
        <v>0</v>
      </c>
      <c r="V1032">
        <f t="shared" si="149"/>
        <v>0</v>
      </c>
      <c r="W1032" t="str">
        <f t="shared" si="150"/>
        <v>successful</v>
      </c>
      <c r="X1032" s="14">
        <f t="shared" si="151"/>
        <v>42611.483206018514</v>
      </c>
      <c r="Y1032" s="14">
        <f t="shared" si="152"/>
        <v>42625.483206018514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44"/>
        <v>1.0740000000000001</v>
      </c>
      <c r="P1033" s="9">
        <f t="shared" si="145"/>
        <v>108.48484848484848</v>
      </c>
      <c r="Q1033" t="s">
        <v>8324</v>
      </c>
      <c r="R1033" t="s">
        <v>8329</v>
      </c>
      <c r="S1033">
        <f t="shared" si="146"/>
        <v>1</v>
      </c>
      <c r="T1033">
        <f t="shared" si="147"/>
        <v>0</v>
      </c>
      <c r="U1033">
        <f t="shared" si="148"/>
        <v>0</v>
      </c>
      <c r="V1033">
        <f t="shared" si="149"/>
        <v>0</v>
      </c>
      <c r="W1033" t="str">
        <f t="shared" si="150"/>
        <v>successful</v>
      </c>
      <c r="X1033" s="14">
        <f t="shared" si="151"/>
        <v>42324.764004629629</v>
      </c>
      <c r="Y1033" s="14">
        <f t="shared" si="152"/>
        <v>42354.764004629629</v>
      </c>
    </row>
    <row r="1034" spans="1:25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44"/>
        <v>1.0849703703703704</v>
      </c>
      <c r="P1034" s="9">
        <f t="shared" si="145"/>
        <v>61.029583333333335</v>
      </c>
      <c r="Q1034" t="s">
        <v>8324</v>
      </c>
      <c r="R1034" t="s">
        <v>8329</v>
      </c>
      <c r="S1034">
        <f t="shared" si="146"/>
        <v>1</v>
      </c>
      <c r="T1034">
        <f t="shared" si="147"/>
        <v>0</v>
      </c>
      <c r="U1034">
        <f t="shared" si="148"/>
        <v>0</v>
      </c>
      <c r="V1034">
        <f t="shared" si="149"/>
        <v>0</v>
      </c>
      <c r="W1034" t="str">
        <f t="shared" si="150"/>
        <v>successful</v>
      </c>
      <c r="X1034" s="14">
        <f t="shared" si="151"/>
        <v>42514.666956018518</v>
      </c>
      <c r="Y1034" s="14">
        <f t="shared" si="152"/>
        <v>42544.666956018518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44"/>
        <v>1.0286144578313252</v>
      </c>
      <c r="P1035" s="9">
        <f t="shared" si="145"/>
        <v>50.592592592592595</v>
      </c>
      <c r="Q1035" t="s">
        <v>8324</v>
      </c>
      <c r="R1035" t="s">
        <v>8329</v>
      </c>
      <c r="S1035">
        <f t="shared" si="146"/>
        <v>1</v>
      </c>
      <c r="T1035">
        <f t="shared" si="147"/>
        <v>0</v>
      </c>
      <c r="U1035">
        <f t="shared" si="148"/>
        <v>0</v>
      </c>
      <c r="V1035">
        <f t="shared" si="149"/>
        <v>0</v>
      </c>
      <c r="W1035" t="str">
        <f t="shared" si="150"/>
        <v>successful</v>
      </c>
      <c r="X1035" s="14">
        <f t="shared" si="151"/>
        <v>42688.732407407413</v>
      </c>
      <c r="Y1035" s="14">
        <f t="shared" si="152"/>
        <v>42716.732407407413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44"/>
        <v>1.3000180000000001</v>
      </c>
      <c r="P1036" s="9">
        <f t="shared" si="145"/>
        <v>39.157168674698795</v>
      </c>
      <c r="Q1036" t="s">
        <v>8324</v>
      </c>
      <c r="R1036" t="s">
        <v>8329</v>
      </c>
      <c r="S1036">
        <f t="shared" si="146"/>
        <v>1</v>
      </c>
      <c r="T1036">
        <f t="shared" si="147"/>
        <v>0</v>
      </c>
      <c r="U1036">
        <f t="shared" si="148"/>
        <v>0</v>
      </c>
      <c r="V1036">
        <f t="shared" si="149"/>
        <v>0</v>
      </c>
      <c r="W1036" t="str">
        <f t="shared" si="150"/>
        <v>successful</v>
      </c>
      <c r="X1036" s="14">
        <f t="shared" si="151"/>
        <v>42555.166712962964</v>
      </c>
      <c r="Y1036" s="14">
        <f t="shared" si="152"/>
        <v>42587.165972222225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44"/>
        <v>1.0765217391304347</v>
      </c>
      <c r="P1037" s="9">
        <f t="shared" si="145"/>
        <v>65.15789473684211</v>
      </c>
      <c r="Q1037" t="s">
        <v>8324</v>
      </c>
      <c r="R1037" t="s">
        <v>8329</v>
      </c>
      <c r="S1037">
        <f t="shared" si="146"/>
        <v>1</v>
      </c>
      <c r="T1037">
        <f t="shared" si="147"/>
        <v>0</v>
      </c>
      <c r="U1037">
        <f t="shared" si="148"/>
        <v>0</v>
      </c>
      <c r="V1037">
        <f t="shared" si="149"/>
        <v>0</v>
      </c>
      <c r="W1037" t="str">
        <f t="shared" si="150"/>
        <v>successful</v>
      </c>
      <c r="X1037" s="14">
        <f t="shared" si="151"/>
        <v>42016.641435185185</v>
      </c>
      <c r="Y1037" s="14">
        <f t="shared" si="152"/>
        <v>42046.641435185185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44"/>
        <v>1.1236044444444444</v>
      </c>
      <c r="P1038" s="9">
        <f t="shared" si="145"/>
        <v>23.963127962085309</v>
      </c>
      <c r="Q1038" t="s">
        <v>8324</v>
      </c>
      <c r="R1038" t="s">
        <v>8329</v>
      </c>
      <c r="S1038">
        <f t="shared" si="146"/>
        <v>1</v>
      </c>
      <c r="T1038">
        <f t="shared" si="147"/>
        <v>0</v>
      </c>
      <c r="U1038">
        <f t="shared" si="148"/>
        <v>0</v>
      </c>
      <c r="V1038">
        <f t="shared" si="149"/>
        <v>0</v>
      </c>
      <c r="W1038" t="str">
        <f t="shared" si="150"/>
        <v>successful</v>
      </c>
      <c r="X1038" s="14">
        <f t="shared" si="151"/>
        <v>41249.448958333334</v>
      </c>
      <c r="Y1038" s="14">
        <f t="shared" si="152"/>
        <v>41281.333333333336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44"/>
        <v>1.0209999999999999</v>
      </c>
      <c r="P1039" s="9">
        <f t="shared" si="145"/>
        <v>48.61904761904762</v>
      </c>
      <c r="Q1039" t="s">
        <v>8324</v>
      </c>
      <c r="R1039" t="s">
        <v>8329</v>
      </c>
      <c r="S1039">
        <f t="shared" si="146"/>
        <v>1</v>
      </c>
      <c r="T1039">
        <f t="shared" si="147"/>
        <v>0</v>
      </c>
      <c r="U1039">
        <f t="shared" si="148"/>
        <v>0</v>
      </c>
      <c r="V1039">
        <f t="shared" si="149"/>
        <v>0</v>
      </c>
      <c r="W1039" t="str">
        <f t="shared" si="150"/>
        <v>successful</v>
      </c>
      <c r="X1039" s="14">
        <f t="shared" si="151"/>
        <v>42119.822476851856</v>
      </c>
      <c r="Y1039" s="14">
        <f t="shared" si="152"/>
        <v>42142.208333333328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44"/>
        <v>1.4533333333333334</v>
      </c>
      <c r="P1040" s="9">
        <f t="shared" si="145"/>
        <v>35.73770491803279</v>
      </c>
      <c r="Q1040" t="s">
        <v>8324</v>
      </c>
      <c r="R1040" t="s">
        <v>8329</v>
      </c>
      <c r="S1040">
        <f t="shared" si="146"/>
        <v>1</v>
      </c>
      <c r="T1040">
        <f t="shared" si="147"/>
        <v>0</v>
      </c>
      <c r="U1040">
        <f t="shared" si="148"/>
        <v>0</v>
      </c>
      <c r="V1040">
        <f t="shared" si="149"/>
        <v>0</v>
      </c>
      <c r="W1040" t="str">
        <f t="shared" si="150"/>
        <v>successful</v>
      </c>
      <c r="X1040" s="14">
        <f t="shared" si="151"/>
        <v>42418.231747685189</v>
      </c>
      <c r="Y1040" s="14">
        <f t="shared" si="152"/>
        <v>42448.190081018518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44"/>
        <v>1.282</v>
      </c>
      <c r="P1041" s="9">
        <f t="shared" si="145"/>
        <v>21.366666666666667</v>
      </c>
      <c r="Q1041" t="s">
        <v>8324</v>
      </c>
      <c r="R1041" t="s">
        <v>8329</v>
      </c>
      <c r="S1041">
        <f t="shared" si="146"/>
        <v>1</v>
      </c>
      <c r="T1041">
        <f t="shared" si="147"/>
        <v>0</v>
      </c>
      <c r="U1041">
        <f t="shared" si="148"/>
        <v>0</v>
      </c>
      <c r="V1041">
        <f t="shared" si="149"/>
        <v>0</v>
      </c>
      <c r="W1041" t="str">
        <f t="shared" si="150"/>
        <v>successful</v>
      </c>
      <c r="X1041" s="14">
        <f t="shared" si="151"/>
        <v>42692.109328703707</v>
      </c>
      <c r="Y1041" s="14">
        <f t="shared" si="152"/>
        <v>42717.332638888889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44"/>
        <v>2.9411764705882353E-3</v>
      </c>
      <c r="P1042" s="9">
        <f t="shared" si="145"/>
        <v>250</v>
      </c>
      <c r="Q1042" t="s">
        <v>8330</v>
      </c>
      <c r="R1042" t="s">
        <v>8331</v>
      </c>
      <c r="S1042">
        <f t="shared" si="146"/>
        <v>0</v>
      </c>
      <c r="T1042">
        <f t="shared" si="147"/>
        <v>0</v>
      </c>
      <c r="U1042">
        <f t="shared" si="148"/>
        <v>1</v>
      </c>
      <c r="V1042">
        <f t="shared" si="149"/>
        <v>0</v>
      </c>
      <c r="W1042" t="str">
        <f t="shared" si="150"/>
        <v>canceled</v>
      </c>
      <c r="X1042" s="14">
        <f t="shared" si="151"/>
        <v>42579.708437499998</v>
      </c>
      <c r="Y1042" s="14">
        <f t="shared" si="152"/>
        <v>42609.708437499998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44"/>
        <v>0</v>
      </c>
      <c r="P1043" s="9">
        <f t="shared" si="145"/>
        <v>0</v>
      </c>
      <c r="Q1043" t="s">
        <v>8330</v>
      </c>
      <c r="R1043" t="s">
        <v>8331</v>
      </c>
      <c r="S1043">
        <f t="shared" si="146"/>
        <v>0</v>
      </c>
      <c r="T1043">
        <f t="shared" si="147"/>
        <v>0</v>
      </c>
      <c r="U1043">
        <f t="shared" si="148"/>
        <v>1</v>
      </c>
      <c r="V1043">
        <f t="shared" si="149"/>
        <v>0</v>
      </c>
      <c r="W1043" t="str">
        <f t="shared" si="150"/>
        <v>canceled</v>
      </c>
      <c r="X1043" s="14">
        <f t="shared" si="151"/>
        <v>41831.060092592597</v>
      </c>
      <c r="Y1043" s="14">
        <f t="shared" si="152"/>
        <v>41851.060092592597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44"/>
        <v>1.5384615384615385E-2</v>
      </c>
      <c r="P1044" s="9">
        <f t="shared" si="145"/>
        <v>10</v>
      </c>
      <c r="Q1044" t="s">
        <v>8330</v>
      </c>
      <c r="R1044" t="s">
        <v>8331</v>
      </c>
      <c r="S1044">
        <f t="shared" si="146"/>
        <v>0</v>
      </c>
      <c r="T1044">
        <f t="shared" si="147"/>
        <v>0</v>
      </c>
      <c r="U1044">
        <f t="shared" si="148"/>
        <v>1</v>
      </c>
      <c r="V1044">
        <f t="shared" si="149"/>
        <v>0</v>
      </c>
      <c r="W1044" t="str">
        <f t="shared" si="150"/>
        <v>canceled</v>
      </c>
      <c r="X1044" s="14">
        <f t="shared" si="151"/>
        <v>41851.696157407408</v>
      </c>
      <c r="Y1044" s="14">
        <f t="shared" si="152"/>
        <v>41894.416666666664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44"/>
        <v>8.5370000000000001E-2</v>
      </c>
      <c r="P1045" s="9">
        <f t="shared" si="145"/>
        <v>29.236301369863014</v>
      </c>
      <c r="Q1045" t="s">
        <v>8330</v>
      </c>
      <c r="R1045" t="s">
        <v>8331</v>
      </c>
      <c r="S1045">
        <f t="shared" si="146"/>
        <v>0</v>
      </c>
      <c r="T1045">
        <f t="shared" si="147"/>
        <v>0</v>
      </c>
      <c r="U1045">
        <f t="shared" si="148"/>
        <v>1</v>
      </c>
      <c r="V1045">
        <f t="shared" si="149"/>
        <v>0</v>
      </c>
      <c r="W1045" t="str">
        <f t="shared" si="150"/>
        <v>canceled</v>
      </c>
      <c r="X1045" s="14">
        <f t="shared" si="151"/>
        <v>42114.252951388888</v>
      </c>
      <c r="Y1045" s="14">
        <f t="shared" si="152"/>
        <v>42144.252951388888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44"/>
        <v>8.571428571428571E-4</v>
      </c>
      <c r="P1046" s="9">
        <f t="shared" si="145"/>
        <v>3</v>
      </c>
      <c r="Q1046" t="s">
        <v>8330</v>
      </c>
      <c r="R1046" t="s">
        <v>8331</v>
      </c>
      <c r="S1046">
        <f t="shared" si="146"/>
        <v>0</v>
      </c>
      <c r="T1046">
        <f t="shared" si="147"/>
        <v>0</v>
      </c>
      <c r="U1046">
        <f t="shared" si="148"/>
        <v>1</v>
      </c>
      <c r="V1046">
        <f t="shared" si="149"/>
        <v>0</v>
      </c>
      <c r="W1046" t="str">
        <f t="shared" si="150"/>
        <v>canceled</v>
      </c>
      <c r="X1046" s="14">
        <f t="shared" si="151"/>
        <v>42011.925937499997</v>
      </c>
      <c r="Y1046" s="14">
        <f t="shared" si="152"/>
        <v>42068.852083333331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44"/>
        <v>2.6599999999999999E-2</v>
      </c>
      <c r="P1047" s="9">
        <f t="shared" si="145"/>
        <v>33.25</v>
      </c>
      <c r="Q1047" t="s">
        <v>8330</v>
      </c>
      <c r="R1047" t="s">
        <v>8331</v>
      </c>
      <c r="S1047">
        <f t="shared" si="146"/>
        <v>0</v>
      </c>
      <c r="T1047">
        <f t="shared" si="147"/>
        <v>0</v>
      </c>
      <c r="U1047">
        <f t="shared" si="148"/>
        <v>1</v>
      </c>
      <c r="V1047">
        <f t="shared" si="149"/>
        <v>0</v>
      </c>
      <c r="W1047" t="str">
        <f t="shared" si="150"/>
        <v>canceled</v>
      </c>
      <c r="X1047" s="14">
        <f t="shared" si="151"/>
        <v>41844.874421296299</v>
      </c>
      <c r="Y1047" s="14">
        <f t="shared" si="152"/>
        <v>41874.874421296299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44"/>
        <v>0</v>
      </c>
      <c r="P1048" s="9">
        <f t="shared" si="145"/>
        <v>0</v>
      </c>
      <c r="Q1048" t="s">
        <v>8330</v>
      </c>
      <c r="R1048" t="s">
        <v>8331</v>
      </c>
      <c r="S1048">
        <f t="shared" si="146"/>
        <v>0</v>
      </c>
      <c r="T1048">
        <f t="shared" si="147"/>
        <v>0</v>
      </c>
      <c r="U1048">
        <f t="shared" si="148"/>
        <v>1</v>
      </c>
      <c r="V1048">
        <f t="shared" si="149"/>
        <v>0</v>
      </c>
      <c r="W1048" t="str">
        <f t="shared" si="150"/>
        <v>canceled</v>
      </c>
      <c r="X1048" s="14">
        <f t="shared" si="151"/>
        <v>42319.851388888885</v>
      </c>
      <c r="Y1048" s="14">
        <f t="shared" si="152"/>
        <v>42364.851388888885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44"/>
        <v>5.0000000000000001E-4</v>
      </c>
      <c r="P1049" s="9">
        <f t="shared" si="145"/>
        <v>1</v>
      </c>
      <c r="Q1049" t="s">
        <v>8330</v>
      </c>
      <c r="R1049" t="s">
        <v>8331</v>
      </c>
      <c r="S1049">
        <f t="shared" si="146"/>
        <v>0</v>
      </c>
      <c r="T1049">
        <f t="shared" si="147"/>
        <v>0</v>
      </c>
      <c r="U1049">
        <f t="shared" si="148"/>
        <v>1</v>
      </c>
      <c r="V1049">
        <f t="shared" si="149"/>
        <v>0</v>
      </c>
      <c r="W1049" t="str">
        <f t="shared" si="150"/>
        <v>canceled</v>
      </c>
      <c r="X1049" s="14">
        <f t="shared" si="151"/>
        <v>41918.818460648145</v>
      </c>
      <c r="Y1049" s="14">
        <f t="shared" si="152"/>
        <v>41948.860127314816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44"/>
        <v>1.4133333333333333E-2</v>
      </c>
      <c r="P1050" s="9">
        <f t="shared" si="145"/>
        <v>53</v>
      </c>
      <c r="Q1050" t="s">
        <v>8330</v>
      </c>
      <c r="R1050" t="s">
        <v>8331</v>
      </c>
      <c r="S1050">
        <f t="shared" si="146"/>
        <v>0</v>
      </c>
      <c r="T1050">
        <f t="shared" si="147"/>
        <v>0</v>
      </c>
      <c r="U1050">
        <f t="shared" si="148"/>
        <v>1</v>
      </c>
      <c r="V1050">
        <f t="shared" si="149"/>
        <v>0</v>
      </c>
      <c r="W1050" t="str">
        <f t="shared" si="150"/>
        <v>canceled</v>
      </c>
      <c r="X1050" s="14">
        <f t="shared" si="151"/>
        <v>42598.053113425922</v>
      </c>
      <c r="Y1050" s="14">
        <f t="shared" si="152"/>
        <v>42638.053113425922</v>
      </c>
    </row>
    <row r="1051" spans="1:25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44"/>
        <v>0</v>
      </c>
      <c r="P1051" s="9">
        <f t="shared" si="145"/>
        <v>0</v>
      </c>
      <c r="Q1051" t="s">
        <v>8330</v>
      </c>
      <c r="R1051" t="s">
        <v>8331</v>
      </c>
      <c r="S1051">
        <f t="shared" si="146"/>
        <v>0</v>
      </c>
      <c r="T1051">
        <f t="shared" si="147"/>
        <v>0</v>
      </c>
      <c r="U1051">
        <f t="shared" si="148"/>
        <v>1</v>
      </c>
      <c r="V1051">
        <f t="shared" si="149"/>
        <v>0</v>
      </c>
      <c r="W1051" t="str">
        <f t="shared" si="150"/>
        <v>canceled</v>
      </c>
      <c r="X1051" s="14">
        <f t="shared" si="151"/>
        <v>42382.431076388893</v>
      </c>
      <c r="Y1051" s="14">
        <f t="shared" si="152"/>
        <v>42412.431076388893</v>
      </c>
    </row>
    <row r="1052" spans="1:25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44"/>
        <v>0</v>
      </c>
      <c r="P1052" s="9">
        <f t="shared" si="145"/>
        <v>0</v>
      </c>
      <c r="Q1052" t="s">
        <v>8330</v>
      </c>
      <c r="R1052" t="s">
        <v>8331</v>
      </c>
      <c r="S1052">
        <f t="shared" si="146"/>
        <v>0</v>
      </c>
      <c r="T1052">
        <f t="shared" si="147"/>
        <v>0</v>
      </c>
      <c r="U1052">
        <f t="shared" si="148"/>
        <v>1</v>
      </c>
      <c r="V1052">
        <f t="shared" si="149"/>
        <v>0</v>
      </c>
      <c r="W1052" t="str">
        <f t="shared" si="150"/>
        <v>canceled</v>
      </c>
      <c r="X1052" s="14">
        <f t="shared" si="151"/>
        <v>42231.7971875</v>
      </c>
      <c r="Y1052" s="14">
        <f t="shared" si="152"/>
        <v>42261.7971875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44"/>
        <v>0</v>
      </c>
      <c r="P1053" s="9">
        <f t="shared" si="145"/>
        <v>0</v>
      </c>
      <c r="Q1053" t="s">
        <v>8330</v>
      </c>
      <c r="R1053" t="s">
        <v>8331</v>
      </c>
      <c r="S1053">
        <f t="shared" si="146"/>
        <v>0</v>
      </c>
      <c r="T1053">
        <f t="shared" si="147"/>
        <v>0</v>
      </c>
      <c r="U1053">
        <f t="shared" si="148"/>
        <v>1</v>
      </c>
      <c r="V1053">
        <f t="shared" si="149"/>
        <v>0</v>
      </c>
      <c r="W1053" t="str">
        <f t="shared" si="150"/>
        <v>canceled</v>
      </c>
      <c r="X1053" s="14">
        <f t="shared" si="151"/>
        <v>41850.014178240745</v>
      </c>
      <c r="Y1053" s="14">
        <f t="shared" si="152"/>
        <v>41878.014178240745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44"/>
        <v>0</v>
      </c>
      <c r="P1054" s="9">
        <f t="shared" si="145"/>
        <v>0</v>
      </c>
      <c r="Q1054" t="s">
        <v>8330</v>
      </c>
      <c r="R1054" t="s">
        <v>8331</v>
      </c>
      <c r="S1054">
        <f t="shared" si="146"/>
        <v>0</v>
      </c>
      <c r="T1054">
        <f t="shared" si="147"/>
        <v>0</v>
      </c>
      <c r="U1054">
        <f t="shared" si="148"/>
        <v>1</v>
      </c>
      <c r="V1054">
        <f t="shared" si="149"/>
        <v>0</v>
      </c>
      <c r="W1054" t="str">
        <f t="shared" si="150"/>
        <v>canceled</v>
      </c>
      <c r="X1054" s="14">
        <f t="shared" si="151"/>
        <v>42483.797395833331</v>
      </c>
      <c r="Y1054" s="14">
        <f t="shared" si="152"/>
        <v>42527.839583333334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44"/>
        <v>0.01</v>
      </c>
      <c r="P1055" s="9">
        <f t="shared" si="145"/>
        <v>15</v>
      </c>
      <c r="Q1055" t="s">
        <v>8330</v>
      </c>
      <c r="R1055" t="s">
        <v>8331</v>
      </c>
      <c r="S1055">
        <f t="shared" si="146"/>
        <v>0</v>
      </c>
      <c r="T1055">
        <f t="shared" si="147"/>
        <v>0</v>
      </c>
      <c r="U1055">
        <f t="shared" si="148"/>
        <v>1</v>
      </c>
      <c r="V1055">
        <f t="shared" si="149"/>
        <v>0</v>
      </c>
      <c r="W1055" t="str">
        <f t="shared" si="150"/>
        <v>canceled</v>
      </c>
      <c r="X1055" s="14">
        <f t="shared" si="151"/>
        <v>42775.172824074078</v>
      </c>
      <c r="Y1055" s="14">
        <f t="shared" si="152"/>
        <v>42800.172824074078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44"/>
        <v>0</v>
      </c>
      <c r="P1056" s="9">
        <f t="shared" si="145"/>
        <v>0</v>
      </c>
      <c r="Q1056" t="s">
        <v>8330</v>
      </c>
      <c r="R1056" t="s">
        <v>8331</v>
      </c>
      <c r="S1056">
        <f t="shared" si="146"/>
        <v>0</v>
      </c>
      <c r="T1056">
        <f t="shared" si="147"/>
        <v>0</v>
      </c>
      <c r="U1056">
        <f t="shared" si="148"/>
        <v>1</v>
      </c>
      <c r="V1056">
        <f t="shared" si="149"/>
        <v>0</v>
      </c>
      <c r="W1056" t="str">
        <f t="shared" si="150"/>
        <v>canceled</v>
      </c>
      <c r="X1056" s="14">
        <f t="shared" si="151"/>
        <v>41831.851840277777</v>
      </c>
      <c r="Y1056" s="14">
        <f t="shared" si="152"/>
        <v>41861.916666666664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44"/>
        <v>0</v>
      </c>
      <c r="P1057" s="9">
        <f t="shared" si="145"/>
        <v>0</v>
      </c>
      <c r="Q1057" t="s">
        <v>8330</v>
      </c>
      <c r="R1057" t="s">
        <v>8331</v>
      </c>
      <c r="S1057">
        <f t="shared" si="146"/>
        <v>0</v>
      </c>
      <c r="T1057">
        <f t="shared" si="147"/>
        <v>0</v>
      </c>
      <c r="U1057">
        <f t="shared" si="148"/>
        <v>1</v>
      </c>
      <c r="V1057">
        <f t="shared" si="149"/>
        <v>0</v>
      </c>
      <c r="W1057" t="str">
        <f t="shared" si="150"/>
        <v>canceled</v>
      </c>
      <c r="X1057" s="14">
        <f t="shared" si="151"/>
        <v>42406.992418981477</v>
      </c>
      <c r="Y1057" s="14">
        <f t="shared" si="152"/>
        <v>42436.992418981477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44"/>
        <v>0</v>
      </c>
      <c r="P1058" s="9">
        <f t="shared" si="145"/>
        <v>0</v>
      </c>
      <c r="Q1058" t="s">
        <v>8330</v>
      </c>
      <c r="R1058" t="s">
        <v>8331</v>
      </c>
      <c r="S1058">
        <f t="shared" si="146"/>
        <v>0</v>
      </c>
      <c r="T1058">
        <f t="shared" si="147"/>
        <v>0</v>
      </c>
      <c r="U1058">
        <f t="shared" si="148"/>
        <v>1</v>
      </c>
      <c r="V1058">
        <f t="shared" si="149"/>
        <v>0</v>
      </c>
      <c r="W1058" t="str">
        <f t="shared" si="150"/>
        <v>canceled</v>
      </c>
      <c r="X1058" s="14">
        <f t="shared" si="151"/>
        <v>42058.719641203701</v>
      </c>
      <c r="Y1058" s="14">
        <f t="shared" si="152"/>
        <v>42118.677974537044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44"/>
        <v>0</v>
      </c>
      <c r="P1059" s="9">
        <f t="shared" si="145"/>
        <v>0</v>
      </c>
      <c r="Q1059" t="s">
        <v>8330</v>
      </c>
      <c r="R1059" t="s">
        <v>8331</v>
      </c>
      <c r="S1059">
        <f t="shared" si="146"/>
        <v>0</v>
      </c>
      <c r="T1059">
        <f t="shared" si="147"/>
        <v>0</v>
      </c>
      <c r="U1059">
        <f t="shared" si="148"/>
        <v>1</v>
      </c>
      <c r="V1059">
        <f t="shared" si="149"/>
        <v>0</v>
      </c>
      <c r="W1059" t="str">
        <f t="shared" si="150"/>
        <v>canceled</v>
      </c>
      <c r="X1059" s="14">
        <f t="shared" si="151"/>
        <v>42678.871331018512</v>
      </c>
      <c r="Y1059" s="14">
        <f t="shared" si="152"/>
        <v>42708.912997685184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44"/>
        <v>0</v>
      </c>
      <c r="P1060" s="9">
        <f t="shared" si="145"/>
        <v>0</v>
      </c>
      <c r="Q1060" t="s">
        <v>8330</v>
      </c>
      <c r="R1060" t="s">
        <v>8331</v>
      </c>
      <c r="S1060">
        <f t="shared" si="146"/>
        <v>0</v>
      </c>
      <c r="T1060">
        <f t="shared" si="147"/>
        <v>0</v>
      </c>
      <c r="U1060">
        <f t="shared" si="148"/>
        <v>1</v>
      </c>
      <c r="V1060">
        <f t="shared" si="149"/>
        <v>0</v>
      </c>
      <c r="W1060" t="str">
        <f t="shared" si="150"/>
        <v>canceled</v>
      </c>
      <c r="X1060" s="14">
        <f t="shared" si="151"/>
        <v>42047.900960648149</v>
      </c>
      <c r="Y1060" s="14">
        <f t="shared" si="152"/>
        <v>42089</v>
      </c>
    </row>
    <row r="1061" spans="1:25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44"/>
        <v>0</v>
      </c>
      <c r="P1061" s="9">
        <f t="shared" si="145"/>
        <v>0</v>
      </c>
      <c r="Q1061" t="s">
        <v>8330</v>
      </c>
      <c r="R1061" t="s">
        <v>8331</v>
      </c>
      <c r="S1061">
        <f t="shared" si="146"/>
        <v>0</v>
      </c>
      <c r="T1061">
        <f t="shared" si="147"/>
        <v>0</v>
      </c>
      <c r="U1061">
        <f t="shared" si="148"/>
        <v>1</v>
      </c>
      <c r="V1061">
        <f t="shared" si="149"/>
        <v>0</v>
      </c>
      <c r="W1061" t="str">
        <f t="shared" si="150"/>
        <v>canceled</v>
      </c>
      <c r="X1061" s="14">
        <f t="shared" si="151"/>
        <v>42046.79</v>
      </c>
      <c r="Y1061" s="14">
        <f t="shared" si="152"/>
        <v>42076.748333333337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44"/>
        <v>0.01</v>
      </c>
      <c r="P1062" s="9">
        <f t="shared" si="145"/>
        <v>50</v>
      </c>
      <c r="Q1062" t="s">
        <v>8330</v>
      </c>
      <c r="R1062" t="s">
        <v>8331</v>
      </c>
      <c r="S1062">
        <f t="shared" si="146"/>
        <v>0</v>
      </c>
      <c r="T1062">
        <f t="shared" si="147"/>
        <v>0</v>
      </c>
      <c r="U1062">
        <f t="shared" si="148"/>
        <v>1</v>
      </c>
      <c r="V1062">
        <f t="shared" si="149"/>
        <v>0</v>
      </c>
      <c r="W1062" t="str">
        <f t="shared" si="150"/>
        <v>canceled</v>
      </c>
      <c r="X1062" s="14">
        <f t="shared" si="151"/>
        <v>42079.913113425922</v>
      </c>
      <c r="Y1062" s="14">
        <f t="shared" si="152"/>
        <v>42109.913113425922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44"/>
        <v>0</v>
      </c>
      <c r="P1063" s="9">
        <f t="shared" si="145"/>
        <v>0</v>
      </c>
      <c r="Q1063" t="s">
        <v>8330</v>
      </c>
      <c r="R1063" t="s">
        <v>8331</v>
      </c>
      <c r="S1063">
        <f t="shared" si="146"/>
        <v>0</v>
      </c>
      <c r="T1063">
        <f t="shared" si="147"/>
        <v>0</v>
      </c>
      <c r="U1063">
        <f t="shared" si="148"/>
        <v>1</v>
      </c>
      <c r="V1063">
        <f t="shared" si="149"/>
        <v>0</v>
      </c>
      <c r="W1063" t="str">
        <f t="shared" si="150"/>
        <v>canceled</v>
      </c>
      <c r="X1063" s="14">
        <f t="shared" si="151"/>
        <v>42432.276712962965</v>
      </c>
      <c r="Y1063" s="14">
        <f t="shared" si="152"/>
        <v>42492.041666666672</v>
      </c>
    </row>
    <row r="1064" spans="1:25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44"/>
        <v>0.95477386934673369</v>
      </c>
      <c r="P1064" s="9">
        <f t="shared" si="145"/>
        <v>47.5</v>
      </c>
      <c r="Q1064" t="s">
        <v>8330</v>
      </c>
      <c r="R1064" t="s">
        <v>8331</v>
      </c>
      <c r="S1064">
        <f t="shared" si="146"/>
        <v>0</v>
      </c>
      <c r="T1064">
        <f t="shared" si="147"/>
        <v>0</v>
      </c>
      <c r="U1064">
        <f t="shared" si="148"/>
        <v>1</v>
      </c>
      <c r="V1064">
        <f t="shared" si="149"/>
        <v>0</v>
      </c>
      <c r="W1064" t="str">
        <f t="shared" si="150"/>
        <v>canceled</v>
      </c>
      <c r="X1064" s="14">
        <f t="shared" si="151"/>
        <v>42556.807187500002</v>
      </c>
      <c r="Y1064" s="14">
        <f t="shared" si="152"/>
        <v>42563.807187500002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44"/>
        <v>0</v>
      </c>
      <c r="P1065" s="9">
        <f t="shared" si="145"/>
        <v>0</v>
      </c>
      <c r="Q1065" t="s">
        <v>8330</v>
      </c>
      <c r="R1065" t="s">
        <v>8331</v>
      </c>
      <c r="S1065">
        <f t="shared" si="146"/>
        <v>0</v>
      </c>
      <c r="T1065">
        <f t="shared" si="147"/>
        <v>0</v>
      </c>
      <c r="U1065">
        <f t="shared" si="148"/>
        <v>1</v>
      </c>
      <c r="V1065">
        <f t="shared" si="149"/>
        <v>0</v>
      </c>
      <c r="W1065" t="str">
        <f t="shared" si="150"/>
        <v>canceled</v>
      </c>
      <c r="X1065" s="14">
        <f t="shared" si="151"/>
        <v>42583.030810185184</v>
      </c>
      <c r="Y1065" s="14">
        <f t="shared" si="152"/>
        <v>42613.030810185184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44"/>
        <v>8.9744444444444446E-2</v>
      </c>
      <c r="P1066" s="9">
        <f t="shared" si="145"/>
        <v>65.666666666666671</v>
      </c>
      <c r="Q1066" t="s">
        <v>8332</v>
      </c>
      <c r="R1066" t="s">
        <v>8333</v>
      </c>
      <c r="S1066">
        <f t="shared" si="146"/>
        <v>0</v>
      </c>
      <c r="T1066">
        <f t="shared" si="147"/>
        <v>1</v>
      </c>
      <c r="U1066">
        <f t="shared" si="148"/>
        <v>0</v>
      </c>
      <c r="V1066">
        <f t="shared" si="149"/>
        <v>0</v>
      </c>
      <c r="W1066" t="str">
        <f t="shared" si="150"/>
        <v>failed</v>
      </c>
      <c r="X1066" s="14">
        <f t="shared" si="151"/>
        <v>41417.228043981479</v>
      </c>
      <c r="Y1066" s="14">
        <f t="shared" si="152"/>
        <v>41462.228043981479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44"/>
        <v>2.7E-2</v>
      </c>
      <c r="P1067" s="9">
        <f t="shared" si="145"/>
        <v>16.2</v>
      </c>
      <c r="Q1067" t="s">
        <v>8332</v>
      </c>
      <c r="R1067" t="s">
        <v>8333</v>
      </c>
      <c r="S1067">
        <f t="shared" si="146"/>
        <v>0</v>
      </c>
      <c r="T1067">
        <f t="shared" si="147"/>
        <v>1</v>
      </c>
      <c r="U1067">
        <f t="shared" si="148"/>
        <v>0</v>
      </c>
      <c r="V1067">
        <f t="shared" si="149"/>
        <v>0</v>
      </c>
      <c r="W1067" t="str">
        <f t="shared" si="150"/>
        <v>failed</v>
      </c>
      <c r="X1067" s="14">
        <f t="shared" si="151"/>
        <v>41661.381041666667</v>
      </c>
      <c r="Y1067" s="14">
        <f t="shared" si="152"/>
        <v>41689.381041666667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44"/>
        <v>3.3673333333333333E-2</v>
      </c>
      <c r="P1068" s="9">
        <f t="shared" si="145"/>
        <v>34.128378378378379</v>
      </c>
      <c r="Q1068" t="s">
        <v>8332</v>
      </c>
      <c r="R1068" t="s">
        <v>8333</v>
      </c>
      <c r="S1068">
        <f t="shared" si="146"/>
        <v>0</v>
      </c>
      <c r="T1068">
        <f t="shared" si="147"/>
        <v>1</v>
      </c>
      <c r="U1068">
        <f t="shared" si="148"/>
        <v>0</v>
      </c>
      <c r="V1068">
        <f t="shared" si="149"/>
        <v>0</v>
      </c>
      <c r="W1068" t="str">
        <f t="shared" si="150"/>
        <v>failed</v>
      </c>
      <c r="X1068" s="14">
        <f t="shared" si="151"/>
        <v>41445.962754629632</v>
      </c>
      <c r="Y1068" s="14">
        <f t="shared" si="152"/>
        <v>41490.962754629632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44"/>
        <v>0.26</v>
      </c>
      <c r="P1069" s="9">
        <f t="shared" si="145"/>
        <v>13</v>
      </c>
      <c r="Q1069" t="s">
        <v>8332</v>
      </c>
      <c r="R1069" t="s">
        <v>8333</v>
      </c>
      <c r="S1069">
        <f t="shared" si="146"/>
        <v>0</v>
      </c>
      <c r="T1069">
        <f t="shared" si="147"/>
        <v>1</v>
      </c>
      <c r="U1069">
        <f t="shared" si="148"/>
        <v>0</v>
      </c>
      <c r="V1069">
        <f t="shared" si="149"/>
        <v>0</v>
      </c>
      <c r="W1069" t="str">
        <f t="shared" si="150"/>
        <v>failed</v>
      </c>
      <c r="X1069" s="14">
        <f t="shared" si="151"/>
        <v>41599.855682870373</v>
      </c>
      <c r="Y1069" s="14">
        <f t="shared" si="152"/>
        <v>41629.855682870373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44"/>
        <v>1.5E-3</v>
      </c>
      <c r="P1070" s="9">
        <f t="shared" si="145"/>
        <v>11.25</v>
      </c>
      <c r="Q1070" t="s">
        <v>8332</v>
      </c>
      <c r="R1070" t="s">
        <v>8333</v>
      </c>
      <c r="S1070">
        <f t="shared" si="146"/>
        <v>0</v>
      </c>
      <c r="T1070">
        <f t="shared" si="147"/>
        <v>1</v>
      </c>
      <c r="U1070">
        <f t="shared" si="148"/>
        <v>0</v>
      </c>
      <c r="V1070">
        <f t="shared" si="149"/>
        <v>0</v>
      </c>
      <c r="W1070" t="str">
        <f t="shared" si="150"/>
        <v>failed</v>
      </c>
      <c r="X1070" s="14">
        <f t="shared" si="151"/>
        <v>42440.371111111104</v>
      </c>
      <c r="Y1070" s="14">
        <f t="shared" si="152"/>
        <v>42470.329444444447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44"/>
        <v>0.38636363636363635</v>
      </c>
      <c r="P1071" s="9">
        <f t="shared" si="145"/>
        <v>40.476190476190474</v>
      </c>
      <c r="Q1071" t="s">
        <v>8332</v>
      </c>
      <c r="R1071" t="s">
        <v>8333</v>
      </c>
      <c r="S1071">
        <f t="shared" si="146"/>
        <v>0</v>
      </c>
      <c r="T1071">
        <f t="shared" si="147"/>
        <v>1</v>
      </c>
      <c r="U1071">
        <f t="shared" si="148"/>
        <v>0</v>
      </c>
      <c r="V1071">
        <f t="shared" si="149"/>
        <v>0</v>
      </c>
      <c r="W1071" t="str">
        <f t="shared" si="150"/>
        <v>failed</v>
      </c>
      <c r="X1071" s="14">
        <f t="shared" si="151"/>
        <v>41572.229849537034</v>
      </c>
      <c r="Y1071" s="14">
        <f t="shared" si="152"/>
        <v>41604.271516203706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44"/>
        <v>7.0000000000000001E-3</v>
      </c>
      <c r="P1072" s="9">
        <f t="shared" si="145"/>
        <v>35</v>
      </c>
      <c r="Q1072" t="s">
        <v>8332</v>
      </c>
      <c r="R1072" t="s">
        <v>8333</v>
      </c>
      <c r="S1072">
        <f t="shared" si="146"/>
        <v>0</v>
      </c>
      <c r="T1072">
        <f t="shared" si="147"/>
        <v>1</v>
      </c>
      <c r="U1072">
        <f t="shared" si="148"/>
        <v>0</v>
      </c>
      <c r="V1072">
        <f t="shared" si="149"/>
        <v>0</v>
      </c>
      <c r="W1072" t="str">
        <f t="shared" si="150"/>
        <v>failed</v>
      </c>
      <c r="X1072" s="14">
        <f t="shared" si="151"/>
        <v>41163.011828703704</v>
      </c>
      <c r="Y1072" s="14">
        <f t="shared" si="152"/>
        <v>41183.011828703704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44"/>
        <v>0</v>
      </c>
      <c r="P1073" s="9">
        <f t="shared" si="145"/>
        <v>0</v>
      </c>
      <c r="Q1073" t="s">
        <v>8332</v>
      </c>
      <c r="R1073" t="s">
        <v>8333</v>
      </c>
      <c r="S1073">
        <f t="shared" si="146"/>
        <v>0</v>
      </c>
      <c r="T1073">
        <f t="shared" si="147"/>
        <v>1</v>
      </c>
      <c r="U1073">
        <f t="shared" si="148"/>
        <v>0</v>
      </c>
      <c r="V1073">
        <f t="shared" si="149"/>
        <v>0</v>
      </c>
      <c r="W1073" t="str">
        <f t="shared" si="150"/>
        <v>failed</v>
      </c>
      <c r="X1073" s="14">
        <f t="shared" si="151"/>
        <v>42295.753391203703</v>
      </c>
      <c r="Y1073" s="14">
        <f t="shared" si="152"/>
        <v>42325.795057870375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44"/>
        <v>6.8000000000000005E-4</v>
      </c>
      <c r="P1074" s="9">
        <f t="shared" si="145"/>
        <v>12.75</v>
      </c>
      <c r="Q1074" t="s">
        <v>8332</v>
      </c>
      <c r="R1074" t="s">
        <v>8333</v>
      </c>
      <c r="S1074">
        <f t="shared" si="146"/>
        <v>0</v>
      </c>
      <c r="T1074">
        <f t="shared" si="147"/>
        <v>1</v>
      </c>
      <c r="U1074">
        <f t="shared" si="148"/>
        <v>0</v>
      </c>
      <c r="V1074">
        <f t="shared" si="149"/>
        <v>0</v>
      </c>
      <c r="W1074" t="str">
        <f t="shared" si="150"/>
        <v>failed</v>
      </c>
      <c r="X1074" s="14">
        <f t="shared" si="151"/>
        <v>41645.832141203704</v>
      </c>
      <c r="Y1074" s="14">
        <f t="shared" si="152"/>
        <v>41675.832141203704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44"/>
        <v>1.3333333333333334E-2</v>
      </c>
      <c r="P1075" s="9">
        <f t="shared" si="145"/>
        <v>10</v>
      </c>
      <c r="Q1075" t="s">
        <v>8332</v>
      </c>
      <c r="R1075" t="s">
        <v>8333</v>
      </c>
      <c r="S1075">
        <f t="shared" si="146"/>
        <v>0</v>
      </c>
      <c r="T1075">
        <f t="shared" si="147"/>
        <v>1</v>
      </c>
      <c r="U1075">
        <f t="shared" si="148"/>
        <v>0</v>
      </c>
      <c r="V1075">
        <f t="shared" si="149"/>
        <v>0</v>
      </c>
      <c r="W1075" t="str">
        <f t="shared" si="150"/>
        <v>failed</v>
      </c>
      <c r="X1075" s="14">
        <f t="shared" si="151"/>
        <v>40802.964594907404</v>
      </c>
      <c r="Y1075" s="14">
        <f t="shared" si="152"/>
        <v>40832.964594907404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44"/>
        <v>6.3092592592592589E-2</v>
      </c>
      <c r="P1076" s="9">
        <f t="shared" si="145"/>
        <v>113.56666666666666</v>
      </c>
      <c r="Q1076" t="s">
        <v>8332</v>
      </c>
      <c r="R1076" t="s">
        <v>8333</v>
      </c>
      <c r="S1076">
        <f t="shared" si="146"/>
        <v>0</v>
      </c>
      <c r="T1076">
        <f t="shared" si="147"/>
        <v>1</v>
      </c>
      <c r="U1076">
        <f t="shared" si="148"/>
        <v>0</v>
      </c>
      <c r="V1076">
        <f t="shared" si="149"/>
        <v>0</v>
      </c>
      <c r="W1076" t="str">
        <f t="shared" si="150"/>
        <v>failed</v>
      </c>
      <c r="X1076" s="14">
        <f t="shared" si="151"/>
        <v>41613.172974537039</v>
      </c>
      <c r="Y1076" s="14">
        <f t="shared" si="152"/>
        <v>41643.172974537039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44"/>
        <v>4.4999999999999998E-2</v>
      </c>
      <c r="P1077" s="9">
        <f t="shared" si="145"/>
        <v>15</v>
      </c>
      <c r="Q1077" t="s">
        <v>8332</v>
      </c>
      <c r="R1077" t="s">
        <v>8333</v>
      </c>
      <c r="S1077">
        <f t="shared" si="146"/>
        <v>0</v>
      </c>
      <c r="T1077">
        <f t="shared" si="147"/>
        <v>1</v>
      </c>
      <c r="U1077">
        <f t="shared" si="148"/>
        <v>0</v>
      </c>
      <c r="V1077">
        <f t="shared" si="149"/>
        <v>0</v>
      </c>
      <c r="W1077" t="str">
        <f t="shared" si="150"/>
        <v>failed</v>
      </c>
      <c r="X1077" s="14">
        <f t="shared" si="151"/>
        <v>41005.904120370367</v>
      </c>
      <c r="Y1077" s="14">
        <f t="shared" si="152"/>
        <v>41035.904120370367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44"/>
        <v>0.62765333333333329</v>
      </c>
      <c r="P1078" s="9">
        <f t="shared" si="145"/>
        <v>48.281025641025643</v>
      </c>
      <c r="Q1078" t="s">
        <v>8332</v>
      </c>
      <c r="R1078" t="s">
        <v>8333</v>
      </c>
      <c r="S1078">
        <f t="shared" si="146"/>
        <v>0</v>
      </c>
      <c r="T1078">
        <f t="shared" si="147"/>
        <v>1</v>
      </c>
      <c r="U1078">
        <f t="shared" si="148"/>
        <v>0</v>
      </c>
      <c r="V1078">
        <f t="shared" si="149"/>
        <v>0</v>
      </c>
      <c r="W1078" t="str">
        <f t="shared" si="150"/>
        <v>failed</v>
      </c>
      <c r="X1078" s="14">
        <f t="shared" si="151"/>
        <v>41838.377893518518</v>
      </c>
      <c r="Y1078" s="14">
        <f t="shared" si="152"/>
        <v>41893.377893518518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44"/>
        <v>0.29376000000000002</v>
      </c>
      <c r="P1079" s="9">
        <f t="shared" si="145"/>
        <v>43.976047904191617</v>
      </c>
      <c r="Q1079" t="s">
        <v>8332</v>
      </c>
      <c r="R1079" t="s">
        <v>8333</v>
      </c>
      <c r="S1079">
        <f t="shared" si="146"/>
        <v>0</v>
      </c>
      <c r="T1079">
        <f t="shared" si="147"/>
        <v>1</v>
      </c>
      <c r="U1079">
        <f t="shared" si="148"/>
        <v>0</v>
      </c>
      <c r="V1079">
        <f t="shared" si="149"/>
        <v>0</v>
      </c>
      <c r="W1079" t="str">
        <f t="shared" si="150"/>
        <v>failed</v>
      </c>
      <c r="X1079" s="14">
        <f t="shared" si="151"/>
        <v>42353.16679398148</v>
      </c>
      <c r="Y1079" s="14">
        <f t="shared" si="152"/>
        <v>42383.16679398148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44"/>
        <v>7.4999999999999997E-2</v>
      </c>
      <c r="P1080" s="9">
        <f t="shared" si="145"/>
        <v>9</v>
      </c>
      <c r="Q1080" t="s">
        <v>8332</v>
      </c>
      <c r="R1080" t="s">
        <v>8333</v>
      </c>
      <c r="S1080">
        <f t="shared" si="146"/>
        <v>0</v>
      </c>
      <c r="T1080">
        <f t="shared" si="147"/>
        <v>1</v>
      </c>
      <c r="U1080">
        <f t="shared" si="148"/>
        <v>0</v>
      </c>
      <c r="V1080">
        <f t="shared" si="149"/>
        <v>0</v>
      </c>
      <c r="W1080" t="str">
        <f t="shared" si="150"/>
        <v>failed</v>
      </c>
      <c r="X1080" s="14">
        <f t="shared" si="151"/>
        <v>40701.195844907408</v>
      </c>
      <c r="Y1080" s="14">
        <f t="shared" si="152"/>
        <v>40746.195844907408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44"/>
        <v>2.6076923076923077E-2</v>
      </c>
      <c r="P1081" s="9">
        <f t="shared" si="145"/>
        <v>37.666666666666664</v>
      </c>
      <c r="Q1081" t="s">
        <v>8332</v>
      </c>
      <c r="R1081" t="s">
        <v>8333</v>
      </c>
      <c r="S1081">
        <f t="shared" si="146"/>
        <v>0</v>
      </c>
      <c r="T1081">
        <f t="shared" si="147"/>
        <v>1</v>
      </c>
      <c r="U1081">
        <f t="shared" si="148"/>
        <v>0</v>
      </c>
      <c r="V1081">
        <f t="shared" si="149"/>
        <v>0</v>
      </c>
      <c r="W1081" t="str">
        <f t="shared" si="150"/>
        <v>failed</v>
      </c>
      <c r="X1081" s="14">
        <f t="shared" si="151"/>
        <v>42479.566388888896</v>
      </c>
      <c r="Y1081" s="14">
        <f t="shared" si="152"/>
        <v>42504.566388888896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44"/>
        <v>9.1050000000000006E-2</v>
      </c>
      <c r="P1082" s="9">
        <f t="shared" si="145"/>
        <v>18.581632653061224</v>
      </c>
      <c r="Q1082" t="s">
        <v>8332</v>
      </c>
      <c r="R1082" t="s">
        <v>8333</v>
      </c>
      <c r="S1082">
        <f t="shared" si="146"/>
        <v>0</v>
      </c>
      <c r="T1082">
        <f t="shared" si="147"/>
        <v>1</v>
      </c>
      <c r="U1082">
        <f t="shared" si="148"/>
        <v>0</v>
      </c>
      <c r="V1082">
        <f t="shared" si="149"/>
        <v>0</v>
      </c>
      <c r="W1082" t="str">
        <f t="shared" si="150"/>
        <v>failed</v>
      </c>
      <c r="X1082" s="14">
        <f t="shared" si="151"/>
        <v>41740.138113425928</v>
      </c>
      <c r="Y1082" s="14">
        <f t="shared" si="152"/>
        <v>41770.138113425928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44"/>
        <v>1.7647058823529413E-4</v>
      </c>
      <c r="P1083" s="9">
        <f t="shared" si="145"/>
        <v>3</v>
      </c>
      <c r="Q1083" t="s">
        <v>8332</v>
      </c>
      <c r="R1083" t="s">
        <v>8333</v>
      </c>
      <c r="S1083">
        <f t="shared" si="146"/>
        <v>0</v>
      </c>
      <c r="T1083">
        <f t="shared" si="147"/>
        <v>1</v>
      </c>
      <c r="U1083">
        <f t="shared" si="148"/>
        <v>0</v>
      </c>
      <c r="V1083">
        <f t="shared" si="149"/>
        <v>0</v>
      </c>
      <c r="W1083" t="str">
        <f t="shared" si="150"/>
        <v>failed</v>
      </c>
      <c r="X1083" s="14">
        <f t="shared" si="151"/>
        <v>42002.926990740743</v>
      </c>
      <c r="Y1083" s="14">
        <f t="shared" si="152"/>
        <v>42032.926990740743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44"/>
        <v>5.5999999999999999E-3</v>
      </c>
      <c r="P1084" s="9">
        <f t="shared" si="145"/>
        <v>18.666666666666668</v>
      </c>
      <c r="Q1084" t="s">
        <v>8332</v>
      </c>
      <c r="R1084" t="s">
        <v>8333</v>
      </c>
      <c r="S1084">
        <f t="shared" si="146"/>
        <v>0</v>
      </c>
      <c r="T1084">
        <f t="shared" si="147"/>
        <v>1</v>
      </c>
      <c r="U1084">
        <f t="shared" si="148"/>
        <v>0</v>
      </c>
      <c r="V1084">
        <f t="shared" si="149"/>
        <v>0</v>
      </c>
      <c r="W1084" t="str">
        <f t="shared" si="150"/>
        <v>failed</v>
      </c>
      <c r="X1084" s="14">
        <f t="shared" si="151"/>
        <v>41101.906111111115</v>
      </c>
      <c r="Y1084" s="14">
        <f t="shared" si="152"/>
        <v>41131.906111111115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44"/>
        <v>8.2000000000000007E-3</v>
      </c>
      <c r="P1085" s="9">
        <f t="shared" si="145"/>
        <v>410</v>
      </c>
      <c r="Q1085" t="s">
        <v>8332</v>
      </c>
      <c r="R1085" t="s">
        <v>8333</v>
      </c>
      <c r="S1085">
        <f t="shared" si="146"/>
        <v>0</v>
      </c>
      <c r="T1085">
        <f t="shared" si="147"/>
        <v>1</v>
      </c>
      <c r="U1085">
        <f t="shared" si="148"/>
        <v>0</v>
      </c>
      <c r="V1085">
        <f t="shared" si="149"/>
        <v>0</v>
      </c>
      <c r="W1085" t="str">
        <f t="shared" si="150"/>
        <v>failed</v>
      </c>
      <c r="X1085" s="14">
        <f t="shared" si="151"/>
        <v>41793.659525462965</v>
      </c>
      <c r="Y1085" s="14">
        <f t="shared" si="152"/>
        <v>41853.659525462965</v>
      </c>
    </row>
    <row r="1086" spans="1:25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44"/>
        <v>0</v>
      </c>
      <c r="P1086" s="9">
        <f t="shared" si="145"/>
        <v>0</v>
      </c>
      <c r="Q1086" t="s">
        <v>8332</v>
      </c>
      <c r="R1086" t="s">
        <v>8333</v>
      </c>
      <c r="S1086">
        <f t="shared" si="146"/>
        <v>0</v>
      </c>
      <c r="T1086">
        <f t="shared" si="147"/>
        <v>1</v>
      </c>
      <c r="U1086">
        <f t="shared" si="148"/>
        <v>0</v>
      </c>
      <c r="V1086">
        <f t="shared" si="149"/>
        <v>0</v>
      </c>
      <c r="W1086" t="str">
        <f t="shared" si="150"/>
        <v>failed</v>
      </c>
      <c r="X1086" s="14">
        <f t="shared" si="151"/>
        <v>41829.912083333329</v>
      </c>
      <c r="Y1086" s="14">
        <f t="shared" si="152"/>
        <v>41859.912083333329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44"/>
        <v>3.4200000000000001E-2</v>
      </c>
      <c r="P1087" s="9">
        <f t="shared" si="145"/>
        <v>114</v>
      </c>
      <c r="Q1087" t="s">
        <v>8332</v>
      </c>
      <c r="R1087" t="s">
        <v>8333</v>
      </c>
      <c r="S1087">
        <f t="shared" si="146"/>
        <v>0</v>
      </c>
      <c r="T1087">
        <f t="shared" si="147"/>
        <v>1</v>
      </c>
      <c r="U1087">
        <f t="shared" si="148"/>
        <v>0</v>
      </c>
      <c r="V1087">
        <f t="shared" si="149"/>
        <v>0</v>
      </c>
      <c r="W1087" t="str">
        <f t="shared" si="150"/>
        <v>failed</v>
      </c>
      <c r="X1087" s="14">
        <f t="shared" si="151"/>
        <v>42413.671006944445</v>
      </c>
      <c r="Y1087" s="14">
        <f t="shared" si="152"/>
        <v>42443.629340277781</v>
      </c>
    </row>
    <row r="1088" spans="1:25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44"/>
        <v>8.3333333333333339E-4</v>
      </c>
      <c r="P1088" s="9">
        <f t="shared" si="145"/>
        <v>7.5</v>
      </c>
      <c r="Q1088" t="s">
        <v>8332</v>
      </c>
      <c r="R1088" t="s">
        <v>8333</v>
      </c>
      <c r="S1088">
        <f t="shared" si="146"/>
        <v>0</v>
      </c>
      <c r="T1088">
        <f t="shared" si="147"/>
        <v>1</v>
      </c>
      <c r="U1088">
        <f t="shared" si="148"/>
        <v>0</v>
      </c>
      <c r="V1088">
        <f t="shared" si="149"/>
        <v>0</v>
      </c>
      <c r="W1088" t="str">
        <f t="shared" si="150"/>
        <v>failed</v>
      </c>
      <c r="X1088" s="14">
        <f t="shared" si="151"/>
        <v>41845.866793981484</v>
      </c>
      <c r="Y1088" s="14">
        <f t="shared" si="152"/>
        <v>41875.866793981484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44"/>
        <v>0</v>
      </c>
      <c r="P1089" s="9">
        <f t="shared" si="145"/>
        <v>0</v>
      </c>
      <c r="Q1089" t="s">
        <v>8332</v>
      </c>
      <c r="R1089" t="s">
        <v>8333</v>
      </c>
      <c r="S1089">
        <f t="shared" si="146"/>
        <v>0</v>
      </c>
      <c r="T1089">
        <f t="shared" si="147"/>
        <v>1</v>
      </c>
      <c r="U1089">
        <f t="shared" si="148"/>
        <v>0</v>
      </c>
      <c r="V1089">
        <f t="shared" si="149"/>
        <v>0</v>
      </c>
      <c r="W1089" t="str">
        <f t="shared" si="150"/>
        <v>failed</v>
      </c>
      <c r="X1089" s="14">
        <f t="shared" si="151"/>
        <v>41775.713969907411</v>
      </c>
      <c r="Y1089" s="14">
        <f t="shared" si="152"/>
        <v>41805.713969907411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44"/>
        <v>0.14182977777777778</v>
      </c>
      <c r="P1090" s="9">
        <f t="shared" si="145"/>
        <v>43.41727891156463</v>
      </c>
      <c r="Q1090" t="s">
        <v>8332</v>
      </c>
      <c r="R1090" t="s">
        <v>8333</v>
      </c>
      <c r="S1090">
        <f t="shared" si="146"/>
        <v>0</v>
      </c>
      <c r="T1090">
        <f t="shared" si="147"/>
        <v>1</v>
      </c>
      <c r="U1090">
        <f t="shared" si="148"/>
        <v>0</v>
      </c>
      <c r="V1090">
        <f t="shared" si="149"/>
        <v>0</v>
      </c>
      <c r="W1090" t="str">
        <f t="shared" si="150"/>
        <v>failed</v>
      </c>
      <c r="X1090" s="14">
        <f t="shared" si="151"/>
        <v>41723.799386574072</v>
      </c>
      <c r="Y1090" s="14">
        <f t="shared" si="152"/>
        <v>41753.799386574072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53">E1091/D1091</f>
        <v>7.8266666666666665E-2</v>
      </c>
      <c r="P1091" s="9">
        <f t="shared" ref="P1091:P1154" si="154">IFERROR(E1091/L1091,0)</f>
        <v>23.959183673469386</v>
      </c>
      <c r="Q1091" t="s">
        <v>8332</v>
      </c>
      <c r="R1091" t="s">
        <v>8333</v>
      </c>
      <c r="S1091">
        <f t="shared" ref="S1091:S1154" si="155">IF(F1091="successful",1,0)</f>
        <v>0</v>
      </c>
      <c r="T1091">
        <f t="shared" ref="T1091:T1154" si="156">IF(F1091="failed",1,0)</f>
        <v>1</v>
      </c>
      <c r="U1091">
        <f t="shared" ref="U1091:U1154" si="157">IF(F1091="canceled",1,0)</f>
        <v>0</v>
      </c>
      <c r="V1091">
        <f t="shared" ref="V1091:V1154" si="158">IF(F1091="live",1,0)</f>
        <v>0</v>
      </c>
      <c r="W1091" t="str">
        <f t="shared" ref="W1091:W1154" si="159">F1091</f>
        <v>failed</v>
      </c>
      <c r="X1091" s="14">
        <f t="shared" ref="X1091:X1154" si="160">(((J1091/60)/60)/24)+DATE(1970,1,1)</f>
        <v>42151.189525462964</v>
      </c>
      <c r="Y1091" s="14">
        <f t="shared" ref="Y1091:Y1154" si="161">(((I1091/60)/60)/24)+DATE(1970,1,1)</f>
        <v>42181.189525462964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53"/>
        <v>3.8464497269020693E-4</v>
      </c>
      <c r="P1092" s="9">
        <f t="shared" si="154"/>
        <v>5</v>
      </c>
      <c r="Q1092" t="s">
        <v>8332</v>
      </c>
      <c r="R1092" t="s">
        <v>8333</v>
      </c>
      <c r="S1092">
        <f t="shared" si="155"/>
        <v>0</v>
      </c>
      <c r="T1092">
        <f t="shared" si="156"/>
        <v>1</v>
      </c>
      <c r="U1092">
        <f t="shared" si="157"/>
        <v>0</v>
      </c>
      <c r="V1092">
        <f t="shared" si="158"/>
        <v>0</v>
      </c>
      <c r="W1092" t="str">
        <f t="shared" si="159"/>
        <v>failed</v>
      </c>
      <c r="X1092" s="14">
        <f t="shared" si="160"/>
        <v>42123.185798611114</v>
      </c>
      <c r="Y1092" s="14">
        <f t="shared" si="161"/>
        <v>42153.185798611114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53"/>
        <v>0.125</v>
      </c>
      <c r="P1093" s="9">
        <f t="shared" si="154"/>
        <v>12.5</v>
      </c>
      <c r="Q1093" t="s">
        <v>8332</v>
      </c>
      <c r="R1093" t="s">
        <v>8333</v>
      </c>
      <c r="S1093">
        <f t="shared" si="155"/>
        <v>0</v>
      </c>
      <c r="T1093">
        <f t="shared" si="156"/>
        <v>1</v>
      </c>
      <c r="U1093">
        <f t="shared" si="157"/>
        <v>0</v>
      </c>
      <c r="V1093">
        <f t="shared" si="158"/>
        <v>0</v>
      </c>
      <c r="W1093" t="str">
        <f t="shared" si="159"/>
        <v>failed</v>
      </c>
      <c r="X1093" s="14">
        <f t="shared" si="160"/>
        <v>42440.820277777777</v>
      </c>
      <c r="Y1093" s="14">
        <f t="shared" si="161"/>
        <v>42470.778611111105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53"/>
        <v>1.0500000000000001E-2</v>
      </c>
      <c r="P1094" s="9">
        <f t="shared" si="154"/>
        <v>3</v>
      </c>
      <c r="Q1094" t="s">
        <v>8332</v>
      </c>
      <c r="R1094" t="s">
        <v>8333</v>
      </c>
      <c r="S1094">
        <f t="shared" si="155"/>
        <v>0</v>
      </c>
      <c r="T1094">
        <f t="shared" si="156"/>
        <v>1</v>
      </c>
      <c r="U1094">
        <f t="shared" si="157"/>
        <v>0</v>
      </c>
      <c r="V1094">
        <f t="shared" si="158"/>
        <v>0</v>
      </c>
      <c r="W1094" t="str">
        <f t="shared" si="159"/>
        <v>failed</v>
      </c>
      <c r="X1094" s="14">
        <f t="shared" si="160"/>
        <v>41250.025902777779</v>
      </c>
      <c r="Y1094" s="14">
        <f t="shared" si="161"/>
        <v>41280.025902777779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53"/>
        <v>0.14083333333333334</v>
      </c>
      <c r="P1095" s="9">
        <f t="shared" si="154"/>
        <v>10.5625</v>
      </c>
      <c r="Q1095" t="s">
        <v>8332</v>
      </c>
      <c r="R1095" t="s">
        <v>8333</v>
      </c>
      <c r="S1095">
        <f t="shared" si="155"/>
        <v>0</v>
      </c>
      <c r="T1095">
        <f t="shared" si="156"/>
        <v>1</v>
      </c>
      <c r="U1095">
        <f t="shared" si="157"/>
        <v>0</v>
      </c>
      <c r="V1095">
        <f t="shared" si="158"/>
        <v>0</v>
      </c>
      <c r="W1095" t="str">
        <f t="shared" si="159"/>
        <v>failed</v>
      </c>
      <c r="X1095" s="14">
        <f t="shared" si="160"/>
        <v>42396.973807870367</v>
      </c>
      <c r="Y1095" s="14">
        <f t="shared" si="161"/>
        <v>42411.973807870367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53"/>
        <v>0.18300055555555556</v>
      </c>
      <c r="P1096" s="9">
        <f t="shared" si="154"/>
        <v>122.00037037037038</v>
      </c>
      <c r="Q1096" t="s">
        <v>8332</v>
      </c>
      <c r="R1096" t="s">
        <v>8333</v>
      </c>
      <c r="S1096">
        <f t="shared" si="155"/>
        <v>0</v>
      </c>
      <c r="T1096">
        <f t="shared" si="156"/>
        <v>1</v>
      </c>
      <c r="U1096">
        <f t="shared" si="157"/>
        <v>0</v>
      </c>
      <c r="V1096">
        <f t="shared" si="158"/>
        <v>0</v>
      </c>
      <c r="W1096" t="str">
        <f t="shared" si="159"/>
        <v>failed</v>
      </c>
      <c r="X1096" s="14">
        <f t="shared" si="160"/>
        <v>40795.713344907403</v>
      </c>
      <c r="Y1096" s="14">
        <f t="shared" si="161"/>
        <v>40825.713344907403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53"/>
        <v>5.0347999999999997E-2</v>
      </c>
      <c r="P1097" s="9">
        <f t="shared" si="154"/>
        <v>267.80851063829789</v>
      </c>
      <c r="Q1097" t="s">
        <v>8332</v>
      </c>
      <c r="R1097" t="s">
        <v>8333</v>
      </c>
      <c r="S1097">
        <f t="shared" si="155"/>
        <v>0</v>
      </c>
      <c r="T1097">
        <f t="shared" si="156"/>
        <v>1</v>
      </c>
      <c r="U1097">
        <f t="shared" si="157"/>
        <v>0</v>
      </c>
      <c r="V1097">
        <f t="shared" si="158"/>
        <v>0</v>
      </c>
      <c r="W1097" t="str">
        <f t="shared" si="159"/>
        <v>failed</v>
      </c>
      <c r="X1097" s="14">
        <f t="shared" si="160"/>
        <v>41486.537268518521</v>
      </c>
      <c r="Y1097" s="14">
        <f t="shared" si="161"/>
        <v>41516.537268518521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53"/>
        <v>0.17933333333333334</v>
      </c>
      <c r="P1098" s="9">
        <f t="shared" si="154"/>
        <v>74.206896551724142</v>
      </c>
      <c r="Q1098" t="s">
        <v>8332</v>
      </c>
      <c r="R1098" t="s">
        <v>8333</v>
      </c>
      <c r="S1098">
        <f t="shared" si="155"/>
        <v>0</v>
      </c>
      <c r="T1098">
        <f t="shared" si="156"/>
        <v>1</v>
      </c>
      <c r="U1098">
        <f t="shared" si="157"/>
        <v>0</v>
      </c>
      <c r="V1098">
        <f t="shared" si="158"/>
        <v>0</v>
      </c>
      <c r="W1098" t="str">
        <f t="shared" si="159"/>
        <v>failed</v>
      </c>
      <c r="X1098" s="14">
        <f t="shared" si="160"/>
        <v>41885.51798611111</v>
      </c>
      <c r="Y1098" s="14">
        <f t="shared" si="161"/>
        <v>41916.145833333336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53"/>
        <v>4.6999999999999999E-4</v>
      </c>
      <c r="P1099" s="9">
        <f t="shared" si="154"/>
        <v>6.7142857142857144</v>
      </c>
      <c r="Q1099" t="s">
        <v>8332</v>
      </c>
      <c r="R1099" t="s">
        <v>8333</v>
      </c>
      <c r="S1099">
        <f t="shared" si="155"/>
        <v>0</v>
      </c>
      <c r="T1099">
        <f t="shared" si="156"/>
        <v>1</v>
      </c>
      <c r="U1099">
        <f t="shared" si="157"/>
        <v>0</v>
      </c>
      <c r="V1099">
        <f t="shared" si="158"/>
        <v>0</v>
      </c>
      <c r="W1099" t="str">
        <f t="shared" si="159"/>
        <v>failed</v>
      </c>
      <c r="X1099" s="14">
        <f t="shared" si="160"/>
        <v>41660.792557870373</v>
      </c>
      <c r="Y1099" s="14">
        <f t="shared" si="161"/>
        <v>41700.792557870373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53"/>
        <v>7.2120000000000004E-2</v>
      </c>
      <c r="P1100" s="9">
        <f t="shared" si="154"/>
        <v>81.954545454545453</v>
      </c>
      <c r="Q1100" t="s">
        <v>8332</v>
      </c>
      <c r="R1100" t="s">
        <v>8333</v>
      </c>
      <c r="S1100">
        <f t="shared" si="155"/>
        <v>0</v>
      </c>
      <c r="T1100">
        <f t="shared" si="156"/>
        <v>1</v>
      </c>
      <c r="U1100">
        <f t="shared" si="157"/>
        <v>0</v>
      </c>
      <c r="V1100">
        <f t="shared" si="158"/>
        <v>0</v>
      </c>
      <c r="W1100" t="str">
        <f t="shared" si="159"/>
        <v>failed</v>
      </c>
      <c r="X1100" s="14">
        <f t="shared" si="160"/>
        <v>41712.762673611112</v>
      </c>
      <c r="Y1100" s="14">
        <f t="shared" si="161"/>
        <v>41742.762673611112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53"/>
        <v>5.0000000000000001E-3</v>
      </c>
      <c r="P1101" s="9">
        <f t="shared" si="154"/>
        <v>25</v>
      </c>
      <c r="Q1101" t="s">
        <v>8332</v>
      </c>
      <c r="R1101" t="s">
        <v>8333</v>
      </c>
      <c r="S1101">
        <f t="shared" si="155"/>
        <v>0</v>
      </c>
      <c r="T1101">
        <f t="shared" si="156"/>
        <v>1</v>
      </c>
      <c r="U1101">
        <f t="shared" si="157"/>
        <v>0</v>
      </c>
      <c r="V1101">
        <f t="shared" si="158"/>
        <v>0</v>
      </c>
      <c r="W1101" t="str">
        <f t="shared" si="159"/>
        <v>failed</v>
      </c>
      <c r="X1101" s="14">
        <f t="shared" si="160"/>
        <v>42107.836435185185</v>
      </c>
      <c r="Y1101" s="14">
        <f t="shared" si="161"/>
        <v>42137.836435185185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53"/>
        <v>2.5000000000000001E-2</v>
      </c>
      <c r="P1102" s="9">
        <f t="shared" si="154"/>
        <v>10</v>
      </c>
      <c r="Q1102" t="s">
        <v>8332</v>
      </c>
      <c r="R1102" t="s">
        <v>8333</v>
      </c>
      <c r="S1102">
        <f t="shared" si="155"/>
        <v>0</v>
      </c>
      <c r="T1102">
        <f t="shared" si="156"/>
        <v>1</v>
      </c>
      <c r="U1102">
        <f t="shared" si="157"/>
        <v>0</v>
      </c>
      <c r="V1102">
        <f t="shared" si="158"/>
        <v>0</v>
      </c>
      <c r="W1102" t="str">
        <f t="shared" si="159"/>
        <v>failed</v>
      </c>
      <c r="X1102" s="14">
        <f t="shared" si="160"/>
        <v>42384.110775462963</v>
      </c>
      <c r="Y1102" s="14">
        <f t="shared" si="161"/>
        <v>42414.110775462963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53"/>
        <v>4.0999999999999999E-4</v>
      </c>
      <c r="P1103" s="9">
        <f t="shared" si="154"/>
        <v>6.833333333333333</v>
      </c>
      <c r="Q1103" t="s">
        <v>8332</v>
      </c>
      <c r="R1103" t="s">
        <v>8333</v>
      </c>
      <c r="S1103">
        <f t="shared" si="155"/>
        <v>0</v>
      </c>
      <c r="T1103">
        <f t="shared" si="156"/>
        <v>1</v>
      </c>
      <c r="U1103">
        <f t="shared" si="157"/>
        <v>0</v>
      </c>
      <c r="V1103">
        <f t="shared" si="158"/>
        <v>0</v>
      </c>
      <c r="W1103" t="str">
        <f t="shared" si="159"/>
        <v>failed</v>
      </c>
      <c r="X1103" s="14">
        <f t="shared" si="160"/>
        <v>42538.77243055556</v>
      </c>
      <c r="Y1103" s="14">
        <f t="shared" si="161"/>
        <v>42565.758333333331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53"/>
        <v>5.3124999999999999E-2</v>
      </c>
      <c r="P1104" s="9">
        <f t="shared" si="154"/>
        <v>17.708333333333332</v>
      </c>
      <c r="Q1104" t="s">
        <v>8332</v>
      </c>
      <c r="R1104" t="s">
        <v>8333</v>
      </c>
      <c r="S1104">
        <f t="shared" si="155"/>
        <v>0</v>
      </c>
      <c r="T1104">
        <f t="shared" si="156"/>
        <v>1</v>
      </c>
      <c r="U1104">
        <f t="shared" si="157"/>
        <v>0</v>
      </c>
      <c r="V1104">
        <f t="shared" si="158"/>
        <v>0</v>
      </c>
      <c r="W1104" t="str">
        <f t="shared" si="159"/>
        <v>failed</v>
      </c>
      <c r="X1104" s="14">
        <f t="shared" si="160"/>
        <v>41577.045428240745</v>
      </c>
      <c r="Y1104" s="14">
        <f t="shared" si="161"/>
        <v>41617.249305555553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53"/>
        <v>1.6199999999999999E-2</v>
      </c>
      <c r="P1105" s="9">
        <f t="shared" si="154"/>
        <v>16.2</v>
      </c>
      <c r="Q1105" t="s">
        <v>8332</v>
      </c>
      <c r="R1105" t="s">
        <v>8333</v>
      </c>
      <c r="S1105">
        <f t="shared" si="155"/>
        <v>0</v>
      </c>
      <c r="T1105">
        <f t="shared" si="156"/>
        <v>1</v>
      </c>
      <c r="U1105">
        <f t="shared" si="157"/>
        <v>0</v>
      </c>
      <c r="V1105">
        <f t="shared" si="158"/>
        <v>0</v>
      </c>
      <c r="W1105" t="str">
        <f t="shared" si="159"/>
        <v>failed</v>
      </c>
      <c r="X1105" s="14">
        <f t="shared" si="160"/>
        <v>42479.22210648148</v>
      </c>
      <c r="Y1105" s="14">
        <f t="shared" si="161"/>
        <v>42539.22210648148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53"/>
        <v>4.9516666666666667E-2</v>
      </c>
      <c r="P1106" s="9">
        <f t="shared" si="154"/>
        <v>80.297297297297291</v>
      </c>
      <c r="Q1106" t="s">
        <v>8332</v>
      </c>
      <c r="R1106" t="s">
        <v>8333</v>
      </c>
      <c r="S1106">
        <f t="shared" si="155"/>
        <v>0</v>
      </c>
      <c r="T1106">
        <f t="shared" si="156"/>
        <v>1</v>
      </c>
      <c r="U1106">
        <f t="shared" si="157"/>
        <v>0</v>
      </c>
      <c r="V1106">
        <f t="shared" si="158"/>
        <v>0</v>
      </c>
      <c r="W1106" t="str">
        <f t="shared" si="159"/>
        <v>failed</v>
      </c>
      <c r="X1106" s="14">
        <f t="shared" si="160"/>
        <v>41771.40996527778</v>
      </c>
      <c r="Y1106" s="14">
        <f t="shared" si="161"/>
        <v>41801.40996527778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53"/>
        <v>1.5900000000000001E-3</v>
      </c>
      <c r="P1107" s="9">
        <f t="shared" si="154"/>
        <v>71.55</v>
      </c>
      <c r="Q1107" t="s">
        <v>8332</v>
      </c>
      <c r="R1107" t="s">
        <v>8333</v>
      </c>
      <c r="S1107">
        <f t="shared" si="155"/>
        <v>0</v>
      </c>
      <c r="T1107">
        <f t="shared" si="156"/>
        <v>1</v>
      </c>
      <c r="U1107">
        <f t="shared" si="157"/>
        <v>0</v>
      </c>
      <c r="V1107">
        <f t="shared" si="158"/>
        <v>0</v>
      </c>
      <c r="W1107" t="str">
        <f t="shared" si="159"/>
        <v>failed</v>
      </c>
      <c r="X1107" s="14">
        <f t="shared" si="160"/>
        <v>41692.135729166665</v>
      </c>
      <c r="Y1107" s="14">
        <f t="shared" si="161"/>
        <v>41722.0940625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53"/>
        <v>0.41249999999999998</v>
      </c>
      <c r="P1108" s="9">
        <f t="shared" si="154"/>
        <v>23.571428571428573</v>
      </c>
      <c r="Q1108" t="s">
        <v>8332</v>
      </c>
      <c r="R1108" t="s">
        <v>8333</v>
      </c>
      <c r="S1108">
        <f t="shared" si="155"/>
        <v>0</v>
      </c>
      <c r="T1108">
        <f t="shared" si="156"/>
        <v>1</v>
      </c>
      <c r="U1108">
        <f t="shared" si="157"/>
        <v>0</v>
      </c>
      <c r="V1108">
        <f t="shared" si="158"/>
        <v>0</v>
      </c>
      <c r="W1108" t="str">
        <f t="shared" si="159"/>
        <v>failed</v>
      </c>
      <c r="X1108" s="14">
        <f t="shared" si="160"/>
        <v>40973.740451388891</v>
      </c>
      <c r="Y1108" s="14">
        <f t="shared" si="161"/>
        <v>41003.698784722219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53"/>
        <v>0</v>
      </c>
      <c r="P1109" s="9">
        <f t="shared" si="154"/>
        <v>0</v>
      </c>
      <c r="Q1109" t="s">
        <v>8332</v>
      </c>
      <c r="R1109" t="s">
        <v>8333</v>
      </c>
      <c r="S1109">
        <f t="shared" si="155"/>
        <v>0</v>
      </c>
      <c r="T1109">
        <f t="shared" si="156"/>
        <v>1</v>
      </c>
      <c r="U1109">
        <f t="shared" si="157"/>
        <v>0</v>
      </c>
      <c r="V1109">
        <f t="shared" si="158"/>
        <v>0</v>
      </c>
      <c r="W1109" t="str">
        <f t="shared" si="159"/>
        <v>failed</v>
      </c>
      <c r="X1109" s="14">
        <f t="shared" si="160"/>
        <v>41813.861388888887</v>
      </c>
      <c r="Y1109" s="14">
        <f t="shared" si="161"/>
        <v>41843.861388888887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53"/>
        <v>2.93E-2</v>
      </c>
      <c r="P1110" s="9">
        <f t="shared" si="154"/>
        <v>34.88095238095238</v>
      </c>
      <c r="Q1110" t="s">
        <v>8332</v>
      </c>
      <c r="R1110" t="s">
        <v>8333</v>
      </c>
      <c r="S1110">
        <f t="shared" si="155"/>
        <v>0</v>
      </c>
      <c r="T1110">
        <f t="shared" si="156"/>
        <v>1</v>
      </c>
      <c r="U1110">
        <f t="shared" si="157"/>
        <v>0</v>
      </c>
      <c r="V1110">
        <f t="shared" si="158"/>
        <v>0</v>
      </c>
      <c r="W1110" t="str">
        <f t="shared" si="159"/>
        <v>failed</v>
      </c>
      <c r="X1110" s="14">
        <f t="shared" si="160"/>
        <v>40952.636979166666</v>
      </c>
      <c r="Y1110" s="14">
        <f t="shared" si="161"/>
        <v>41012.595312500001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53"/>
        <v>4.4999999999999997E-3</v>
      </c>
      <c r="P1111" s="9">
        <f t="shared" si="154"/>
        <v>15</v>
      </c>
      <c r="Q1111" t="s">
        <v>8332</v>
      </c>
      <c r="R1111" t="s">
        <v>8333</v>
      </c>
      <c r="S1111">
        <f t="shared" si="155"/>
        <v>0</v>
      </c>
      <c r="T1111">
        <f t="shared" si="156"/>
        <v>1</v>
      </c>
      <c r="U1111">
        <f t="shared" si="157"/>
        <v>0</v>
      </c>
      <c r="V1111">
        <f t="shared" si="158"/>
        <v>0</v>
      </c>
      <c r="W1111" t="str">
        <f t="shared" si="159"/>
        <v>failed</v>
      </c>
      <c r="X1111" s="14">
        <f t="shared" si="160"/>
        <v>42662.752199074079</v>
      </c>
      <c r="Y1111" s="14">
        <f t="shared" si="161"/>
        <v>42692.793865740736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53"/>
        <v>5.1000000000000004E-3</v>
      </c>
      <c r="P1112" s="9">
        <f t="shared" si="154"/>
        <v>23.181818181818183</v>
      </c>
      <c r="Q1112" t="s">
        <v>8332</v>
      </c>
      <c r="R1112" t="s">
        <v>8333</v>
      </c>
      <c r="S1112">
        <f t="shared" si="155"/>
        <v>0</v>
      </c>
      <c r="T1112">
        <f t="shared" si="156"/>
        <v>1</v>
      </c>
      <c r="U1112">
        <f t="shared" si="157"/>
        <v>0</v>
      </c>
      <c r="V1112">
        <f t="shared" si="158"/>
        <v>0</v>
      </c>
      <c r="W1112" t="str">
        <f t="shared" si="159"/>
        <v>failed</v>
      </c>
      <c r="X1112" s="14">
        <f t="shared" si="160"/>
        <v>41220.933124999996</v>
      </c>
      <c r="Y1112" s="14">
        <f t="shared" si="161"/>
        <v>41250.933124999996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53"/>
        <v>4.0000000000000002E-4</v>
      </c>
      <c r="P1113" s="9">
        <f t="shared" si="154"/>
        <v>1</v>
      </c>
      <c r="Q1113" t="s">
        <v>8332</v>
      </c>
      <c r="R1113" t="s">
        <v>8333</v>
      </c>
      <c r="S1113">
        <f t="shared" si="155"/>
        <v>0</v>
      </c>
      <c r="T1113">
        <f t="shared" si="156"/>
        <v>1</v>
      </c>
      <c r="U1113">
        <f t="shared" si="157"/>
        <v>0</v>
      </c>
      <c r="V1113">
        <f t="shared" si="158"/>
        <v>0</v>
      </c>
      <c r="W1113" t="str">
        <f t="shared" si="159"/>
        <v>failed</v>
      </c>
      <c r="X1113" s="14">
        <f t="shared" si="160"/>
        <v>42347.203587962969</v>
      </c>
      <c r="Y1113" s="14">
        <f t="shared" si="161"/>
        <v>42377.203587962969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53"/>
        <v>0.35537409090909089</v>
      </c>
      <c r="P1114" s="9">
        <f t="shared" si="154"/>
        <v>100.23371794871794</v>
      </c>
      <c r="Q1114" t="s">
        <v>8332</v>
      </c>
      <c r="R1114" t="s">
        <v>8333</v>
      </c>
      <c r="S1114">
        <f t="shared" si="155"/>
        <v>0</v>
      </c>
      <c r="T1114">
        <f t="shared" si="156"/>
        <v>1</v>
      </c>
      <c r="U1114">
        <f t="shared" si="157"/>
        <v>0</v>
      </c>
      <c r="V1114">
        <f t="shared" si="158"/>
        <v>0</v>
      </c>
      <c r="W1114" t="str">
        <f t="shared" si="159"/>
        <v>failed</v>
      </c>
      <c r="X1114" s="14">
        <f t="shared" si="160"/>
        <v>41963.759386574078</v>
      </c>
      <c r="Y1114" s="14">
        <f t="shared" si="161"/>
        <v>42023.354166666672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53"/>
        <v>5.0000000000000001E-3</v>
      </c>
      <c r="P1115" s="9">
        <f t="shared" si="154"/>
        <v>5</v>
      </c>
      <c r="Q1115" t="s">
        <v>8332</v>
      </c>
      <c r="R1115" t="s">
        <v>8333</v>
      </c>
      <c r="S1115">
        <f t="shared" si="155"/>
        <v>0</v>
      </c>
      <c r="T1115">
        <f t="shared" si="156"/>
        <v>1</v>
      </c>
      <c r="U1115">
        <f t="shared" si="157"/>
        <v>0</v>
      </c>
      <c r="V1115">
        <f t="shared" si="158"/>
        <v>0</v>
      </c>
      <c r="W1115" t="str">
        <f t="shared" si="159"/>
        <v>failed</v>
      </c>
      <c r="X1115" s="14">
        <f t="shared" si="160"/>
        <v>41835.977083333331</v>
      </c>
      <c r="Y1115" s="14">
        <f t="shared" si="161"/>
        <v>41865.977083333331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53"/>
        <v>1.6666666666666668E-3</v>
      </c>
      <c r="P1116" s="9">
        <f t="shared" si="154"/>
        <v>3.3333333333333335</v>
      </c>
      <c r="Q1116" t="s">
        <v>8332</v>
      </c>
      <c r="R1116" t="s">
        <v>8333</v>
      </c>
      <c r="S1116">
        <f t="shared" si="155"/>
        <v>0</v>
      </c>
      <c r="T1116">
        <f t="shared" si="156"/>
        <v>1</v>
      </c>
      <c r="U1116">
        <f t="shared" si="157"/>
        <v>0</v>
      </c>
      <c r="V1116">
        <f t="shared" si="158"/>
        <v>0</v>
      </c>
      <c r="W1116" t="str">
        <f t="shared" si="159"/>
        <v>failed</v>
      </c>
      <c r="X1116" s="14">
        <f t="shared" si="160"/>
        <v>41526.345914351856</v>
      </c>
      <c r="Y1116" s="14">
        <f t="shared" si="161"/>
        <v>41556.345914351856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53"/>
        <v>1.325E-3</v>
      </c>
      <c r="P1117" s="9">
        <f t="shared" si="154"/>
        <v>13.25</v>
      </c>
      <c r="Q1117" t="s">
        <v>8332</v>
      </c>
      <c r="R1117" t="s">
        <v>8333</v>
      </c>
      <c r="S1117">
        <f t="shared" si="155"/>
        <v>0</v>
      </c>
      <c r="T1117">
        <f t="shared" si="156"/>
        <v>1</v>
      </c>
      <c r="U1117">
        <f t="shared" si="157"/>
        <v>0</v>
      </c>
      <c r="V1117">
        <f t="shared" si="158"/>
        <v>0</v>
      </c>
      <c r="W1117" t="str">
        <f t="shared" si="159"/>
        <v>failed</v>
      </c>
      <c r="X1117" s="14">
        <f t="shared" si="160"/>
        <v>42429.695543981477</v>
      </c>
      <c r="Y1117" s="14">
        <f t="shared" si="161"/>
        <v>42459.653877314813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53"/>
        <v>3.5704000000000004E-4</v>
      </c>
      <c r="P1118" s="9">
        <f t="shared" si="154"/>
        <v>17.852</v>
      </c>
      <c r="Q1118" t="s">
        <v>8332</v>
      </c>
      <c r="R1118" t="s">
        <v>8333</v>
      </c>
      <c r="S1118">
        <f t="shared" si="155"/>
        <v>0</v>
      </c>
      <c r="T1118">
        <f t="shared" si="156"/>
        <v>1</v>
      </c>
      <c r="U1118">
        <f t="shared" si="157"/>
        <v>0</v>
      </c>
      <c r="V1118">
        <f t="shared" si="158"/>
        <v>0</v>
      </c>
      <c r="W1118" t="str">
        <f t="shared" si="159"/>
        <v>failed</v>
      </c>
      <c r="X1118" s="14">
        <f t="shared" si="160"/>
        <v>41009.847314814811</v>
      </c>
      <c r="Y1118" s="14">
        <f t="shared" si="161"/>
        <v>41069.847314814811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53"/>
        <v>8.3000000000000004E-2</v>
      </c>
      <c r="P1119" s="9">
        <f t="shared" si="154"/>
        <v>10.375</v>
      </c>
      <c r="Q1119" t="s">
        <v>8332</v>
      </c>
      <c r="R1119" t="s">
        <v>8333</v>
      </c>
      <c r="S1119">
        <f t="shared" si="155"/>
        <v>0</v>
      </c>
      <c r="T1119">
        <f t="shared" si="156"/>
        <v>1</v>
      </c>
      <c r="U1119">
        <f t="shared" si="157"/>
        <v>0</v>
      </c>
      <c r="V1119">
        <f t="shared" si="158"/>
        <v>0</v>
      </c>
      <c r="W1119" t="str">
        <f t="shared" si="159"/>
        <v>failed</v>
      </c>
      <c r="X1119" s="14">
        <f t="shared" si="160"/>
        <v>42333.598530092597</v>
      </c>
      <c r="Y1119" s="14">
        <f t="shared" si="161"/>
        <v>42363.598530092597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53"/>
        <v>2.4222222222222221E-2</v>
      </c>
      <c r="P1120" s="9">
        <f t="shared" si="154"/>
        <v>36.333333333333336</v>
      </c>
      <c r="Q1120" t="s">
        <v>8332</v>
      </c>
      <c r="R1120" t="s">
        <v>8333</v>
      </c>
      <c r="S1120">
        <f t="shared" si="155"/>
        <v>0</v>
      </c>
      <c r="T1120">
        <f t="shared" si="156"/>
        <v>1</v>
      </c>
      <c r="U1120">
        <f t="shared" si="157"/>
        <v>0</v>
      </c>
      <c r="V1120">
        <f t="shared" si="158"/>
        <v>0</v>
      </c>
      <c r="W1120" t="str">
        <f t="shared" si="159"/>
        <v>failed</v>
      </c>
      <c r="X1120" s="14">
        <f t="shared" si="160"/>
        <v>41704.16642361111</v>
      </c>
      <c r="Y1120" s="14">
        <f t="shared" si="161"/>
        <v>41734.124756944446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53"/>
        <v>2.3809523809523812E-3</v>
      </c>
      <c r="P1121" s="9">
        <f t="shared" si="154"/>
        <v>5</v>
      </c>
      <c r="Q1121" t="s">
        <v>8332</v>
      </c>
      <c r="R1121" t="s">
        <v>8333</v>
      </c>
      <c r="S1121">
        <f t="shared" si="155"/>
        <v>0</v>
      </c>
      <c r="T1121">
        <f t="shared" si="156"/>
        <v>1</v>
      </c>
      <c r="U1121">
        <f t="shared" si="157"/>
        <v>0</v>
      </c>
      <c r="V1121">
        <f t="shared" si="158"/>
        <v>0</v>
      </c>
      <c r="W1121" t="str">
        <f t="shared" si="159"/>
        <v>failed</v>
      </c>
      <c r="X1121" s="14">
        <f t="shared" si="160"/>
        <v>41722.792407407411</v>
      </c>
      <c r="Y1121" s="14">
        <f t="shared" si="161"/>
        <v>41735.792407407411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53"/>
        <v>0</v>
      </c>
      <c r="P1122" s="9">
        <f t="shared" si="154"/>
        <v>0</v>
      </c>
      <c r="Q1122" t="s">
        <v>8332</v>
      </c>
      <c r="R1122" t="s">
        <v>8333</v>
      </c>
      <c r="S1122">
        <f t="shared" si="155"/>
        <v>0</v>
      </c>
      <c r="T1122">
        <f t="shared" si="156"/>
        <v>1</v>
      </c>
      <c r="U1122">
        <f t="shared" si="157"/>
        <v>0</v>
      </c>
      <c r="V1122">
        <f t="shared" si="158"/>
        <v>0</v>
      </c>
      <c r="W1122" t="str">
        <f t="shared" si="159"/>
        <v>failed</v>
      </c>
      <c r="X1122" s="14">
        <f t="shared" si="160"/>
        <v>40799.872685185182</v>
      </c>
      <c r="Y1122" s="14">
        <f t="shared" si="161"/>
        <v>40844.872685185182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53"/>
        <v>1.16E-4</v>
      </c>
      <c r="P1123" s="9">
        <f t="shared" si="154"/>
        <v>5.8</v>
      </c>
      <c r="Q1123" t="s">
        <v>8332</v>
      </c>
      <c r="R1123" t="s">
        <v>8333</v>
      </c>
      <c r="S1123">
        <f t="shared" si="155"/>
        <v>0</v>
      </c>
      <c r="T1123">
        <f t="shared" si="156"/>
        <v>1</v>
      </c>
      <c r="U1123">
        <f t="shared" si="157"/>
        <v>0</v>
      </c>
      <c r="V1123">
        <f t="shared" si="158"/>
        <v>0</v>
      </c>
      <c r="W1123" t="str">
        <f t="shared" si="159"/>
        <v>failed</v>
      </c>
      <c r="X1123" s="14">
        <f t="shared" si="160"/>
        <v>42412.934212962966</v>
      </c>
      <c r="Y1123" s="14">
        <f t="shared" si="161"/>
        <v>42442.892546296294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53"/>
        <v>0</v>
      </c>
      <c r="P1124" s="9">
        <f t="shared" si="154"/>
        <v>0</v>
      </c>
      <c r="Q1124" t="s">
        <v>8332</v>
      </c>
      <c r="R1124" t="s">
        <v>8333</v>
      </c>
      <c r="S1124">
        <f t="shared" si="155"/>
        <v>0</v>
      </c>
      <c r="T1124">
        <f t="shared" si="156"/>
        <v>1</v>
      </c>
      <c r="U1124">
        <f t="shared" si="157"/>
        <v>0</v>
      </c>
      <c r="V1124">
        <f t="shared" si="158"/>
        <v>0</v>
      </c>
      <c r="W1124" t="str">
        <f t="shared" si="159"/>
        <v>failed</v>
      </c>
      <c r="X1124" s="14">
        <f t="shared" si="160"/>
        <v>41410.703993055555</v>
      </c>
      <c r="Y1124" s="14">
        <f t="shared" si="161"/>
        <v>41424.703993055555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53"/>
        <v>2.2000000000000001E-3</v>
      </c>
      <c r="P1125" s="9">
        <f t="shared" si="154"/>
        <v>3.6666666666666665</v>
      </c>
      <c r="Q1125" t="s">
        <v>8332</v>
      </c>
      <c r="R1125" t="s">
        <v>8333</v>
      </c>
      <c r="S1125">
        <f t="shared" si="155"/>
        <v>0</v>
      </c>
      <c r="T1125">
        <f t="shared" si="156"/>
        <v>1</v>
      </c>
      <c r="U1125">
        <f t="shared" si="157"/>
        <v>0</v>
      </c>
      <c r="V1125">
        <f t="shared" si="158"/>
        <v>0</v>
      </c>
      <c r="W1125" t="str">
        <f t="shared" si="159"/>
        <v>failed</v>
      </c>
      <c r="X1125" s="14">
        <f t="shared" si="160"/>
        <v>41718.5237037037</v>
      </c>
      <c r="Y1125" s="14">
        <f t="shared" si="161"/>
        <v>41748.5237037037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53"/>
        <v>4.7222222222222223E-3</v>
      </c>
      <c r="P1126" s="9">
        <f t="shared" si="154"/>
        <v>60.714285714285715</v>
      </c>
      <c r="Q1126" t="s">
        <v>8332</v>
      </c>
      <c r="R1126" t="s">
        <v>8334</v>
      </c>
      <c r="S1126">
        <f t="shared" si="155"/>
        <v>0</v>
      </c>
      <c r="T1126">
        <f t="shared" si="156"/>
        <v>1</v>
      </c>
      <c r="U1126">
        <f t="shared" si="157"/>
        <v>0</v>
      </c>
      <c r="V1126">
        <f t="shared" si="158"/>
        <v>0</v>
      </c>
      <c r="W1126" t="str">
        <f t="shared" si="159"/>
        <v>failed</v>
      </c>
      <c r="X1126" s="14">
        <f t="shared" si="160"/>
        <v>42094.667256944449</v>
      </c>
      <c r="Y1126" s="14">
        <f t="shared" si="161"/>
        <v>42124.667256944449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53"/>
        <v>0</v>
      </c>
      <c r="P1127" s="9">
        <f t="shared" si="154"/>
        <v>0</v>
      </c>
      <c r="Q1127" t="s">
        <v>8332</v>
      </c>
      <c r="R1127" t="s">
        <v>8334</v>
      </c>
      <c r="S1127">
        <f t="shared" si="155"/>
        <v>0</v>
      </c>
      <c r="T1127">
        <f t="shared" si="156"/>
        <v>1</v>
      </c>
      <c r="U1127">
        <f t="shared" si="157"/>
        <v>0</v>
      </c>
      <c r="V1127">
        <f t="shared" si="158"/>
        <v>0</v>
      </c>
      <c r="W1127" t="str">
        <f t="shared" si="159"/>
        <v>failed</v>
      </c>
      <c r="X1127" s="14">
        <f t="shared" si="160"/>
        <v>42212.624189814815</v>
      </c>
      <c r="Y1127" s="14">
        <f t="shared" si="161"/>
        <v>42272.624189814815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53"/>
        <v>5.0000000000000001E-3</v>
      </c>
      <c r="P1128" s="9">
        <f t="shared" si="154"/>
        <v>5</v>
      </c>
      <c r="Q1128" t="s">
        <v>8332</v>
      </c>
      <c r="R1128" t="s">
        <v>8334</v>
      </c>
      <c r="S1128">
        <f t="shared" si="155"/>
        <v>0</v>
      </c>
      <c r="T1128">
        <f t="shared" si="156"/>
        <v>1</v>
      </c>
      <c r="U1128">
        <f t="shared" si="157"/>
        <v>0</v>
      </c>
      <c r="V1128">
        <f t="shared" si="158"/>
        <v>0</v>
      </c>
      <c r="W1128" t="str">
        <f t="shared" si="159"/>
        <v>failed</v>
      </c>
      <c r="X1128" s="14">
        <f t="shared" si="160"/>
        <v>42535.327476851846</v>
      </c>
      <c r="Y1128" s="14">
        <f t="shared" si="161"/>
        <v>42565.327476851846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53"/>
        <v>1.6714285714285713E-2</v>
      </c>
      <c r="P1129" s="9">
        <f t="shared" si="154"/>
        <v>25.434782608695652</v>
      </c>
      <c r="Q1129" t="s">
        <v>8332</v>
      </c>
      <c r="R1129" t="s">
        <v>8334</v>
      </c>
      <c r="S1129">
        <f t="shared" si="155"/>
        <v>0</v>
      </c>
      <c r="T1129">
        <f t="shared" si="156"/>
        <v>1</v>
      </c>
      <c r="U1129">
        <f t="shared" si="157"/>
        <v>0</v>
      </c>
      <c r="V1129">
        <f t="shared" si="158"/>
        <v>0</v>
      </c>
      <c r="W1129" t="str">
        <f t="shared" si="159"/>
        <v>failed</v>
      </c>
      <c r="X1129" s="14">
        <f t="shared" si="160"/>
        <v>41926.854166666664</v>
      </c>
      <c r="Y1129" s="14">
        <f t="shared" si="161"/>
        <v>41957.895833333328</v>
      </c>
    </row>
    <row r="1130" spans="1:25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53"/>
        <v>1E-3</v>
      </c>
      <c r="P1130" s="9">
        <f t="shared" si="154"/>
        <v>1</v>
      </c>
      <c r="Q1130" t="s">
        <v>8332</v>
      </c>
      <c r="R1130" t="s">
        <v>8334</v>
      </c>
      <c r="S1130">
        <f t="shared" si="155"/>
        <v>0</v>
      </c>
      <c r="T1130">
        <f t="shared" si="156"/>
        <v>1</v>
      </c>
      <c r="U1130">
        <f t="shared" si="157"/>
        <v>0</v>
      </c>
      <c r="V1130">
        <f t="shared" si="158"/>
        <v>0</v>
      </c>
      <c r="W1130" t="str">
        <f t="shared" si="159"/>
        <v>failed</v>
      </c>
      <c r="X1130" s="14">
        <f t="shared" si="160"/>
        <v>41828.649502314816</v>
      </c>
      <c r="Y1130" s="14">
        <f t="shared" si="161"/>
        <v>41858.649502314816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53"/>
        <v>1.0499999999999999E-3</v>
      </c>
      <c r="P1131" s="9">
        <f t="shared" si="154"/>
        <v>10.5</v>
      </c>
      <c r="Q1131" t="s">
        <v>8332</v>
      </c>
      <c r="R1131" t="s">
        <v>8334</v>
      </c>
      <c r="S1131">
        <f t="shared" si="155"/>
        <v>0</v>
      </c>
      <c r="T1131">
        <f t="shared" si="156"/>
        <v>1</v>
      </c>
      <c r="U1131">
        <f t="shared" si="157"/>
        <v>0</v>
      </c>
      <c r="V1131">
        <f t="shared" si="158"/>
        <v>0</v>
      </c>
      <c r="W1131" t="str">
        <f t="shared" si="159"/>
        <v>failed</v>
      </c>
      <c r="X1131" s="14">
        <f t="shared" si="160"/>
        <v>42496.264965277776</v>
      </c>
      <c r="Y1131" s="14">
        <f t="shared" si="161"/>
        <v>42526.264965277776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53"/>
        <v>2.2000000000000001E-3</v>
      </c>
      <c r="P1132" s="9">
        <f t="shared" si="154"/>
        <v>3.6666666666666665</v>
      </c>
      <c r="Q1132" t="s">
        <v>8332</v>
      </c>
      <c r="R1132" t="s">
        <v>8334</v>
      </c>
      <c r="S1132">
        <f t="shared" si="155"/>
        <v>0</v>
      </c>
      <c r="T1132">
        <f t="shared" si="156"/>
        <v>1</v>
      </c>
      <c r="U1132">
        <f t="shared" si="157"/>
        <v>0</v>
      </c>
      <c r="V1132">
        <f t="shared" si="158"/>
        <v>0</v>
      </c>
      <c r="W1132" t="str">
        <f t="shared" si="159"/>
        <v>failed</v>
      </c>
      <c r="X1132" s="14">
        <f t="shared" si="160"/>
        <v>41908.996527777781</v>
      </c>
      <c r="Y1132" s="14">
        <f t="shared" si="161"/>
        <v>41969.038194444445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53"/>
        <v>0</v>
      </c>
      <c r="P1133" s="9">
        <f t="shared" si="154"/>
        <v>0</v>
      </c>
      <c r="Q1133" t="s">
        <v>8332</v>
      </c>
      <c r="R1133" t="s">
        <v>8334</v>
      </c>
      <c r="S1133">
        <f t="shared" si="155"/>
        <v>0</v>
      </c>
      <c r="T1133">
        <f t="shared" si="156"/>
        <v>1</v>
      </c>
      <c r="U1133">
        <f t="shared" si="157"/>
        <v>0</v>
      </c>
      <c r="V1133">
        <f t="shared" si="158"/>
        <v>0</v>
      </c>
      <c r="W1133" t="str">
        <f t="shared" si="159"/>
        <v>failed</v>
      </c>
      <c r="X1133" s="14">
        <f t="shared" si="160"/>
        <v>42332.908194444448</v>
      </c>
      <c r="Y1133" s="14">
        <f t="shared" si="161"/>
        <v>42362.908194444448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53"/>
        <v>0.14380000000000001</v>
      </c>
      <c r="P1134" s="9">
        <f t="shared" si="154"/>
        <v>110.61538461538461</v>
      </c>
      <c r="Q1134" t="s">
        <v>8332</v>
      </c>
      <c r="R1134" t="s">
        <v>8334</v>
      </c>
      <c r="S1134">
        <f t="shared" si="155"/>
        <v>0</v>
      </c>
      <c r="T1134">
        <f t="shared" si="156"/>
        <v>1</v>
      </c>
      <c r="U1134">
        <f t="shared" si="157"/>
        <v>0</v>
      </c>
      <c r="V1134">
        <f t="shared" si="158"/>
        <v>0</v>
      </c>
      <c r="W1134" t="str">
        <f t="shared" si="159"/>
        <v>failed</v>
      </c>
      <c r="X1134" s="14">
        <f t="shared" si="160"/>
        <v>42706.115405092598</v>
      </c>
      <c r="Y1134" s="14">
        <f t="shared" si="161"/>
        <v>42736.115405092598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53"/>
        <v>6.6666666666666671E-3</v>
      </c>
      <c r="P1135" s="9">
        <f t="shared" si="154"/>
        <v>20</v>
      </c>
      <c r="Q1135" t="s">
        <v>8332</v>
      </c>
      <c r="R1135" t="s">
        <v>8334</v>
      </c>
      <c r="S1135">
        <f t="shared" si="155"/>
        <v>0</v>
      </c>
      <c r="T1135">
        <f t="shared" si="156"/>
        <v>1</v>
      </c>
      <c r="U1135">
        <f t="shared" si="157"/>
        <v>0</v>
      </c>
      <c r="V1135">
        <f t="shared" si="158"/>
        <v>0</v>
      </c>
      <c r="W1135" t="str">
        <f t="shared" si="159"/>
        <v>failed</v>
      </c>
      <c r="X1135" s="14">
        <f t="shared" si="160"/>
        <v>41821.407187500001</v>
      </c>
      <c r="Y1135" s="14">
        <f t="shared" si="161"/>
        <v>41851.407187500001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53"/>
        <v>4.0000000000000003E-5</v>
      </c>
      <c r="P1136" s="9">
        <f t="shared" si="154"/>
        <v>1</v>
      </c>
      <c r="Q1136" t="s">
        <v>8332</v>
      </c>
      <c r="R1136" t="s">
        <v>8334</v>
      </c>
      <c r="S1136">
        <f t="shared" si="155"/>
        <v>0</v>
      </c>
      <c r="T1136">
        <f t="shared" si="156"/>
        <v>1</v>
      </c>
      <c r="U1136">
        <f t="shared" si="157"/>
        <v>0</v>
      </c>
      <c r="V1136">
        <f t="shared" si="158"/>
        <v>0</v>
      </c>
      <c r="W1136" t="str">
        <f t="shared" si="159"/>
        <v>failed</v>
      </c>
      <c r="X1136" s="14">
        <f t="shared" si="160"/>
        <v>41958.285046296296</v>
      </c>
      <c r="Y1136" s="14">
        <f t="shared" si="161"/>
        <v>41972.189583333333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53"/>
        <v>0.05</v>
      </c>
      <c r="P1137" s="9">
        <f t="shared" si="154"/>
        <v>50</v>
      </c>
      <c r="Q1137" t="s">
        <v>8332</v>
      </c>
      <c r="R1137" t="s">
        <v>8334</v>
      </c>
      <c r="S1137">
        <f t="shared" si="155"/>
        <v>0</v>
      </c>
      <c r="T1137">
        <f t="shared" si="156"/>
        <v>1</v>
      </c>
      <c r="U1137">
        <f t="shared" si="157"/>
        <v>0</v>
      </c>
      <c r="V1137">
        <f t="shared" si="158"/>
        <v>0</v>
      </c>
      <c r="W1137" t="str">
        <f t="shared" si="159"/>
        <v>failed</v>
      </c>
      <c r="X1137" s="14">
        <f t="shared" si="160"/>
        <v>42558.989513888882</v>
      </c>
      <c r="Y1137" s="14">
        <f t="shared" si="161"/>
        <v>42588.989513888882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53"/>
        <v>6.4439140811455853E-2</v>
      </c>
      <c r="P1138" s="9">
        <f t="shared" si="154"/>
        <v>45</v>
      </c>
      <c r="Q1138" t="s">
        <v>8332</v>
      </c>
      <c r="R1138" t="s">
        <v>8334</v>
      </c>
      <c r="S1138">
        <f t="shared" si="155"/>
        <v>0</v>
      </c>
      <c r="T1138">
        <f t="shared" si="156"/>
        <v>1</v>
      </c>
      <c r="U1138">
        <f t="shared" si="157"/>
        <v>0</v>
      </c>
      <c r="V1138">
        <f t="shared" si="158"/>
        <v>0</v>
      </c>
      <c r="W1138" t="str">
        <f t="shared" si="159"/>
        <v>failed</v>
      </c>
      <c r="X1138" s="14">
        <f t="shared" si="160"/>
        <v>42327.671631944439</v>
      </c>
      <c r="Y1138" s="14">
        <f t="shared" si="161"/>
        <v>42357.671631944439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53"/>
        <v>0.39500000000000002</v>
      </c>
      <c r="P1139" s="9">
        <f t="shared" si="154"/>
        <v>253.2051282051282</v>
      </c>
      <c r="Q1139" t="s">
        <v>8332</v>
      </c>
      <c r="R1139" t="s">
        <v>8334</v>
      </c>
      <c r="S1139">
        <f t="shared" si="155"/>
        <v>0</v>
      </c>
      <c r="T1139">
        <f t="shared" si="156"/>
        <v>1</v>
      </c>
      <c r="U1139">
        <f t="shared" si="157"/>
        <v>0</v>
      </c>
      <c r="V1139">
        <f t="shared" si="158"/>
        <v>0</v>
      </c>
      <c r="W1139" t="str">
        <f t="shared" si="159"/>
        <v>failed</v>
      </c>
      <c r="X1139" s="14">
        <f t="shared" si="160"/>
        <v>42453.819687499999</v>
      </c>
      <c r="Y1139" s="14">
        <f t="shared" si="161"/>
        <v>42483.819687499999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53"/>
        <v>3.5714285714285713E-3</v>
      </c>
      <c r="P1140" s="9">
        <f t="shared" si="154"/>
        <v>31.25</v>
      </c>
      <c r="Q1140" t="s">
        <v>8332</v>
      </c>
      <c r="R1140" t="s">
        <v>8334</v>
      </c>
      <c r="S1140">
        <f t="shared" si="155"/>
        <v>0</v>
      </c>
      <c r="T1140">
        <f t="shared" si="156"/>
        <v>1</v>
      </c>
      <c r="U1140">
        <f t="shared" si="157"/>
        <v>0</v>
      </c>
      <c r="V1140">
        <f t="shared" si="158"/>
        <v>0</v>
      </c>
      <c r="W1140" t="str">
        <f t="shared" si="159"/>
        <v>failed</v>
      </c>
      <c r="X1140" s="14">
        <f t="shared" si="160"/>
        <v>42736.9066087963</v>
      </c>
      <c r="Y1140" s="14">
        <f t="shared" si="161"/>
        <v>42756.9066087963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53"/>
        <v>6.2500000000000001E-4</v>
      </c>
      <c r="P1141" s="9">
        <f t="shared" si="154"/>
        <v>5</v>
      </c>
      <c r="Q1141" t="s">
        <v>8332</v>
      </c>
      <c r="R1141" t="s">
        <v>8334</v>
      </c>
      <c r="S1141">
        <f t="shared" si="155"/>
        <v>0</v>
      </c>
      <c r="T1141">
        <f t="shared" si="156"/>
        <v>1</v>
      </c>
      <c r="U1141">
        <f t="shared" si="157"/>
        <v>0</v>
      </c>
      <c r="V1141">
        <f t="shared" si="158"/>
        <v>0</v>
      </c>
      <c r="W1141" t="str">
        <f t="shared" si="159"/>
        <v>failed</v>
      </c>
      <c r="X1141" s="14">
        <f t="shared" si="160"/>
        <v>41975.347523148142</v>
      </c>
      <c r="Y1141" s="14">
        <f t="shared" si="161"/>
        <v>42005.347523148142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53"/>
        <v>0</v>
      </c>
      <c r="P1142" s="9">
        <f t="shared" si="154"/>
        <v>0</v>
      </c>
      <c r="Q1142" t="s">
        <v>8332</v>
      </c>
      <c r="R1142" t="s">
        <v>8334</v>
      </c>
      <c r="S1142">
        <f t="shared" si="155"/>
        <v>0</v>
      </c>
      <c r="T1142">
        <f t="shared" si="156"/>
        <v>1</v>
      </c>
      <c r="U1142">
        <f t="shared" si="157"/>
        <v>0</v>
      </c>
      <c r="V1142">
        <f t="shared" si="158"/>
        <v>0</v>
      </c>
      <c r="W1142" t="str">
        <f t="shared" si="159"/>
        <v>failed</v>
      </c>
      <c r="X1142" s="14">
        <f t="shared" si="160"/>
        <v>42192.462048611109</v>
      </c>
      <c r="Y1142" s="14">
        <f t="shared" si="161"/>
        <v>42222.462048611109</v>
      </c>
    </row>
    <row r="1143" spans="1:25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53"/>
        <v>0</v>
      </c>
      <c r="P1143" s="9">
        <f t="shared" si="154"/>
        <v>0</v>
      </c>
      <c r="Q1143" t="s">
        <v>8332</v>
      </c>
      <c r="R1143" t="s">
        <v>8334</v>
      </c>
      <c r="S1143">
        <f t="shared" si="155"/>
        <v>0</v>
      </c>
      <c r="T1143">
        <f t="shared" si="156"/>
        <v>1</v>
      </c>
      <c r="U1143">
        <f t="shared" si="157"/>
        <v>0</v>
      </c>
      <c r="V1143">
        <f t="shared" si="158"/>
        <v>0</v>
      </c>
      <c r="W1143" t="str">
        <f t="shared" si="159"/>
        <v>failed</v>
      </c>
      <c r="X1143" s="14">
        <f t="shared" si="160"/>
        <v>42164.699652777781</v>
      </c>
      <c r="Y1143" s="14">
        <f t="shared" si="161"/>
        <v>42194.699652777781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53"/>
        <v>0</v>
      </c>
      <c r="P1144" s="9">
        <f t="shared" si="154"/>
        <v>0</v>
      </c>
      <c r="Q1144" t="s">
        <v>8332</v>
      </c>
      <c r="R1144" t="s">
        <v>8334</v>
      </c>
      <c r="S1144">
        <f t="shared" si="155"/>
        <v>0</v>
      </c>
      <c r="T1144">
        <f t="shared" si="156"/>
        <v>1</v>
      </c>
      <c r="U1144">
        <f t="shared" si="157"/>
        <v>0</v>
      </c>
      <c r="V1144">
        <f t="shared" si="158"/>
        <v>0</v>
      </c>
      <c r="W1144" t="str">
        <f t="shared" si="159"/>
        <v>failed</v>
      </c>
      <c r="X1144" s="14">
        <f t="shared" si="160"/>
        <v>42022.006099537044</v>
      </c>
      <c r="Y1144" s="14">
        <f t="shared" si="161"/>
        <v>42052.006099537044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53"/>
        <v>4.1333333333333335E-3</v>
      </c>
      <c r="P1145" s="9">
        <f t="shared" si="154"/>
        <v>23.25</v>
      </c>
      <c r="Q1145" t="s">
        <v>8332</v>
      </c>
      <c r="R1145" t="s">
        <v>8334</v>
      </c>
      <c r="S1145">
        <f t="shared" si="155"/>
        <v>0</v>
      </c>
      <c r="T1145">
        <f t="shared" si="156"/>
        <v>1</v>
      </c>
      <c r="U1145">
        <f t="shared" si="157"/>
        <v>0</v>
      </c>
      <c r="V1145">
        <f t="shared" si="158"/>
        <v>0</v>
      </c>
      <c r="W1145" t="str">
        <f t="shared" si="159"/>
        <v>failed</v>
      </c>
      <c r="X1145" s="14">
        <f t="shared" si="160"/>
        <v>42325.19358796296</v>
      </c>
      <c r="Y1145" s="14">
        <f t="shared" si="161"/>
        <v>42355.19358796296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53"/>
        <v>0</v>
      </c>
      <c r="P1146" s="9">
        <f t="shared" si="154"/>
        <v>0</v>
      </c>
      <c r="Q1146" t="s">
        <v>8335</v>
      </c>
      <c r="R1146" t="s">
        <v>8336</v>
      </c>
      <c r="S1146">
        <f t="shared" si="155"/>
        <v>0</v>
      </c>
      <c r="T1146">
        <f t="shared" si="156"/>
        <v>1</v>
      </c>
      <c r="U1146">
        <f t="shared" si="157"/>
        <v>0</v>
      </c>
      <c r="V1146">
        <f t="shared" si="158"/>
        <v>0</v>
      </c>
      <c r="W1146" t="str">
        <f t="shared" si="159"/>
        <v>failed</v>
      </c>
      <c r="X1146" s="14">
        <f t="shared" si="160"/>
        <v>42093.181944444441</v>
      </c>
      <c r="Y1146" s="14">
        <f t="shared" si="161"/>
        <v>42123.181944444441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53"/>
        <v>1.25E-3</v>
      </c>
      <c r="P1147" s="9">
        <f t="shared" si="154"/>
        <v>100</v>
      </c>
      <c r="Q1147" t="s">
        <v>8335</v>
      </c>
      <c r="R1147" t="s">
        <v>8336</v>
      </c>
      <c r="S1147">
        <f t="shared" si="155"/>
        <v>0</v>
      </c>
      <c r="T1147">
        <f t="shared" si="156"/>
        <v>1</v>
      </c>
      <c r="U1147">
        <f t="shared" si="157"/>
        <v>0</v>
      </c>
      <c r="V1147">
        <f t="shared" si="158"/>
        <v>0</v>
      </c>
      <c r="W1147" t="str">
        <f t="shared" si="159"/>
        <v>failed</v>
      </c>
      <c r="X1147" s="14">
        <f t="shared" si="160"/>
        <v>41854.747592592597</v>
      </c>
      <c r="Y1147" s="14">
        <f t="shared" si="161"/>
        <v>41914.747592592597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53"/>
        <v>8.8333333333333333E-2</v>
      </c>
      <c r="P1148" s="9">
        <f t="shared" si="154"/>
        <v>44.166666666666664</v>
      </c>
      <c r="Q1148" t="s">
        <v>8335</v>
      </c>
      <c r="R1148" t="s">
        <v>8336</v>
      </c>
      <c r="S1148">
        <f t="shared" si="155"/>
        <v>0</v>
      </c>
      <c r="T1148">
        <f t="shared" si="156"/>
        <v>1</v>
      </c>
      <c r="U1148">
        <f t="shared" si="157"/>
        <v>0</v>
      </c>
      <c r="V1148">
        <f t="shared" si="158"/>
        <v>0</v>
      </c>
      <c r="W1148" t="str">
        <f t="shared" si="159"/>
        <v>failed</v>
      </c>
      <c r="X1148" s="14">
        <f t="shared" si="160"/>
        <v>41723.9533912037</v>
      </c>
      <c r="Y1148" s="14">
        <f t="shared" si="161"/>
        <v>41761.9533912037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53"/>
        <v>0</v>
      </c>
      <c r="P1149" s="9">
        <f t="shared" si="154"/>
        <v>0</v>
      </c>
      <c r="Q1149" t="s">
        <v>8335</v>
      </c>
      <c r="R1149" t="s">
        <v>8336</v>
      </c>
      <c r="S1149">
        <f t="shared" si="155"/>
        <v>0</v>
      </c>
      <c r="T1149">
        <f t="shared" si="156"/>
        <v>1</v>
      </c>
      <c r="U1149">
        <f t="shared" si="157"/>
        <v>0</v>
      </c>
      <c r="V1149">
        <f t="shared" si="158"/>
        <v>0</v>
      </c>
      <c r="W1149" t="str">
        <f t="shared" si="159"/>
        <v>failed</v>
      </c>
      <c r="X1149" s="14">
        <f t="shared" si="160"/>
        <v>41871.972025462965</v>
      </c>
      <c r="Y1149" s="14">
        <f t="shared" si="161"/>
        <v>41931.972025462965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53"/>
        <v>4.8666666666666667E-3</v>
      </c>
      <c r="P1150" s="9">
        <f t="shared" si="154"/>
        <v>24.333333333333332</v>
      </c>
      <c r="Q1150" t="s">
        <v>8335</v>
      </c>
      <c r="R1150" t="s">
        <v>8336</v>
      </c>
      <c r="S1150">
        <f t="shared" si="155"/>
        <v>0</v>
      </c>
      <c r="T1150">
        <f t="shared" si="156"/>
        <v>1</v>
      </c>
      <c r="U1150">
        <f t="shared" si="157"/>
        <v>0</v>
      </c>
      <c r="V1150">
        <f t="shared" si="158"/>
        <v>0</v>
      </c>
      <c r="W1150" t="str">
        <f t="shared" si="159"/>
        <v>failed</v>
      </c>
      <c r="X1150" s="14">
        <f t="shared" si="160"/>
        <v>42675.171076388884</v>
      </c>
      <c r="Y1150" s="14">
        <f t="shared" si="161"/>
        <v>42705.212743055556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53"/>
        <v>1.5E-3</v>
      </c>
      <c r="P1151" s="9">
        <f t="shared" si="154"/>
        <v>37.5</v>
      </c>
      <c r="Q1151" t="s">
        <v>8335</v>
      </c>
      <c r="R1151" t="s">
        <v>8336</v>
      </c>
      <c r="S1151">
        <f t="shared" si="155"/>
        <v>0</v>
      </c>
      <c r="T1151">
        <f t="shared" si="156"/>
        <v>1</v>
      </c>
      <c r="U1151">
        <f t="shared" si="157"/>
        <v>0</v>
      </c>
      <c r="V1151">
        <f t="shared" si="158"/>
        <v>0</v>
      </c>
      <c r="W1151" t="str">
        <f t="shared" si="159"/>
        <v>failed</v>
      </c>
      <c r="X1151" s="14">
        <f t="shared" si="160"/>
        <v>42507.71025462963</v>
      </c>
      <c r="Y1151" s="14">
        <f t="shared" si="161"/>
        <v>42537.71025462963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53"/>
        <v>0.1008</v>
      </c>
      <c r="P1152" s="9">
        <f t="shared" si="154"/>
        <v>42</v>
      </c>
      <c r="Q1152" t="s">
        <v>8335</v>
      </c>
      <c r="R1152" t="s">
        <v>8336</v>
      </c>
      <c r="S1152">
        <f t="shared" si="155"/>
        <v>0</v>
      </c>
      <c r="T1152">
        <f t="shared" si="156"/>
        <v>1</v>
      </c>
      <c r="U1152">
        <f t="shared" si="157"/>
        <v>0</v>
      </c>
      <c r="V1152">
        <f t="shared" si="158"/>
        <v>0</v>
      </c>
      <c r="W1152" t="str">
        <f t="shared" si="159"/>
        <v>failed</v>
      </c>
      <c r="X1152" s="14">
        <f t="shared" si="160"/>
        <v>42317.954571759255</v>
      </c>
      <c r="Y1152" s="14">
        <f t="shared" si="161"/>
        <v>42377.954571759255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53"/>
        <v>0</v>
      </c>
      <c r="P1153" s="9">
        <f t="shared" si="154"/>
        <v>0</v>
      </c>
      <c r="Q1153" t="s">
        <v>8335</v>
      </c>
      <c r="R1153" t="s">
        <v>8336</v>
      </c>
      <c r="S1153">
        <f t="shared" si="155"/>
        <v>0</v>
      </c>
      <c r="T1153">
        <f t="shared" si="156"/>
        <v>1</v>
      </c>
      <c r="U1153">
        <f t="shared" si="157"/>
        <v>0</v>
      </c>
      <c r="V1153">
        <f t="shared" si="158"/>
        <v>0</v>
      </c>
      <c r="W1153" t="str">
        <f t="shared" si="159"/>
        <v>failed</v>
      </c>
      <c r="X1153" s="14">
        <f t="shared" si="160"/>
        <v>42224.102581018517</v>
      </c>
      <c r="Y1153" s="14">
        <f t="shared" si="161"/>
        <v>42254.102581018517</v>
      </c>
    </row>
    <row r="1154" spans="1:25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53"/>
        <v>5.6937500000000002E-2</v>
      </c>
      <c r="P1154" s="9">
        <f t="shared" si="154"/>
        <v>60.733333333333334</v>
      </c>
      <c r="Q1154" t="s">
        <v>8335</v>
      </c>
      <c r="R1154" t="s">
        <v>8336</v>
      </c>
      <c r="S1154">
        <f t="shared" si="155"/>
        <v>0</v>
      </c>
      <c r="T1154">
        <f t="shared" si="156"/>
        <v>1</v>
      </c>
      <c r="U1154">
        <f t="shared" si="157"/>
        <v>0</v>
      </c>
      <c r="V1154">
        <f t="shared" si="158"/>
        <v>0</v>
      </c>
      <c r="W1154" t="str">
        <f t="shared" si="159"/>
        <v>failed</v>
      </c>
      <c r="X1154" s="14">
        <f t="shared" si="160"/>
        <v>42109.709629629629</v>
      </c>
      <c r="Y1154" s="14">
        <f t="shared" si="161"/>
        <v>42139.709629629629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62">E1155/D1155</f>
        <v>6.2500000000000003E-3</v>
      </c>
      <c r="P1155" s="9">
        <f t="shared" ref="P1155:P1218" si="163">IFERROR(E1155/L1155,0)</f>
        <v>50</v>
      </c>
      <c r="Q1155" t="s">
        <v>8335</v>
      </c>
      <c r="R1155" t="s">
        <v>8336</v>
      </c>
      <c r="S1155">
        <f t="shared" ref="S1155:S1218" si="164">IF(F1155="successful",1,0)</f>
        <v>0</v>
      </c>
      <c r="T1155">
        <f t="shared" ref="T1155:T1218" si="165">IF(F1155="failed",1,0)</f>
        <v>1</v>
      </c>
      <c r="U1155">
        <f t="shared" ref="U1155:U1218" si="166">IF(F1155="canceled",1,0)</f>
        <v>0</v>
      </c>
      <c r="V1155">
        <f t="shared" ref="V1155:V1218" si="167">IF(F1155="live",1,0)</f>
        <v>0</v>
      </c>
      <c r="W1155" t="str">
        <f t="shared" ref="W1155:W1218" si="168">F1155</f>
        <v>failed</v>
      </c>
      <c r="X1155" s="14">
        <f t="shared" ref="X1155:X1218" si="169">(((J1155/60)/60)/24)+DATE(1970,1,1)</f>
        <v>42143.714178240742</v>
      </c>
      <c r="Y1155" s="14">
        <f t="shared" ref="Y1155:Y1218" si="170">(((I1155/60)/60)/24)+DATE(1970,1,1)</f>
        <v>42173.714178240742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62"/>
        <v>6.5000000000000002E-2</v>
      </c>
      <c r="P1156" s="9">
        <f t="shared" si="163"/>
        <v>108.33333333333333</v>
      </c>
      <c r="Q1156" t="s">
        <v>8335</v>
      </c>
      <c r="R1156" t="s">
        <v>8336</v>
      </c>
      <c r="S1156">
        <f t="shared" si="164"/>
        <v>0</v>
      </c>
      <c r="T1156">
        <f t="shared" si="165"/>
        <v>1</v>
      </c>
      <c r="U1156">
        <f t="shared" si="166"/>
        <v>0</v>
      </c>
      <c r="V1156">
        <f t="shared" si="167"/>
        <v>0</v>
      </c>
      <c r="W1156" t="str">
        <f t="shared" si="168"/>
        <v>failed</v>
      </c>
      <c r="X1156" s="14">
        <f t="shared" si="169"/>
        <v>42223.108865740738</v>
      </c>
      <c r="Y1156" s="14">
        <f t="shared" si="170"/>
        <v>42253.108865740738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62"/>
        <v>7.5199999999999998E-3</v>
      </c>
      <c r="P1157" s="9">
        <f t="shared" si="163"/>
        <v>23.5</v>
      </c>
      <c r="Q1157" t="s">
        <v>8335</v>
      </c>
      <c r="R1157" t="s">
        <v>8336</v>
      </c>
      <c r="S1157">
        <f t="shared" si="164"/>
        <v>0</v>
      </c>
      <c r="T1157">
        <f t="shared" si="165"/>
        <v>1</v>
      </c>
      <c r="U1157">
        <f t="shared" si="166"/>
        <v>0</v>
      </c>
      <c r="V1157">
        <f t="shared" si="167"/>
        <v>0</v>
      </c>
      <c r="W1157" t="str">
        <f t="shared" si="168"/>
        <v>failed</v>
      </c>
      <c r="X1157" s="14">
        <f t="shared" si="169"/>
        <v>41835.763981481483</v>
      </c>
      <c r="Y1157" s="14">
        <f t="shared" si="170"/>
        <v>41865.763981481483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62"/>
        <v>0</v>
      </c>
      <c r="P1158" s="9">
        <f t="shared" si="163"/>
        <v>0</v>
      </c>
      <c r="Q1158" t="s">
        <v>8335</v>
      </c>
      <c r="R1158" t="s">
        <v>8336</v>
      </c>
      <c r="S1158">
        <f t="shared" si="164"/>
        <v>0</v>
      </c>
      <c r="T1158">
        <f t="shared" si="165"/>
        <v>1</v>
      </c>
      <c r="U1158">
        <f t="shared" si="166"/>
        <v>0</v>
      </c>
      <c r="V1158">
        <f t="shared" si="167"/>
        <v>0</v>
      </c>
      <c r="W1158" t="str">
        <f t="shared" si="168"/>
        <v>failed</v>
      </c>
      <c r="X1158" s="14">
        <f t="shared" si="169"/>
        <v>42029.07131944444</v>
      </c>
      <c r="Y1158" s="14">
        <f t="shared" si="170"/>
        <v>42059.07131944444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62"/>
        <v>1.5100000000000001E-2</v>
      </c>
      <c r="P1159" s="9">
        <f t="shared" si="163"/>
        <v>50.333333333333336</v>
      </c>
      <c r="Q1159" t="s">
        <v>8335</v>
      </c>
      <c r="R1159" t="s">
        <v>8336</v>
      </c>
      <c r="S1159">
        <f t="shared" si="164"/>
        <v>0</v>
      </c>
      <c r="T1159">
        <f t="shared" si="165"/>
        <v>1</v>
      </c>
      <c r="U1159">
        <f t="shared" si="166"/>
        <v>0</v>
      </c>
      <c r="V1159">
        <f t="shared" si="167"/>
        <v>0</v>
      </c>
      <c r="W1159" t="str">
        <f t="shared" si="168"/>
        <v>failed</v>
      </c>
      <c r="X1159" s="14">
        <f t="shared" si="169"/>
        <v>41918.628240740742</v>
      </c>
      <c r="Y1159" s="14">
        <f t="shared" si="170"/>
        <v>41978.669907407413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62"/>
        <v>4.6666666666666671E-3</v>
      </c>
      <c r="P1160" s="9">
        <f t="shared" si="163"/>
        <v>11.666666666666666</v>
      </c>
      <c r="Q1160" t="s">
        <v>8335</v>
      </c>
      <c r="R1160" t="s">
        <v>8336</v>
      </c>
      <c r="S1160">
        <f t="shared" si="164"/>
        <v>0</v>
      </c>
      <c r="T1160">
        <f t="shared" si="165"/>
        <v>1</v>
      </c>
      <c r="U1160">
        <f t="shared" si="166"/>
        <v>0</v>
      </c>
      <c r="V1160">
        <f t="shared" si="167"/>
        <v>0</v>
      </c>
      <c r="W1160" t="str">
        <f t="shared" si="168"/>
        <v>failed</v>
      </c>
      <c r="X1160" s="14">
        <f t="shared" si="169"/>
        <v>41952.09175925926</v>
      </c>
      <c r="Y1160" s="14">
        <f t="shared" si="170"/>
        <v>41982.09175925926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62"/>
        <v>0</v>
      </c>
      <c r="P1161" s="9">
        <f t="shared" si="163"/>
        <v>0</v>
      </c>
      <c r="Q1161" t="s">
        <v>8335</v>
      </c>
      <c r="R1161" t="s">
        <v>8336</v>
      </c>
      <c r="S1161">
        <f t="shared" si="164"/>
        <v>0</v>
      </c>
      <c r="T1161">
        <f t="shared" si="165"/>
        <v>1</v>
      </c>
      <c r="U1161">
        <f t="shared" si="166"/>
        <v>0</v>
      </c>
      <c r="V1161">
        <f t="shared" si="167"/>
        <v>0</v>
      </c>
      <c r="W1161" t="str">
        <f t="shared" si="168"/>
        <v>failed</v>
      </c>
      <c r="X1161" s="14">
        <f t="shared" si="169"/>
        <v>42154.726446759261</v>
      </c>
      <c r="Y1161" s="14">
        <f t="shared" si="170"/>
        <v>42185.65625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62"/>
        <v>3.85E-2</v>
      </c>
      <c r="P1162" s="9">
        <f t="shared" si="163"/>
        <v>60.789473684210527</v>
      </c>
      <c r="Q1162" t="s">
        <v>8335</v>
      </c>
      <c r="R1162" t="s">
        <v>8336</v>
      </c>
      <c r="S1162">
        <f t="shared" si="164"/>
        <v>0</v>
      </c>
      <c r="T1162">
        <f t="shared" si="165"/>
        <v>1</v>
      </c>
      <c r="U1162">
        <f t="shared" si="166"/>
        <v>0</v>
      </c>
      <c r="V1162">
        <f t="shared" si="167"/>
        <v>0</v>
      </c>
      <c r="W1162" t="str">
        <f t="shared" si="168"/>
        <v>failed</v>
      </c>
      <c r="X1162" s="14">
        <f t="shared" si="169"/>
        <v>42061.154930555553</v>
      </c>
      <c r="Y1162" s="14">
        <f t="shared" si="170"/>
        <v>42091.113263888896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62"/>
        <v>0</v>
      </c>
      <c r="P1163" s="9">
        <f t="shared" si="163"/>
        <v>0</v>
      </c>
      <c r="Q1163" t="s">
        <v>8335</v>
      </c>
      <c r="R1163" t="s">
        <v>8336</v>
      </c>
      <c r="S1163">
        <f t="shared" si="164"/>
        <v>0</v>
      </c>
      <c r="T1163">
        <f t="shared" si="165"/>
        <v>1</v>
      </c>
      <c r="U1163">
        <f t="shared" si="166"/>
        <v>0</v>
      </c>
      <c r="V1163">
        <f t="shared" si="167"/>
        <v>0</v>
      </c>
      <c r="W1163" t="str">
        <f t="shared" si="168"/>
        <v>failed</v>
      </c>
      <c r="X1163" s="14">
        <f t="shared" si="169"/>
        <v>42122.629502314812</v>
      </c>
      <c r="Y1163" s="14">
        <f t="shared" si="170"/>
        <v>42143.629502314812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62"/>
        <v>5.8333333333333338E-4</v>
      </c>
      <c r="P1164" s="9">
        <f t="shared" si="163"/>
        <v>17.5</v>
      </c>
      <c r="Q1164" t="s">
        <v>8335</v>
      </c>
      <c r="R1164" t="s">
        <v>8336</v>
      </c>
      <c r="S1164">
        <f t="shared" si="164"/>
        <v>0</v>
      </c>
      <c r="T1164">
        <f t="shared" si="165"/>
        <v>1</v>
      </c>
      <c r="U1164">
        <f t="shared" si="166"/>
        <v>0</v>
      </c>
      <c r="V1164">
        <f t="shared" si="167"/>
        <v>0</v>
      </c>
      <c r="W1164" t="str">
        <f t="shared" si="168"/>
        <v>failed</v>
      </c>
      <c r="X1164" s="14">
        <f t="shared" si="169"/>
        <v>41876.683611111112</v>
      </c>
      <c r="Y1164" s="14">
        <f t="shared" si="170"/>
        <v>41907.683611111112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62"/>
        <v>0</v>
      </c>
      <c r="P1165" s="9">
        <f t="shared" si="163"/>
        <v>0</v>
      </c>
      <c r="Q1165" t="s">
        <v>8335</v>
      </c>
      <c r="R1165" t="s">
        <v>8336</v>
      </c>
      <c r="S1165">
        <f t="shared" si="164"/>
        <v>0</v>
      </c>
      <c r="T1165">
        <f t="shared" si="165"/>
        <v>1</v>
      </c>
      <c r="U1165">
        <f t="shared" si="166"/>
        <v>0</v>
      </c>
      <c r="V1165">
        <f t="shared" si="167"/>
        <v>0</v>
      </c>
      <c r="W1165" t="str">
        <f t="shared" si="168"/>
        <v>failed</v>
      </c>
      <c r="X1165" s="14">
        <f t="shared" si="169"/>
        <v>41830.723611111112</v>
      </c>
      <c r="Y1165" s="14">
        <f t="shared" si="170"/>
        <v>41860.723611111112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62"/>
        <v>0</v>
      </c>
      <c r="P1166" s="9">
        <f t="shared" si="163"/>
        <v>0</v>
      </c>
      <c r="Q1166" t="s">
        <v>8335</v>
      </c>
      <c r="R1166" t="s">
        <v>8336</v>
      </c>
      <c r="S1166">
        <f t="shared" si="164"/>
        <v>0</v>
      </c>
      <c r="T1166">
        <f t="shared" si="165"/>
        <v>1</v>
      </c>
      <c r="U1166">
        <f t="shared" si="166"/>
        <v>0</v>
      </c>
      <c r="V1166">
        <f t="shared" si="167"/>
        <v>0</v>
      </c>
      <c r="W1166" t="str">
        <f t="shared" si="168"/>
        <v>failed</v>
      </c>
      <c r="X1166" s="14">
        <f t="shared" si="169"/>
        <v>42509.724328703705</v>
      </c>
      <c r="Y1166" s="14">
        <f t="shared" si="170"/>
        <v>42539.724328703705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62"/>
        <v>0.20705000000000001</v>
      </c>
      <c r="P1167" s="9">
        <f t="shared" si="163"/>
        <v>82.82</v>
      </c>
      <c r="Q1167" t="s">
        <v>8335</v>
      </c>
      <c r="R1167" t="s">
        <v>8336</v>
      </c>
      <c r="S1167">
        <f t="shared" si="164"/>
        <v>0</v>
      </c>
      <c r="T1167">
        <f t="shared" si="165"/>
        <v>1</v>
      </c>
      <c r="U1167">
        <f t="shared" si="166"/>
        <v>0</v>
      </c>
      <c r="V1167">
        <f t="shared" si="167"/>
        <v>0</v>
      </c>
      <c r="W1167" t="str">
        <f t="shared" si="168"/>
        <v>failed</v>
      </c>
      <c r="X1167" s="14">
        <f t="shared" si="169"/>
        <v>41792.214467592588</v>
      </c>
      <c r="Y1167" s="14">
        <f t="shared" si="170"/>
        <v>41826.214467592588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62"/>
        <v>0.19139999999999999</v>
      </c>
      <c r="P1168" s="9">
        <f t="shared" si="163"/>
        <v>358.875</v>
      </c>
      <c r="Q1168" t="s">
        <v>8335</v>
      </c>
      <c r="R1168" t="s">
        <v>8336</v>
      </c>
      <c r="S1168">
        <f t="shared" si="164"/>
        <v>0</v>
      </c>
      <c r="T1168">
        <f t="shared" si="165"/>
        <v>1</v>
      </c>
      <c r="U1168">
        <f t="shared" si="166"/>
        <v>0</v>
      </c>
      <c r="V1168">
        <f t="shared" si="167"/>
        <v>0</v>
      </c>
      <c r="W1168" t="str">
        <f t="shared" si="168"/>
        <v>failed</v>
      </c>
      <c r="X1168" s="14">
        <f t="shared" si="169"/>
        <v>42150.485439814816</v>
      </c>
      <c r="Y1168" s="14">
        <f t="shared" si="170"/>
        <v>42181.166666666672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62"/>
        <v>1.6316666666666667E-2</v>
      </c>
      <c r="P1169" s="9">
        <f t="shared" si="163"/>
        <v>61.1875</v>
      </c>
      <c r="Q1169" t="s">
        <v>8335</v>
      </c>
      <c r="R1169" t="s">
        <v>8336</v>
      </c>
      <c r="S1169">
        <f t="shared" si="164"/>
        <v>0</v>
      </c>
      <c r="T1169">
        <f t="shared" si="165"/>
        <v>1</v>
      </c>
      <c r="U1169">
        <f t="shared" si="166"/>
        <v>0</v>
      </c>
      <c r="V1169">
        <f t="shared" si="167"/>
        <v>0</v>
      </c>
      <c r="W1169" t="str">
        <f t="shared" si="168"/>
        <v>failed</v>
      </c>
      <c r="X1169" s="14">
        <f t="shared" si="169"/>
        <v>41863.734895833331</v>
      </c>
      <c r="Y1169" s="14">
        <f t="shared" si="170"/>
        <v>41894.734895833331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62"/>
        <v>5.6666666666666664E-2</v>
      </c>
      <c r="P1170" s="9">
        <f t="shared" si="163"/>
        <v>340</v>
      </c>
      <c r="Q1170" t="s">
        <v>8335</v>
      </c>
      <c r="R1170" t="s">
        <v>8336</v>
      </c>
      <c r="S1170">
        <f t="shared" si="164"/>
        <v>0</v>
      </c>
      <c r="T1170">
        <f t="shared" si="165"/>
        <v>1</v>
      </c>
      <c r="U1170">
        <f t="shared" si="166"/>
        <v>0</v>
      </c>
      <c r="V1170">
        <f t="shared" si="167"/>
        <v>0</v>
      </c>
      <c r="W1170" t="str">
        <f t="shared" si="168"/>
        <v>failed</v>
      </c>
      <c r="X1170" s="14">
        <f t="shared" si="169"/>
        <v>42605.053993055553</v>
      </c>
      <c r="Y1170" s="14">
        <f t="shared" si="170"/>
        <v>42635.053993055553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62"/>
        <v>1.6999999999999999E-3</v>
      </c>
      <c r="P1171" s="9">
        <f t="shared" si="163"/>
        <v>5.666666666666667</v>
      </c>
      <c r="Q1171" t="s">
        <v>8335</v>
      </c>
      <c r="R1171" t="s">
        <v>8336</v>
      </c>
      <c r="S1171">
        <f t="shared" si="164"/>
        <v>0</v>
      </c>
      <c r="T1171">
        <f t="shared" si="165"/>
        <v>1</v>
      </c>
      <c r="U1171">
        <f t="shared" si="166"/>
        <v>0</v>
      </c>
      <c r="V1171">
        <f t="shared" si="167"/>
        <v>0</v>
      </c>
      <c r="W1171" t="str">
        <f t="shared" si="168"/>
        <v>failed</v>
      </c>
      <c r="X1171" s="14">
        <f t="shared" si="169"/>
        <v>42027.353738425925</v>
      </c>
      <c r="Y1171" s="14">
        <f t="shared" si="170"/>
        <v>42057.353738425925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62"/>
        <v>4.0000000000000001E-3</v>
      </c>
      <c r="P1172" s="9">
        <f t="shared" si="163"/>
        <v>50</v>
      </c>
      <c r="Q1172" t="s">
        <v>8335</v>
      </c>
      <c r="R1172" t="s">
        <v>8336</v>
      </c>
      <c r="S1172">
        <f t="shared" si="164"/>
        <v>0</v>
      </c>
      <c r="T1172">
        <f t="shared" si="165"/>
        <v>1</v>
      </c>
      <c r="U1172">
        <f t="shared" si="166"/>
        <v>0</v>
      </c>
      <c r="V1172">
        <f t="shared" si="167"/>
        <v>0</v>
      </c>
      <c r="W1172" t="str">
        <f t="shared" si="168"/>
        <v>failed</v>
      </c>
      <c r="X1172" s="14">
        <f t="shared" si="169"/>
        <v>42124.893182870372</v>
      </c>
      <c r="Y1172" s="14">
        <f t="shared" si="170"/>
        <v>42154.893182870372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62"/>
        <v>1E-3</v>
      </c>
      <c r="P1173" s="9">
        <f t="shared" si="163"/>
        <v>25</v>
      </c>
      <c r="Q1173" t="s">
        <v>8335</v>
      </c>
      <c r="R1173" t="s">
        <v>8336</v>
      </c>
      <c r="S1173">
        <f t="shared" si="164"/>
        <v>0</v>
      </c>
      <c r="T1173">
        <f t="shared" si="165"/>
        <v>1</v>
      </c>
      <c r="U1173">
        <f t="shared" si="166"/>
        <v>0</v>
      </c>
      <c r="V1173">
        <f t="shared" si="167"/>
        <v>0</v>
      </c>
      <c r="W1173" t="str">
        <f t="shared" si="168"/>
        <v>failed</v>
      </c>
      <c r="X1173" s="14">
        <f t="shared" si="169"/>
        <v>41938.804710648146</v>
      </c>
      <c r="Y1173" s="14">
        <f t="shared" si="170"/>
        <v>41956.846377314811</v>
      </c>
    </row>
    <row r="1174" spans="1:25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62"/>
        <v>0</v>
      </c>
      <c r="P1174" s="9">
        <f t="shared" si="163"/>
        <v>0</v>
      </c>
      <c r="Q1174" t="s">
        <v>8335</v>
      </c>
      <c r="R1174" t="s">
        <v>8336</v>
      </c>
      <c r="S1174">
        <f t="shared" si="164"/>
        <v>0</v>
      </c>
      <c r="T1174">
        <f t="shared" si="165"/>
        <v>1</v>
      </c>
      <c r="U1174">
        <f t="shared" si="166"/>
        <v>0</v>
      </c>
      <c r="V1174">
        <f t="shared" si="167"/>
        <v>0</v>
      </c>
      <c r="W1174" t="str">
        <f t="shared" si="168"/>
        <v>failed</v>
      </c>
      <c r="X1174" s="14">
        <f t="shared" si="169"/>
        <v>41841.682314814818</v>
      </c>
      <c r="Y1174" s="14">
        <f t="shared" si="170"/>
        <v>41871.682314814818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62"/>
        <v>2.4000000000000001E-4</v>
      </c>
      <c r="P1175" s="9">
        <f t="shared" si="163"/>
        <v>30</v>
      </c>
      <c r="Q1175" t="s">
        <v>8335</v>
      </c>
      <c r="R1175" t="s">
        <v>8336</v>
      </c>
      <c r="S1175">
        <f t="shared" si="164"/>
        <v>0</v>
      </c>
      <c r="T1175">
        <f t="shared" si="165"/>
        <v>1</v>
      </c>
      <c r="U1175">
        <f t="shared" si="166"/>
        <v>0</v>
      </c>
      <c r="V1175">
        <f t="shared" si="167"/>
        <v>0</v>
      </c>
      <c r="W1175" t="str">
        <f t="shared" si="168"/>
        <v>failed</v>
      </c>
      <c r="X1175" s="14">
        <f t="shared" si="169"/>
        <v>42184.185844907406</v>
      </c>
      <c r="Y1175" s="14">
        <f t="shared" si="170"/>
        <v>42219.185844907406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62"/>
        <v>5.906666666666667E-2</v>
      </c>
      <c r="P1176" s="9">
        <f t="shared" si="163"/>
        <v>46.631578947368418</v>
      </c>
      <c r="Q1176" t="s">
        <v>8335</v>
      </c>
      <c r="R1176" t="s">
        <v>8336</v>
      </c>
      <c r="S1176">
        <f t="shared" si="164"/>
        <v>0</v>
      </c>
      <c r="T1176">
        <f t="shared" si="165"/>
        <v>1</v>
      </c>
      <c r="U1176">
        <f t="shared" si="166"/>
        <v>0</v>
      </c>
      <c r="V1176">
        <f t="shared" si="167"/>
        <v>0</v>
      </c>
      <c r="W1176" t="str">
        <f t="shared" si="168"/>
        <v>failed</v>
      </c>
      <c r="X1176" s="14">
        <f t="shared" si="169"/>
        <v>42468.84174768519</v>
      </c>
      <c r="Y1176" s="14">
        <f t="shared" si="170"/>
        <v>42498.84174768519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62"/>
        <v>2.9250000000000002E-2</v>
      </c>
      <c r="P1177" s="9">
        <f t="shared" si="163"/>
        <v>65</v>
      </c>
      <c r="Q1177" t="s">
        <v>8335</v>
      </c>
      <c r="R1177" t="s">
        <v>8336</v>
      </c>
      <c r="S1177">
        <f t="shared" si="164"/>
        <v>0</v>
      </c>
      <c r="T1177">
        <f t="shared" si="165"/>
        <v>1</v>
      </c>
      <c r="U1177">
        <f t="shared" si="166"/>
        <v>0</v>
      </c>
      <c r="V1177">
        <f t="shared" si="167"/>
        <v>0</v>
      </c>
      <c r="W1177" t="str">
        <f t="shared" si="168"/>
        <v>failed</v>
      </c>
      <c r="X1177" s="14">
        <f t="shared" si="169"/>
        <v>42170.728460648148</v>
      </c>
      <c r="Y1177" s="14">
        <f t="shared" si="170"/>
        <v>42200.728460648148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62"/>
        <v>5.7142857142857142E-5</v>
      </c>
      <c r="P1178" s="9">
        <f t="shared" si="163"/>
        <v>10</v>
      </c>
      <c r="Q1178" t="s">
        <v>8335</v>
      </c>
      <c r="R1178" t="s">
        <v>8336</v>
      </c>
      <c r="S1178">
        <f t="shared" si="164"/>
        <v>0</v>
      </c>
      <c r="T1178">
        <f t="shared" si="165"/>
        <v>1</v>
      </c>
      <c r="U1178">
        <f t="shared" si="166"/>
        <v>0</v>
      </c>
      <c r="V1178">
        <f t="shared" si="167"/>
        <v>0</v>
      </c>
      <c r="W1178" t="str">
        <f t="shared" si="168"/>
        <v>failed</v>
      </c>
      <c r="X1178" s="14">
        <f t="shared" si="169"/>
        <v>42746.019652777773</v>
      </c>
      <c r="Y1178" s="14">
        <f t="shared" si="170"/>
        <v>42800.541666666672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62"/>
        <v>0</v>
      </c>
      <c r="P1179" s="9">
        <f t="shared" si="163"/>
        <v>0</v>
      </c>
      <c r="Q1179" t="s">
        <v>8335</v>
      </c>
      <c r="R1179" t="s">
        <v>8336</v>
      </c>
      <c r="S1179">
        <f t="shared" si="164"/>
        <v>0</v>
      </c>
      <c r="T1179">
        <f t="shared" si="165"/>
        <v>1</v>
      </c>
      <c r="U1179">
        <f t="shared" si="166"/>
        <v>0</v>
      </c>
      <c r="V1179">
        <f t="shared" si="167"/>
        <v>0</v>
      </c>
      <c r="W1179" t="str">
        <f t="shared" si="168"/>
        <v>failed</v>
      </c>
      <c r="X1179" s="14">
        <f t="shared" si="169"/>
        <v>41897.660833333335</v>
      </c>
      <c r="Y1179" s="14">
        <f t="shared" si="170"/>
        <v>41927.660833333335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62"/>
        <v>6.666666666666667E-5</v>
      </c>
      <c r="P1180" s="9">
        <f t="shared" si="163"/>
        <v>5</v>
      </c>
      <c r="Q1180" t="s">
        <v>8335</v>
      </c>
      <c r="R1180" t="s">
        <v>8336</v>
      </c>
      <c r="S1180">
        <f t="shared" si="164"/>
        <v>0</v>
      </c>
      <c r="T1180">
        <f t="shared" si="165"/>
        <v>1</v>
      </c>
      <c r="U1180">
        <f t="shared" si="166"/>
        <v>0</v>
      </c>
      <c r="V1180">
        <f t="shared" si="167"/>
        <v>0</v>
      </c>
      <c r="W1180" t="str">
        <f t="shared" si="168"/>
        <v>failed</v>
      </c>
      <c r="X1180" s="14">
        <f t="shared" si="169"/>
        <v>41837.905694444446</v>
      </c>
      <c r="Y1180" s="14">
        <f t="shared" si="170"/>
        <v>41867.905694444446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62"/>
        <v>5.3333333333333337E-2</v>
      </c>
      <c r="P1181" s="9">
        <f t="shared" si="163"/>
        <v>640</v>
      </c>
      <c r="Q1181" t="s">
        <v>8335</v>
      </c>
      <c r="R1181" t="s">
        <v>8336</v>
      </c>
      <c r="S1181">
        <f t="shared" si="164"/>
        <v>0</v>
      </c>
      <c r="T1181">
        <f t="shared" si="165"/>
        <v>1</v>
      </c>
      <c r="U1181">
        <f t="shared" si="166"/>
        <v>0</v>
      </c>
      <c r="V1181">
        <f t="shared" si="167"/>
        <v>0</v>
      </c>
      <c r="W1181" t="str">
        <f t="shared" si="168"/>
        <v>failed</v>
      </c>
      <c r="X1181" s="14">
        <f t="shared" si="169"/>
        <v>42275.720219907409</v>
      </c>
      <c r="Y1181" s="14">
        <f t="shared" si="170"/>
        <v>42305.720219907409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62"/>
        <v>0.11749999999999999</v>
      </c>
      <c r="P1182" s="9">
        <f t="shared" si="163"/>
        <v>69.117647058823536</v>
      </c>
      <c r="Q1182" t="s">
        <v>8335</v>
      </c>
      <c r="R1182" t="s">
        <v>8336</v>
      </c>
      <c r="S1182">
        <f t="shared" si="164"/>
        <v>0</v>
      </c>
      <c r="T1182">
        <f t="shared" si="165"/>
        <v>1</v>
      </c>
      <c r="U1182">
        <f t="shared" si="166"/>
        <v>0</v>
      </c>
      <c r="V1182">
        <f t="shared" si="167"/>
        <v>0</v>
      </c>
      <c r="W1182" t="str">
        <f t="shared" si="168"/>
        <v>failed</v>
      </c>
      <c r="X1182" s="14">
        <f t="shared" si="169"/>
        <v>41781.806875000002</v>
      </c>
      <c r="Y1182" s="14">
        <f t="shared" si="170"/>
        <v>41818.806875000002</v>
      </c>
    </row>
    <row r="1183" spans="1:25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62"/>
        <v>8.0000000000000007E-5</v>
      </c>
      <c r="P1183" s="9">
        <f t="shared" si="163"/>
        <v>1.3333333333333333</v>
      </c>
      <c r="Q1183" t="s">
        <v>8335</v>
      </c>
      <c r="R1183" t="s">
        <v>8336</v>
      </c>
      <c r="S1183">
        <f t="shared" si="164"/>
        <v>0</v>
      </c>
      <c r="T1183">
        <f t="shared" si="165"/>
        <v>1</v>
      </c>
      <c r="U1183">
        <f t="shared" si="166"/>
        <v>0</v>
      </c>
      <c r="V1183">
        <f t="shared" si="167"/>
        <v>0</v>
      </c>
      <c r="W1183" t="str">
        <f t="shared" si="168"/>
        <v>failed</v>
      </c>
      <c r="X1183" s="14">
        <f t="shared" si="169"/>
        <v>42034.339363425926</v>
      </c>
      <c r="Y1183" s="14">
        <f t="shared" si="170"/>
        <v>42064.339363425926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62"/>
        <v>4.2000000000000003E-2</v>
      </c>
      <c r="P1184" s="9">
        <f t="shared" si="163"/>
        <v>10.5</v>
      </c>
      <c r="Q1184" t="s">
        <v>8335</v>
      </c>
      <c r="R1184" t="s">
        <v>8336</v>
      </c>
      <c r="S1184">
        <f t="shared" si="164"/>
        <v>0</v>
      </c>
      <c r="T1184">
        <f t="shared" si="165"/>
        <v>1</v>
      </c>
      <c r="U1184">
        <f t="shared" si="166"/>
        <v>0</v>
      </c>
      <c r="V1184">
        <f t="shared" si="167"/>
        <v>0</v>
      </c>
      <c r="W1184" t="str">
        <f t="shared" si="168"/>
        <v>failed</v>
      </c>
      <c r="X1184" s="14">
        <f t="shared" si="169"/>
        <v>42728.827407407407</v>
      </c>
      <c r="Y1184" s="14">
        <f t="shared" si="170"/>
        <v>42747.695833333331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62"/>
        <v>0.04</v>
      </c>
      <c r="P1185" s="9">
        <f t="shared" si="163"/>
        <v>33.333333333333336</v>
      </c>
      <c r="Q1185" t="s">
        <v>8335</v>
      </c>
      <c r="R1185" t="s">
        <v>8336</v>
      </c>
      <c r="S1185">
        <f t="shared" si="164"/>
        <v>0</v>
      </c>
      <c r="T1185">
        <f t="shared" si="165"/>
        <v>1</v>
      </c>
      <c r="U1185">
        <f t="shared" si="166"/>
        <v>0</v>
      </c>
      <c r="V1185">
        <f t="shared" si="167"/>
        <v>0</v>
      </c>
      <c r="W1185" t="str">
        <f t="shared" si="168"/>
        <v>failed</v>
      </c>
      <c r="X1185" s="14">
        <f t="shared" si="169"/>
        <v>42656.86137731481</v>
      </c>
      <c r="Y1185" s="14">
        <f t="shared" si="170"/>
        <v>42676.165972222225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62"/>
        <v>1.0493636363636363</v>
      </c>
      <c r="P1186" s="9">
        <f t="shared" si="163"/>
        <v>61.562666666666665</v>
      </c>
      <c r="Q1186" t="s">
        <v>8337</v>
      </c>
      <c r="R1186" t="s">
        <v>8338</v>
      </c>
      <c r="S1186">
        <f t="shared" si="164"/>
        <v>1</v>
      </c>
      <c r="T1186">
        <f t="shared" si="165"/>
        <v>0</v>
      </c>
      <c r="U1186">
        <f t="shared" si="166"/>
        <v>0</v>
      </c>
      <c r="V1186">
        <f t="shared" si="167"/>
        <v>0</v>
      </c>
      <c r="W1186" t="str">
        <f t="shared" si="168"/>
        <v>successful</v>
      </c>
      <c r="X1186" s="14">
        <f t="shared" si="169"/>
        <v>42741.599664351852</v>
      </c>
      <c r="Y1186" s="14">
        <f t="shared" si="170"/>
        <v>42772.599664351852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62"/>
        <v>1.0544</v>
      </c>
      <c r="P1187" s="9">
        <f t="shared" si="163"/>
        <v>118.73873873873873</v>
      </c>
      <c r="Q1187" t="s">
        <v>8337</v>
      </c>
      <c r="R1187" t="s">
        <v>8338</v>
      </c>
      <c r="S1187">
        <f t="shared" si="164"/>
        <v>1</v>
      </c>
      <c r="T1187">
        <f t="shared" si="165"/>
        <v>0</v>
      </c>
      <c r="U1187">
        <f t="shared" si="166"/>
        <v>0</v>
      </c>
      <c r="V1187">
        <f t="shared" si="167"/>
        <v>0</v>
      </c>
      <c r="W1187" t="str">
        <f t="shared" si="168"/>
        <v>successful</v>
      </c>
      <c r="X1187" s="14">
        <f t="shared" si="169"/>
        <v>42130.865150462967</v>
      </c>
      <c r="Y1187" s="14">
        <f t="shared" si="170"/>
        <v>42163.166666666672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62"/>
        <v>1.0673333333333332</v>
      </c>
      <c r="P1188" s="9">
        <f t="shared" si="163"/>
        <v>65.081300813008127</v>
      </c>
      <c r="Q1188" t="s">
        <v>8337</v>
      </c>
      <c r="R1188" t="s">
        <v>8338</v>
      </c>
      <c r="S1188">
        <f t="shared" si="164"/>
        <v>1</v>
      </c>
      <c r="T1188">
        <f t="shared" si="165"/>
        <v>0</v>
      </c>
      <c r="U1188">
        <f t="shared" si="166"/>
        <v>0</v>
      </c>
      <c r="V1188">
        <f t="shared" si="167"/>
        <v>0</v>
      </c>
      <c r="W1188" t="str">
        <f t="shared" si="168"/>
        <v>successful</v>
      </c>
      <c r="X1188" s="14">
        <f t="shared" si="169"/>
        <v>42123.86336805555</v>
      </c>
      <c r="Y1188" s="14">
        <f t="shared" si="170"/>
        <v>42156.945833333331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62"/>
        <v>1.0412571428571429</v>
      </c>
      <c r="P1189" s="9">
        <f t="shared" si="163"/>
        <v>130.15714285714284</v>
      </c>
      <c r="Q1189" t="s">
        <v>8337</v>
      </c>
      <c r="R1189" t="s">
        <v>8338</v>
      </c>
      <c r="S1189">
        <f t="shared" si="164"/>
        <v>1</v>
      </c>
      <c r="T1189">
        <f t="shared" si="165"/>
        <v>0</v>
      </c>
      <c r="U1189">
        <f t="shared" si="166"/>
        <v>0</v>
      </c>
      <c r="V1189">
        <f t="shared" si="167"/>
        <v>0</v>
      </c>
      <c r="W1189" t="str">
        <f t="shared" si="168"/>
        <v>successful</v>
      </c>
      <c r="X1189" s="14">
        <f t="shared" si="169"/>
        <v>42109.894942129627</v>
      </c>
      <c r="Y1189" s="14">
        <f t="shared" si="170"/>
        <v>42141.75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62"/>
        <v>1.6054999999999999</v>
      </c>
      <c r="P1190" s="9">
        <f t="shared" si="163"/>
        <v>37.776470588235291</v>
      </c>
      <c r="Q1190" t="s">
        <v>8337</v>
      </c>
      <c r="R1190" t="s">
        <v>8338</v>
      </c>
      <c r="S1190">
        <f t="shared" si="164"/>
        <v>1</v>
      </c>
      <c r="T1190">
        <f t="shared" si="165"/>
        <v>0</v>
      </c>
      <c r="U1190">
        <f t="shared" si="166"/>
        <v>0</v>
      </c>
      <c r="V1190">
        <f t="shared" si="167"/>
        <v>0</v>
      </c>
      <c r="W1190" t="str">
        <f t="shared" si="168"/>
        <v>successful</v>
      </c>
      <c r="X1190" s="14">
        <f t="shared" si="169"/>
        <v>42711.700694444444</v>
      </c>
      <c r="Y1190" s="14">
        <f t="shared" si="170"/>
        <v>42732.700694444444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62"/>
        <v>1.0777777777777777</v>
      </c>
      <c r="P1191" s="9">
        <f t="shared" si="163"/>
        <v>112.79069767441861</v>
      </c>
      <c r="Q1191" t="s">
        <v>8337</v>
      </c>
      <c r="R1191" t="s">
        <v>8338</v>
      </c>
      <c r="S1191">
        <f t="shared" si="164"/>
        <v>1</v>
      </c>
      <c r="T1191">
        <f t="shared" si="165"/>
        <v>0</v>
      </c>
      <c r="U1191">
        <f t="shared" si="166"/>
        <v>0</v>
      </c>
      <c r="V1191">
        <f t="shared" si="167"/>
        <v>0</v>
      </c>
      <c r="W1191" t="str">
        <f t="shared" si="168"/>
        <v>successful</v>
      </c>
      <c r="X1191" s="14">
        <f t="shared" si="169"/>
        <v>42529.979108796295</v>
      </c>
      <c r="Y1191" s="14">
        <f t="shared" si="170"/>
        <v>42550.979108796295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62"/>
        <v>1.35</v>
      </c>
      <c r="P1192" s="9">
        <f t="shared" si="163"/>
        <v>51.92307692307692</v>
      </c>
      <c r="Q1192" t="s">
        <v>8337</v>
      </c>
      <c r="R1192" t="s">
        <v>8338</v>
      </c>
      <c r="S1192">
        <f t="shared" si="164"/>
        <v>1</v>
      </c>
      <c r="T1192">
        <f t="shared" si="165"/>
        <v>0</v>
      </c>
      <c r="U1192">
        <f t="shared" si="166"/>
        <v>0</v>
      </c>
      <c r="V1192">
        <f t="shared" si="167"/>
        <v>0</v>
      </c>
      <c r="W1192" t="str">
        <f t="shared" si="168"/>
        <v>successful</v>
      </c>
      <c r="X1192" s="14">
        <f t="shared" si="169"/>
        <v>41852.665798611109</v>
      </c>
      <c r="Y1192" s="14">
        <f t="shared" si="170"/>
        <v>41882.665798611109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62"/>
        <v>1.0907407407407408</v>
      </c>
      <c r="P1193" s="9">
        <f t="shared" si="163"/>
        <v>89.242424242424249</v>
      </c>
      <c r="Q1193" t="s">
        <v>8337</v>
      </c>
      <c r="R1193" t="s">
        <v>8338</v>
      </c>
      <c r="S1193">
        <f t="shared" si="164"/>
        <v>1</v>
      </c>
      <c r="T1193">
        <f t="shared" si="165"/>
        <v>0</v>
      </c>
      <c r="U1193">
        <f t="shared" si="166"/>
        <v>0</v>
      </c>
      <c r="V1193">
        <f t="shared" si="167"/>
        <v>0</v>
      </c>
      <c r="W1193" t="str">
        <f t="shared" si="168"/>
        <v>successful</v>
      </c>
      <c r="X1193" s="14">
        <f t="shared" si="169"/>
        <v>42419.603703703702</v>
      </c>
      <c r="Y1193" s="14">
        <f t="shared" si="170"/>
        <v>42449.562037037031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62"/>
        <v>2.9</v>
      </c>
      <c r="P1194" s="9">
        <f t="shared" si="163"/>
        <v>19.333333333333332</v>
      </c>
      <c r="Q1194" t="s">
        <v>8337</v>
      </c>
      <c r="R1194" t="s">
        <v>8338</v>
      </c>
      <c r="S1194">
        <f t="shared" si="164"/>
        <v>1</v>
      </c>
      <c r="T1194">
        <f t="shared" si="165"/>
        <v>0</v>
      </c>
      <c r="U1194">
        <f t="shared" si="166"/>
        <v>0</v>
      </c>
      <c r="V1194">
        <f t="shared" si="167"/>
        <v>0</v>
      </c>
      <c r="W1194" t="str">
        <f t="shared" si="168"/>
        <v>successful</v>
      </c>
      <c r="X1194" s="14">
        <f t="shared" si="169"/>
        <v>42747.506689814814</v>
      </c>
      <c r="Y1194" s="14">
        <f t="shared" si="170"/>
        <v>42777.506689814814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62"/>
        <v>1.0395714285714286</v>
      </c>
      <c r="P1195" s="9">
        <f t="shared" si="163"/>
        <v>79.967032967032964</v>
      </c>
      <c r="Q1195" t="s">
        <v>8337</v>
      </c>
      <c r="R1195" t="s">
        <v>8338</v>
      </c>
      <c r="S1195">
        <f t="shared" si="164"/>
        <v>1</v>
      </c>
      <c r="T1195">
        <f t="shared" si="165"/>
        <v>0</v>
      </c>
      <c r="U1195">
        <f t="shared" si="166"/>
        <v>0</v>
      </c>
      <c r="V1195">
        <f t="shared" si="167"/>
        <v>0</v>
      </c>
      <c r="W1195" t="str">
        <f t="shared" si="168"/>
        <v>successful</v>
      </c>
      <c r="X1195" s="14">
        <f t="shared" si="169"/>
        <v>42409.776076388895</v>
      </c>
      <c r="Y1195" s="14">
        <f t="shared" si="170"/>
        <v>42469.734409722223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62"/>
        <v>3.2223999999999999</v>
      </c>
      <c r="P1196" s="9">
        <f t="shared" si="163"/>
        <v>56.414565826330531</v>
      </c>
      <c r="Q1196" t="s">
        <v>8337</v>
      </c>
      <c r="R1196" t="s">
        <v>8338</v>
      </c>
      <c r="S1196">
        <f t="shared" si="164"/>
        <v>1</v>
      </c>
      <c r="T1196">
        <f t="shared" si="165"/>
        <v>0</v>
      </c>
      <c r="U1196">
        <f t="shared" si="166"/>
        <v>0</v>
      </c>
      <c r="V1196">
        <f t="shared" si="167"/>
        <v>0</v>
      </c>
      <c r="W1196" t="str">
        <f t="shared" si="168"/>
        <v>successful</v>
      </c>
      <c r="X1196" s="14">
        <f t="shared" si="169"/>
        <v>42072.488182870366</v>
      </c>
      <c r="Y1196" s="14">
        <f t="shared" si="170"/>
        <v>42102.488182870366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62"/>
        <v>1.35</v>
      </c>
      <c r="P1197" s="9">
        <f t="shared" si="163"/>
        <v>79.411764705882348</v>
      </c>
      <c r="Q1197" t="s">
        <v>8337</v>
      </c>
      <c r="R1197" t="s">
        <v>8338</v>
      </c>
      <c r="S1197">
        <f t="shared" si="164"/>
        <v>1</v>
      </c>
      <c r="T1197">
        <f t="shared" si="165"/>
        <v>0</v>
      </c>
      <c r="U1197">
        <f t="shared" si="166"/>
        <v>0</v>
      </c>
      <c r="V1197">
        <f t="shared" si="167"/>
        <v>0</v>
      </c>
      <c r="W1197" t="str">
        <f t="shared" si="168"/>
        <v>successful</v>
      </c>
      <c r="X1197" s="14">
        <f t="shared" si="169"/>
        <v>42298.34783564815</v>
      </c>
      <c r="Y1197" s="14">
        <f t="shared" si="170"/>
        <v>42358.375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62"/>
        <v>2.6991034482758622</v>
      </c>
      <c r="P1198" s="9">
        <f t="shared" si="163"/>
        <v>76.439453125</v>
      </c>
      <c r="Q1198" t="s">
        <v>8337</v>
      </c>
      <c r="R1198" t="s">
        <v>8338</v>
      </c>
      <c r="S1198">
        <f t="shared" si="164"/>
        <v>1</v>
      </c>
      <c r="T1198">
        <f t="shared" si="165"/>
        <v>0</v>
      </c>
      <c r="U1198">
        <f t="shared" si="166"/>
        <v>0</v>
      </c>
      <c r="V1198">
        <f t="shared" si="167"/>
        <v>0</v>
      </c>
      <c r="W1198" t="str">
        <f t="shared" si="168"/>
        <v>successful</v>
      </c>
      <c r="X1198" s="14">
        <f t="shared" si="169"/>
        <v>42326.818738425922</v>
      </c>
      <c r="Y1198" s="14">
        <f t="shared" si="170"/>
        <v>42356.818738425922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62"/>
        <v>2.5329333333333333</v>
      </c>
      <c r="P1199" s="9">
        <f t="shared" si="163"/>
        <v>121</v>
      </c>
      <c r="Q1199" t="s">
        <v>8337</v>
      </c>
      <c r="R1199" t="s">
        <v>8338</v>
      </c>
      <c r="S1199">
        <f t="shared" si="164"/>
        <v>1</v>
      </c>
      <c r="T1199">
        <f t="shared" si="165"/>
        <v>0</v>
      </c>
      <c r="U1199">
        <f t="shared" si="166"/>
        <v>0</v>
      </c>
      <c r="V1199">
        <f t="shared" si="167"/>
        <v>0</v>
      </c>
      <c r="W1199" t="str">
        <f t="shared" si="168"/>
        <v>successful</v>
      </c>
      <c r="X1199" s="14">
        <f t="shared" si="169"/>
        <v>42503.66474537037</v>
      </c>
      <c r="Y1199" s="14">
        <f t="shared" si="170"/>
        <v>42534.249305555553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62"/>
        <v>2.6059999999999999</v>
      </c>
      <c r="P1200" s="9">
        <f t="shared" si="163"/>
        <v>54.616766467065865</v>
      </c>
      <c r="Q1200" t="s">
        <v>8337</v>
      </c>
      <c r="R1200" t="s">
        <v>8338</v>
      </c>
      <c r="S1200">
        <f t="shared" si="164"/>
        <v>1</v>
      </c>
      <c r="T1200">
        <f t="shared" si="165"/>
        <v>0</v>
      </c>
      <c r="U1200">
        <f t="shared" si="166"/>
        <v>0</v>
      </c>
      <c r="V1200">
        <f t="shared" si="167"/>
        <v>0</v>
      </c>
      <c r="W1200" t="str">
        <f t="shared" si="168"/>
        <v>successful</v>
      </c>
      <c r="X1200" s="14">
        <f t="shared" si="169"/>
        <v>42333.619050925925</v>
      </c>
      <c r="Y1200" s="14">
        <f t="shared" si="170"/>
        <v>42369.125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62"/>
        <v>1.0131677953348381</v>
      </c>
      <c r="P1201" s="9">
        <f t="shared" si="163"/>
        <v>299.22222222222223</v>
      </c>
      <c r="Q1201" t="s">
        <v>8337</v>
      </c>
      <c r="R1201" t="s">
        <v>8338</v>
      </c>
      <c r="S1201">
        <f t="shared" si="164"/>
        <v>1</v>
      </c>
      <c r="T1201">
        <f t="shared" si="165"/>
        <v>0</v>
      </c>
      <c r="U1201">
        <f t="shared" si="166"/>
        <v>0</v>
      </c>
      <c r="V1201">
        <f t="shared" si="167"/>
        <v>0</v>
      </c>
      <c r="W1201" t="str">
        <f t="shared" si="168"/>
        <v>successful</v>
      </c>
      <c r="X1201" s="14">
        <f t="shared" si="169"/>
        <v>42161.770833333328</v>
      </c>
      <c r="Y1201" s="14">
        <f t="shared" si="170"/>
        <v>42193.770833333328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62"/>
        <v>1.2560416666666667</v>
      </c>
      <c r="P1202" s="9">
        <f t="shared" si="163"/>
        <v>58.533980582524272</v>
      </c>
      <c r="Q1202" t="s">
        <v>8337</v>
      </c>
      <c r="R1202" t="s">
        <v>8338</v>
      </c>
      <c r="S1202">
        <f t="shared" si="164"/>
        <v>1</v>
      </c>
      <c r="T1202">
        <f t="shared" si="165"/>
        <v>0</v>
      </c>
      <c r="U1202">
        <f t="shared" si="166"/>
        <v>0</v>
      </c>
      <c r="V1202">
        <f t="shared" si="167"/>
        <v>0</v>
      </c>
      <c r="W1202" t="str">
        <f t="shared" si="168"/>
        <v>successful</v>
      </c>
      <c r="X1202" s="14">
        <f t="shared" si="169"/>
        <v>42089.477500000001</v>
      </c>
      <c r="Y1202" s="14">
        <f t="shared" si="170"/>
        <v>42110.477500000001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62"/>
        <v>1.0243783333333334</v>
      </c>
      <c r="P1203" s="9">
        <f t="shared" si="163"/>
        <v>55.371801801801809</v>
      </c>
      <c r="Q1203" t="s">
        <v>8337</v>
      </c>
      <c r="R1203" t="s">
        <v>8338</v>
      </c>
      <c r="S1203">
        <f t="shared" si="164"/>
        <v>1</v>
      </c>
      <c r="T1203">
        <f t="shared" si="165"/>
        <v>0</v>
      </c>
      <c r="U1203">
        <f t="shared" si="166"/>
        <v>0</v>
      </c>
      <c r="V1203">
        <f t="shared" si="167"/>
        <v>0</v>
      </c>
      <c r="W1203" t="str">
        <f t="shared" si="168"/>
        <v>successful</v>
      </c>
      <c r="X1203" s="14">
        <f t="shared" si="169"/>
        <v>42536.60701388889</v>
      </c>
      <c r="Y1203" s="14">
        <f t="shared" si="170"/>
        <v>42566.60701388889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62"/>
        <v>1.99244</v>
      </c>
      <c r="P1204" s="9">
        <f t="shared" si="163"/>
        <v>183.80442804428046</v>
      </c>
      <c r="Q1204" t="s">
        <v>8337</v>
      </c>
      <c r="R1204" t="s">
        <v>8338</v>
      </c>
      <c r="S1204">
        <f t="shared" si="164"/>
        <v>1</v>
      </c>
      <c r="T1204">
        <f t="shared" si="165"/>
        <v>0</v>
      </c>
      <c r="U1204">
        <f t="shared" si="166"/>
        <v>0</v>
      </c>
      <c r="V1204">
        <f t="shared" si="167"/>
        <v>0</v>
      </c>
      <c r="W1204" t="str">
        <f t="shared" si="168"/>
        <v>successful</v>
      </c>
      <c r="X1204" s="14">
        <f t="shared" si="169"/>
        <v>42152.288819444439</v>
      </c>
      <c r="Y1204" s="14">
        <f t="shared" si="170"/>
        <v>42182.288819444439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62"/>
        <v>1.0245398773006136</v>
      </c>
      <c r="P1205" s="9">
        <f t="shared" si="163"/>
        <v>165.34653465346534</v>
      </c>
      <c r="Q1205" t="s">
        <v>8337</v>
      </c>
      <c r="R1205" t="s">
        <v>8338</v>
      </c>
      <c r="S1205">
        <f t="shared" si="164"/>
        <v>1</v>
      </c>
      <c r="T1205">
        <f t="shared" si="165"/>
        <v>0</v>
      </c>
      <c r="U1205">
        <f t="shared" si="166"/>
        <v>0</v>
      </c>
      <c r="V1205">
        <f t="shared" si="167"/>
        <v>0</v>
      </c>
      <c r="W1205" t="str">
        <f t="shared" si="168"/>
        <v>successful</v>
      </c>
      <c r="X1205" s="14">
        <f t="shared" si="169"/>
        <v>42125.614895833336</v>
      </c>
      <c r="Y1205" s="14">
        <f t="shared" si="170"/>
        <v>42155.614895833336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62"/>
        <v>1.0294615384615384</v>
      </c>
      <c r="P1206" s="9">
        <f t="shared" si="163"/>
        <v>234.78947368421052</v>
      </c>
      <c r="Q1206" t="s">
        <v>8337</v>
      </c>
      <c r="R1206" t="s">
        <v>8338</v>
      </c>
      <c r="S1206">
        <f t="shared" si="164"/>
        <v>1</v>
      </c>
      <c r="T1206">
        <f t="shared" si="165"/>
        <v>0</v>
      </c>
      <c r="U1206">
        <f t="shared" si="166"/>
        <v>0</v>
      </c>
      <c r="V1206">
        <f t="shared" si="167"/>
        <v>0</v>
      </c>
      <c r="W1206" t="str">
        <f t="shared" si="168"/>
        <v>successful</v>
      </c>
      <c r="X1206" s="14">
        <f t="shared" si="169"/>
        <v>42297.748067129629</v>
      </c>
      <c r="Y1206" s="14">
        <f t="shared" si="170"/>
        <v>42342.208333333328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62"/>
        <v>1.0086153846153847</v>
      </c>
      <c r="P1207" s="9">
        <f t="shared" si="163"/>
        <v>211.48387096774192</v>
      </c>
      <c r="Q1207" t="s">
        <v>8337</v>
      </c>
      <c r="R1207" t="s">
        <v>8338</v>
      </c>
      <c r="S1207">
        <f t="shared" si="164"/>
        <v>1</v>
      </c>
      <c r="T1207">
        <f t="shared" si="165"/>
        <v>0</v>
      </c>
      <c r="U1207">
        <f t="shared" si="166"/>
        <v>0</v>
      </c>
      <c r="V1207">
        <f t="shared" si="167"/>
        <v>0</v>
      </c>
      <c r="W1207" t="str">
        <f t="shared" si="168"/>
        <v>successful</v>
      </c>
      <c r="X1207" s="14">
        <f t="shared" si="169"/>
        <v>42138.506377314814</v>
      </c>
      <c r="Y1207" s="14">
        <f t="shared" si="170"/>
        <v>42168.506377314814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62"/>
        <v>1.1499999999999999</v>
      </c>
      <c r="P1208" s="9">
        <f t="shared" si="163"/>
        <v>32.34375</v>
      </c>
      <c r="Q1208" t="s">
        <v>8337</v>
      </c>
      <c r="R1208" t="s">
        <v>8338</v>
      </c>
      <c r="S1208">
        <f t="shared" si="164"/>
        <v>1</v>
      </c>
      <c r="T1208">
        <f t="shared" si="165"/>
        <v>0</v>
      </c>
      <c r="U1208">
        <f t="shared" si="166"/>
        <v>0</v>
      </c>
      <c r="V1208">
        <f t="shared" si="167"/>
        <v>0</v>
      </c>
      <c r="W1208" t="str">
        <f t="shared" si="168"/>
        <v>successful</v>
      </c>
      <c r="X1208" s="14">
        <f t="shared" si="169"/>
        <v>42772.776076388895</v>
      </c>
      <c r="Y1208" s="14">
        <f t="shared" si="170"/>
        <v>42805.561805555553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62"/>
        <v>1.0416766467065868</v>
      </c>
      <c r="P1209" s="9">
        <f t="shared" si="163"/>
        <v>123.37588652482269</v>
      </c>
      <c r="Q1209" t="s">
        <v>8337</v>
      </c>
      <c r="R1209" t="s">
        <v>8338</v>
      </c>
      <c r="S1209">
        <f t="shared" si="164"/>
        <v>1</v>
      </c>
      <c r="T1209">
        <f t="shared" si="165"/>
        <v>0</v>
      </c>
      <c r="U1209">
        <f t="shared" si="166"/>
        <v>0</v>
      </c>
      <c r="V1209">
        <f t="shared" si="167"/>
        <v>0</v>
      </c>
      <c r="W1209" t="str">
        <f t="shared" si="168"/>
        <v>successful</v>
      </c>
      <c r="X1209" s="14">
        <f t="shared" si="169"/>
        <v>42430.430243055554</v>
      </c>
      <c r="Y1209" s="14">
        <f t="shared" si="170"/>
        <v>42460.416666666672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62"/>
        <v>1.5529999999999999</v>
      </c>
      <c r="P1210" s="9">
        <f t="shared" si="163"/>
        <v>207.06666666666666</v>
      </c>
      <c r="Q1210" t="s">
        <v>8337</v>
      </c>
      <c r="R1210" t="s">
        <v>8338</v>
      </c>
      <c r="S1210">
        <f t="shared" si="164"/>
        <v>1</v>
      </c>
      <c r="T1210">
        <f t="shared" si="165"/>
        <v>0</v>
      </c>
      <c r="U1210">
        <f t="shared" si="166"/>
        <v>0</v>
      </c>
      <c r="V1210">
        <f t="shared" si="167"/>
        <v>0</v>
      </c>
      <c r="W1210" t="str">
        <f t="shared" si="168"/>
        <v>successful</v>
      </c>
      <c r="X1210" s="14">
        <f t="shared" si="169"/>
        <v>42423.709074074075</v>
      </c>
      <c r="Y1210" s="14">
        <f t="shared" si="170"/>
        <v>42453.667407407411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62"/>
        <v>1.06</v>
      </c>
      <c r="P1211" s="9">
        <f t="shared" si="163"/>
        <v>138.2608695652174</v>
      </c>
      <c r="Q1211" t="s">
        <v>8337</v>
      </c>
      <c r="R1211" t="s">
        <v>8338</v>
      </c>
      <c r="S1211">
        <f t="shared" si="164"/>
        <v>1</v>
      </c>
      <c r="T1211">
        <f t="shared" si="165"/>
        <v>0</v>
      </c>
      <c r="U1211">
        <f t="shared" si="166"/>
        <v>0</v>
      </c>
      <c r="V1211">
        <f t="shared" si="167"/>
        <v>0</v>
      </c>
      <c r="W1211" t="str">
        <f t="shared" si="168"/>
        <v>successful</v>
      </c>
      <c r="X1211" s="14">
        <f t="shared" si="169"/>
        <v>42761.846122685187</v>
      </c>
      <c r="Y1211" s="14">
        <f t="shared" si="170"/>
        <v>42791.846122685187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62"/>
        <v>2.5431499999999998</v>
      </c>
      <c r="P1212" s="9">
        <f t="shared" si="163"/>
        <v>493.81553398058253</v>
      </c>
      <c r="Q1212" t="s">
        <v>8337</v>
      </c>
      <c r="R1212" t="s">
        <v>8338</v>
      </c>
      <c r="S1212">
        <f t="shared" si="164"/>
        <v>1</v>
      </c>
      <c r="T1212">
        <f t="shared" si="165"/>
        <v>0</v>
      </c>
      <c r="U1212">
        <f t="shared" si="166"/>
        <v>0</v>
      </c>
      <c r="V1212">
        <f t="shared" si="167"/>
        <v>0</v>
      </c>
      <c r="W1212" t="str">
        <f t="shared" si="168"/>
        <v>successful</v>
      </c>
      <c r="X1212" s="14">
        <f t="shared" si="169"/>
        <v>42132.941805555558</v>
      </c>
      <c r="Y1212" s="14">
        <f t="shared" si="170"/>
        <v>42155.875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62"/>
        <v>1.0109999999999999</v>
      </c>
      <c r="P1213" s="9">
        <f t="shared" si="163"/>
        <v>168.5</v>
      </c>
      <c r="Q1213" t="s">
        <v>8337</v>
      </c>
      <c r="R1213" t="s">
        <v>8338</v>
      </c>
      <c r="S1213">
        <f t="shared" si="164"/>
        <v>1</v>
      </c>
      <c r="T1213">
        <f t="shared" si="165"/>
        <v>0</v>
      </c>
      <c r="U1213">
        <f t="shared" si="166"/>
        <v>0</v>
      </c>
      <c r="V1213">
        <f t="shared" si="167"/>
        <v>0</v>
      </c>
      <c r="W1213" t="str">
        <f t="shared" si="168"/>
        <v>successful</v>
      </c>
      <c r="X1213" s="14">
        <f t="shared" si="169"/>
        <v>42515.866446759261</v>
      </c>
      <c r="Y1213" s="14">
        <f t="shared" si="170"/>
        <v>42530.866446759261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62"/>
        <v>1.2904</v>
      </c>
      <c r="P1214" s="9">
        <f t="shared" si="163"/>
        <v>38.867469879518069</v>
      </c>
      <c r="Q1214" t="s">
        <v>8337</v>
      </c>
      <c r="R1214" t="s">
        <v>8338</v>
      </c>
      <c r="S1214">
        <f t="shared" si="164"/>
        <v>1</v>
      </c>
      <c r="T1214">
        <f t="shared" si="165"/>
        <v>0</v>
      </c>
      <c r="U1214">
        <f t="shared" si="166"/>
        <v>0</v>
      </c>
      <c r="V1214">
        <f t="shared" si="167"/>
        <v>0</v>
      </c>
      <c r="W1214" t="str">
        <f t="shared" si="168"/>
        <v>successful</v>
      </c>
      <c r="X1214" s="14">
        <f t="shared" si="169"/>
        <v>42318.950173611112</v>
      </c>
      <c r="Y1214" s="14">
        <f t="shared" si="170"/>
        <v>42335.041666666672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62"/>
        <v>1.0223076923076924</v>
      </c>
      <c r="P1215" s="9">
        <f t="shared" si="163"/>
        <v>61.527777777777779</v>
      </c>
      <c r="Q1215" t="s">
        <v>8337</v>
      </c>
      <c r="R1215" t="s">
        <v>8338</v>
      </c>
      <c r="S1215">
        <f t="shared" si="164"/>
        <v>1</v>
      </c>
      <c r="T1215">
        <f t="shared" si="165"/>
        <v>0</v>
      </c>
      <c r="U1215">
        <f t="shared" si="166"/>
        <v>0</v>
      </c>
      <c r="V1215">
        <f t="shared" si="167"/>
        <v>0</v>
      </c>
      <c r="W1215" t="str">
        <f t="shared" si="168"/>
        <v>successful</v>
      </c>
      <c r="X1215" s="14">
        <f t="shared" si="169"/>
        <v>42731.755787037036</v>
      </c>
      <c r="Y1215" s="14">
        <f t="shared" si="170"/>
        <v>42766.755787037036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62"/>
        <v>1.3180000000000001</v>
      </c>
      <c r="P1216" s="9">
        <f t="shared" si="163"/>
        <v>105.44</v>
      </c>
      <c r="Q1216" t="s">
        <v>8337</v>
      </c>
      <c r="R1216" t="s">
        <v>8338</v>
      </c>
      <c r="S1216">
        <f t="shared" si="164"/>
        <v>1</v>
      </c>
      <c r="T1216">
        <f t="shared" si="165"/>
        <v>0</v>
      </c>
      <c r="U1216">
        <f t="shared" si="166"/>
        <v>0</v>
      </c>
      <c r="V1216">
        <f t="shared" si="167"/>
        <v>0</v>
      </c>
      <c r="W1216" t="str">
        <f t="shared" si="168"/>
        <v>successful</v>
      </c>
      <c r="X1216" s="14">
        <f t="shared" si="169"/>
        <v>42104.840335648143</v>
      </c>
      <c r="Y1216" s="14">
        <f t="shared" si="170"/>
        <v>42164.840335648143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62"/>
        <v>7.8608020000000005</v>
      </c>
      <c r="P1217" s="9">
        <f t="shared" si="163"/>
        <v>71.592003642987251</v>
      </c>
      <c r="Q1217" t="s">
        <v>8337</v>
      </c>
      <c r="R1217" t="s">
        <v>8338</v>
      </c>
      <c r="S1217">
        <f t="shared" si="164"/>
        <v>1</v>
      </c>
      <c r="T1217">
        <f t="shared" si="165"/>
        <v>0</v>
      </c>
      <c r="U1217">
        <f t="shared" si="166"/>
        <v>0</v>
      </c>
      <c r="V1217">
        <f t="shared" si="167"/>
        <v>0</v>
      </c>
      <c r="W1217" t="str">
        <f t="shared" si="168"/>
        <v>successful</v>
      </c>
      <c r="X1217" s="14">
        <f t="shared" si="169"/>
        <v>41759.923101851848</v>
      </c>
      <c r="Y1217" s="14">
        <f t="shared" si="170"/>
        <v>41789.923101851848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62"/>
        <v>1.4570000000000001</v>
      </c>
      <c r="P1218" s="9">
        <f t="shared" si="163"/>
        <v>91.882882882882882</v>
      </c>
      <c r="Q1218" t="s">
        <v>8337</v>
      </c>
      <c r="R1218" t="s">
        <v>8338</v>
      </c>
      <c r="S1218">
        <f t="shared" si="164"/>
        <v>1</v>
      </c>
      <c r="T1218">
        <f t="shared" si="165"/>
        <v>0</v>
      </c>
      <c r="U1218">
        <f t="shared" si="166"/>
        <v>0</v>
      </c>
      <c r="V1218">
        <f t="shared" si="167"/>
        <v>0</v>
      </c>
      <c r="W1218" t="str">
        <f t="shared" si="168"/>
        <v>successful</v>
      </c>
      <c r="X1218" s="14">
        <f t="shared" si="169"/>
        <v>42247.616400462968</v>
      </c>
      <c r="Y1218" s="14">
        <f t="shared" si="170"/>
        <v>42279.960416666669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71">E1219/D1219</f>
        <v>1.026</v>
      </c>
      <c r="P1219" s="9">
        <f t="shared" ref="P1219:P1282" si="172">IFERROR(E1219/L1219,0)</f>
        <v>148.57377049180329</v>
      </c>
      <c r="Q1219" t="s">
        <v>8337</v>
      </c>
      <c r="R1219" t="s">
        <v>8338</v>
      </c>
      <c r="S1219">
        <f t="shared" ref="S1219:S1282" si="173">IF(F1219="successful",1,0)</f>
        <v>1</v>
      </c>
      <c r="T1219">
        <f t="shared" ref="T1219:T1282" si="174">IF(F1219="failed",1,0)</f>
        <v>0</v>
      </c>
      <c r="U1219">
        <f t="shared" ref="U1219:U1282" si="175">IF(F1219="canceled",1,0)</f>
        <v>0</v>
      </c>
      <c r="V1219">
        <f t="shared" ref="V1219:V1282" si="176">IF(F1219="live",1,0)</f>
        <v>0</v>
      </c>
      <c r="W1219" t="str">
        <f t="shared" ref="W1219:W1282" si="177">F1219</f>
        <v>successful</v>
      </c>
      <c r="X1219" s="14">
        <f t="shared" ref="X1219:X1282" si="178">(((J1219/60)/60)/24)+DATE(1970,1,1)</f>
        <v>42535.809490740736</v>
      </c>
      <c r="Y1219" s="14">
        <f t="shared" ref="Y1219:Y1282" si="179">(((I1219/60)/60)/24)+DATE(1970,1,1)</f>
        <v>42565.809490740736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71"/>
        <v>1.7227777777777777</v>
      </c>
      <c r="P1220" s="9">
        <f t="shared" si="172"/>
        <v>174.2134831460674</v>
      </c>
      <c r="Q1220" t="s">
        <v>8337</v>
      </c>
      <c r="R1220" t="s">
        <v>8338</v>
      </c>
      <c r="S1220">
        <f t="shared" si="173"/>
        <v>1</v>
      </c>
      <c r="T1220">
        <f t="shared" si="174"/>
        <v>0</v>
      </c>
      <c r="U1220">
        <f t="shared" si="175"/>
        <v>0</v>
      </c>
      <c r="V1220">
        <f t="shared" si="176"/>
        <v>0</v>
      </c>
      <c r="W1220" t="str">
        <f t="shared" si="177"/>
        <v>successful</v>
      </c>
      <c r="X1220" s="14">
        <f t="shared" si="178"/>
        <v>42278.662037037036</v>
      </c>
      <c r="Y1220" s="14">
        <f t="shared" si="179"/>
        <v>42309.125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71"/>
        <v>1.5916819571865444</v>
      </c>
      <c r="P1221" s="9">
        <f t="shared" si="172"/>
        <v>102.86166007905139</v>
      </c>
      <c r="Q1221" t="s">
        <v>8337</v>
      </c>
      <c r="R1221" t="s">
        <v>8338</v>
      </c>
      <c r="S1221">
        <f t="shared" si="173"/>
        <v>1</v>
      </c>
      <c r="T1221">
        <f t="shared" si="174"/>
        <v>0</v>
      </c>
      <c r="U1221">
        <f t="shared" si="175"/>
        <v>0</v>
      </c>
      <c r="V1221">
        <f t="shared" si="176"/>
        <v>0</v>
      </c>
      <c r="W1221" t="str">
        <f t="shared" si="177"/>
        <v>successful</v>
      </c>
      <c r="X1221" s="14">
        <f t="shared" si="178"/>
        <v>42633.461956018517</v>
      </c>
      <c r="Y1221" s="14">
        <f t="shared" si="179"/>
        <v>42663.461956018517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71"/>
        <v>1.0376666666666667</v>
      </c>
      <c r="P1222" s="9">
        <f t="shared" si="172"/>
        <v>111.17857142857143</v>
      </c>
      <c r="Q1222" t="s">
        <v>8337</v>
      </c>
      <c r="R1222" t="s">
        <v>8338</v>
      </c>
      <c r="S1222">
        <f t="shared" si="173"/>
        <v>1</v>
      </c>
      <c r="T1222">
        <f t="shared" si="174"/>
        <v>0</v>
      </c>
      <c r="U1222">
        <f t="shared" si="175"/>
        <v>0</v>
      </c>
      <c r="V1222">
        <f t="shared" si="176"/>
        <v>0</v>
      </c>
      <c r="W1222" t="str">
        <f t="shared" si="177"/>
        <v>successful</v>
      </c>
      <c r="X1222" s="14">
        <f t="shared" si="178"/>
        <v>42211.628611111111</v>
      </c>
      <c r="Y1222" s="14">
        <f t="shared" si="179"/>
        <v>42241.628611111111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71"/>
        <v>1.1140954545454547</v>
      </c>
      <c r="P1223" s="9">
        <f t="shared" si="172"/>
        <v>23.796213592233013</v>
      </c>
      <c r="Q1223" t="s">
        <v>8337</v>
      </c>
      <c r="R1223" t="s">
        <v>8338</v>
      </c>
      <c r="S1223">
        <f t="shared" si="173"/>
        <v>1</v>
      </c>
      <c r="T1223">
        <f t="shared" si="174"/>
        <v>0</v>
      </c>
      <c r="U1223">
        <f t="shared" si="175"/>
        <v>0</v>
      </c>
      <c r="V1223">
        <f t="shared" si="176"/>
        <v>0</v>
      </c>
      <c r="W1223" t="str">
        <f t="shared" si="177"/>
        <v>successful</v>
      </c>
      <c r="X1223" s="14">
        <f t="shared" si="178"/>
        <v>42680.47555555556</v>
      </c>
      <c r="Y1223" s="14">
        <f t="shared" si="179"/>
        <v>42708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71"/>
        <v>2.80375</v>
      </c>
      <c r="P1224" s="9">
        <f t="shared" si="172"/>
        <v>81.268115942028984</v>
      </c>
      <c r="Q1224" t="s">
        <v>8337</v>
      </c>
      <c r="R1224" t="s">
        <v>8338</v>
      </c>
      <c r="S1224">
        <f t="shared" si="173"/>
        <v>1</v>
      </c>
      <c r="T1224">
        <f t="shared" si="174"/>
        <v>0</v>
      </c>
      <c r="U1224">
        <f t="shared" si="175"/>
        <v>0</v>
      </c>
      <c r="V1224">
        <f t="shared" si="176"/>
        <v>0</v>
      </c>
      <c r="W1224" t="str">
        <f t="shared" si="177"/>
        <v>successful</v>
      </c>
      <c r="X1224" s="14">
        <f t="shared" si="178"/>
        <v>42430.720451388886</v>
      </c>
      <c r="Y1224" s="14">
        <f t="shared" si="179"/>
        <v>42461.166666666672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71"/>
        <v>1.1210606060606061</v>
      </c>
      <c r="P1225" s="9">
        <f t="shared" si="172"/>
        <v>116.21465968586388</v>
      </c>
      <c r="Q1225" t="s">
        <v>8337</v>
      </c>
      <c r="R1225" t="s">
        <v>8338</v>
      </c>
      <c r="S1225">
        <f t="shared" si="173"/>
        <v>1</v>
      </c>
      <c r="T1225">
        <f t="shared" si="174"/>
        <v>0</v>
      </c>
      <c r="U1225">
        <f t="shared" si="175"/>
        <v>0</v>
      </c>
      <c r="V1225">
        <f t="shared" si="176"/>
        <v>0</v>
      </c>
      <c r="W1225" t="str">
        <f t="shared" si="177"/>
        <v>successful</v>
      </c>
      <c r="X1225" s="14">
        <f t="shared" si="178"/>
        <v>42654.177187499998</v>
      </c>
      <c r="Y1225" s="14">
        <f t="shared" si="179"/>
        <v>42684.218854166669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71"/>
        <v>7.0666666666666669E-2</v>
      </c>
      <c r="P1226" s="9">
        <f t="shared" si="172"/>
        <v>58.888888888888886</v>
      </c>
      <c r="Q1226" t="s">
        <v>8324</v>
      </c>
      <c r="R1226" t="s">
        <v>8339</v>
      </c>
      <c r="S1226">
        <f t="shared" si="173"/>
        <v>0</v>
      </c>
      <c r="T1226">
        <f t="shared" si="174"/>
        <v>0</v>
      </c>
      <c r="U1226">
        <f t="shared" si="175"/>
        <v>1</v>
      </c>
      <c r="V1226">
        <f t="shared" si="176"/>
        <v>0</v>
      </c>
      <c r="W1226" t="str">
        <f t="shared" si="177"/>
        <v>canceled</v>
      </c>
      <c r="X1226" s="14">
        <f t="shared" si="178"/>
        <v>41736.549791666665</v>
      </c>
      <c r="Y1226" s="14">
        <f t="shared" si="179"/>
        <v>41796.549791666665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71"/>
        <v>4.3999999999999997E-2</v>
      </c>
      <c r="P1227" s="9">
        <f t="shared" si="172"/>
        <v>44</v>
      </c>
      <c r="Q1227" t="s">
        <v>8324</v>
      </c>
      <c r="R1227" t="s">
        <v>8339</v>
      </c>
      <c r="S1227">
        <f t="shared" si="173"/>
        <v>0</v>
      </c>
      <c r="T1227">
        <f t="shared" si="174"/>
        <v>0</v>
      </c>
      <c r="U1227">
        <f t="shared" si="175"/>
        <v>1</v>
      </c>
      <c r="V1227">
        <f t="shared" si="176"/>
        <v>0</v>
      </c>
      <c r="W1227" t="str">
        <f t="shared" si="177"/>
        <v>canceled</v>
      </c>
      <c r="X1227" s="14">
        <f t="shared" si="178"/>
        <v>41509.905995370369</v>
      </c>
      <c r="Y1227" s="14">
        <f t="shared" si="179"/>
        <v>41569.905995370369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71"/>
        <v>3.8739999999999997E-2</v>
      </c>
      <c r="P1228" s="9">
        <f t="shared" si="172"/>
        <v>48.424999999999997</v>
      </c>
      <c r="Q1228" t="s">
        <v>8324</v>
      </c>
      <c r="R1228" t="s">
        <v>8339</v>
      </c>
      <c r="S1228">
        <f t="shared" si="173"/>
        <v>0</v>
      </c>
      <c r="T1228">
        <f t="shared" si="174"/>
        <v>0</v>
      </c>
      <c r="U1228">
        <f t="shared" si="175"/>
        <v>1</v>
      </c>
      <c r="V1228">
        <f t="shared" si="176"/>
        <v>0</v>
      </c>
      <c r="W1228" t="str">
        <f t="shared" si="177"/>
        <v>canceled</v>
      </c>
      <c r="X1228" s="14">
        <f t="shared" si="178"/>
        <v>41715.874780092592</v>
      </c>
      <c r="Y1228" s="14">
        <f t="shared" si="179"/>
        <v>41750.041666666664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71"/>
        <v>0</v>
      </c>
      <c r="P1229" s="9">
        <f t="shared" si="172"/>
        <v>0</v>
      </c>
      <c r="Q1229" t="s">
        <v>8324</v>
      </c>
      <c r="R1229" t="s">
        <v>8339</v>
      </c>
      <c r="S1229">
        <f t="shared" si="173"/>
        <v>0</v>
      </c>
      <c r="T1229">
        <f t="shared" si="174"/>
        <v>0</v>
      </c>
      <c r="U1229">
        <f t="shared" si="175"/>
        <v>1</v>
      </c>
      <c r="V1229">
        <f t="shared" si="176"/>
        <v>0</v>
      </c>
      <c r="W1229" t="str">
        <f t="shared" si="177"/>
        <v>canceled</v>
      </c>
      <c r="X1229" s="14">
        <f t="shared" si="178"/>
        <v>41827.919166666667</v>
      </c>
      <c r="Y1229" s="14">
        <f t="shared" si="179"/>
        <v>41858.291666666664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71"/>
        <v>0.29299999999999998</v>
      </c>
      <c r="P1230" s="9">
        <f t="shared" si="172"/>
        <v>61.041666666666664</v>
      </c>
      <c r="Q1230" t="s">
        <v>8324</v>
      </c>
      <c r="R1230" t="s">
        <v>8339</v>
      </c>
      <c r="S1230">
        <f t="shared" si="173"/>
        <v>0</v>
      </c>
      <c r="T1230">
        <f t="shared" si="174"/>
        <v>0</v>
      </c>
      <c r="U1230">
        <f t="shared" si="175"/>
        <v>1</v>
      </c>
      <c r="V1230">
        <f t="shared" si="176"/>
        <v>0</v>
      </c>
      <c r="W1230" t="str">
        <f t="shared" si="177"/>
        <v>canceled</v>
      </c>
      <c r="X1230" s="14">
        <f t="shared" si="178"/>
        <v>40754.729259259257</v>
      </c>
      <c r="Y1230" s="14">
        <f t="shared" si="179"/>
        <v>40814.729259259257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71"/>
        <v>9.0909090909090905E-3</v>
      </c>
      <c r="P1231" s="9">
        <f t="shared" si="172"/>
        <v>25</v>
      </c>
      <c r="Q1231" t="s">
        <v>8324</v>
      </c>
      <c r="R1231" t="s">
        <v>8339</v>
      </c>
      <c r="S1231">
        <f t="shared" si="173"/>
        <v>0</v>
      </c>
      <c r="T1231">
        <f t="shared" si="174"/>
        <v>0</v>
      </c>
      <c r="U1231">
        <f t="shared" si="175"/>
        <v>1</v>
      </c>
      <c r="V1231">
        <f t="shared" si="176"/>
        <v>0</v>
      </c>
      <c r="W1231" t="str">
        <f t="shared" si="177"/>
        <v>canceled</v>
      </c>
      <c r="X1231" s="14">
        <f t="shared" si="178"/>
        <v>40985.459803240738</v>
      </c>
      <c r="Y1231" s="14">
        <f t="shared" si="179"/>
        <v>41015.666666666664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71"/>
        <v>0</v>
      </c>
      <c r="P1232" s="9">
        <f t="shared" si="172"/>
        <v>0</v>
      </c>
      <c r="Q1232" t="s">
        <v>8324</v>
      </c>
      <c r="R1232" t="s">
        <v>8339</v>
      </c>
      <c r="S1232">
        <f t="shared" si="173"/>
        <v>0</v>
      </c>
      <c r="T1232">
        <f t="shared" si="174"/>
        <v>0</v>
      </c>
      <c r="U1232">
        <f t="shared" si="175"/>
        <v>1</v>
      </c>
      <c r="V1232">
        <f t="shared" si="176"/>
        <v>0</v>
      </c>
      <c r="W1232" t="str">
        <f t="shared" si="177"/>
        <v>canceled</v>
      </c>
      <c r="X1232" s="14">
        <f t="shared" si="178"/>
        <v>40568.972569444442</v>
      </c>
      <c r="Y1232" s="14">
        <f t="shared" si="179"/>
        <v>40598.972569444442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71"/>
        <v>0</v>
      </c>
      <c r="P1233" s="9">
        <f t="shared" si="172"/>
        <v>0</v>
      </c>
      <c r="Q1233" t="s">
        <v>8324</v>
      </c>
      <c r="R1233" t="s">
        <v>8339</v>
      </c>
      <c r="S1233">
        <f t="shared" si="173"/>
        <v>0</v>
      </c>
      <c r="T1233">
        <f t="shared" si="174"/>
        <v>0</v>
      </c>
      <c r="U1233">
        <f t="shared" si="175"/>
        <v>1</v>
      </c>
      <c r="V1233">
        <f t="shared" si="176"/>
        <v>0</v>
      </c>
      <c r="W1233" t="str">
        <f t="shared" si="177"/>
        <v>canceled</v>
      </c>
      <c r="X1233" s="14">
        <f t="shared" si="178"/>
        <v>42193.941759259258</v>
      </c>
      <c r="Y1233" s="14">
        <f t="shared" si="179"/>
        <v>42244.041666666672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71"/>
        <v>8.0000000000000002E-3</v>
      </c>
      <c r="P1234" s="9">
        <f t="shared" si="172"/>
        <v>40</v>
      </c>
      <c r="Q1234" t="s">
        <v>8324</v>
      </c>
      <c r="R1234" t="s">
        <v>8339</v>
      </c>
      <c r="S1234">
        <f t="shared" si="173"/>
        <v>0</v>
      </c>
      <c r="T1234">
        <f t="shared" si="174"/>
        <v>0</v>
      </c>
      <c r="U1234">
        <f t="shared" si="175"/>
        <v>1</v>
      </c>
      <c r="V1234">
        <f t="shared" si="176"/>
        <v>0</v>
      </c>
      <c r="W1234" t="str">
        <f t="shared" si="177"/>
        <v>canceled</v>
      </c>
      <c r="X1234" s="14">
        <f t="shared" si="178"/>
        <v>41506.848032407412</v>
      </c>
      <c r="Y1234" s="14">
        <f t="shared" si="179"/>
        <v>41553.848032407412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71"/>
        <v>0.11600000000000001</v>
      </c>
      <c r="P1235" s="9">
        <f t="shared" si="172"/>
        <v>19.333333333333332</v>
      </c>
      <c r="Q1235" t="s">
        <v>8324</v>
      </c>
      <c r="R1235" t="s">
        <v>8339</v>
      </c>
      <c r="S1235">
        <f t="shared" si="173"/>
        <v>0</v>
      </c>
      <c r="T1235">
        <f t="shared" si="174"/>
        <v>0</v>
      </c>
      <c r="U1235">
        <f t="shared" si="175"/>
        <v>1</v>
      </c>
      <c r="V1235">
        <f t="shared" si="176"/>
        <v>0</v>
      </c>
      <c r="W1235" t="str">
        <f t="shared" si="177"/>
        <v>canceled</v>
      </c>
      <c r="X1235" s="14">
        <f t="shared" si="178"/>
        <v>40939.948773148149</v>
      </c>
      <c r="Y1235" s="14">
        <f t="shared" si="179"/>
        <v>40960.948773148149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71"/>
        <v>0</v>
      </c>
      <c r="P1236" s="9">
        <f t="shared" si="172"/>
        <v>0</v>
      </c>
      <c r="Q1236" t="s">
        <v>8324</v>
      </c>
      <c r="R1236" t="s">
        <v>8339</v>
      </c>
      <c r="S1236">
        <f t="shared" si="173"/>
        <v>0</v>
      </c>
      <c r="T1236">
        <f t="shared" si="174"/>
        <v>0</v>
      </c>
      <c r="U1236">
        <f t="shared" si="175"/>
        <v>1</v>
      </c>
      <c r="V1236">
        <f t="shared" si="176"/>
        <v>0</v>
      </c>
      <c r="W1236" t="str">
        <f t="shared" si="177"/>
        <v>canceled</v>
      </c>
      <c r="X1236" s="14">
        <f t="shared" si="178"/>
        <v>42007.788680555561</v>
      </c>
      <c r="Y1236" s="14">
        <f t="shared" si="179"/>
        <v>42037.788680555561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71"/>
        <v>2.787363950092912E-2</v>
      </c>
      <c r="P1237" s="9">
        <f t="shared" si="172"/>
        <v>35</v>
      </c>
      <c r="Q1237" t="s">
        <v>8324</v>
      </c>
      <c r="R1237" t="s">
        <v>8339</v>
      </c>
      <c r="S1237">
        <f t="shared" si="173"/>
        <v>0</v>
      </c>
      <c r="T1237">
        <f t="shared" si="174"/>
        <v>0</v>
      </c>
      <c r="U1237">
        <f t="shared" si="175"/>
        <v>1</v>
      </c>
      <c r="V1237">
        <f t="shared" si="176"/>
        <v>0</v>
      </c>
      <c r="W1237" t="str">
        <f t="shared" si="177"/>
        <v>canceled</v>
      </c>
      <c r="X1237" s="14">
        <f t="shared" si="178"/>
        <v>41583.135405092595</v>
      </c>
      <c r="Y1237" s="14">
        <f t="shared" si="179"/>
        <v>41623.135405092595</v>
      </c>
    </row>
    <row r="1238" spans="1:25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71"/>
        <v>0</v>
      </c>
      <c r="P1238" s="9">
        <f t="shared" si="172"/>
        <v>0</v>
      </c>
      <c r="Q1238" t="s">
        <v>8324</v>
      </c>
      <c r="R1238" t="s">
        <v>8339</v>
      </c>
      <c r="S1238">
        <f t="shared" si="173"/>
        <v>0</v>
      </c>
      <c r="T1238">
        <f t="shared" si="174"/>
        <v>0</v>
      </c>
      <c r="U1238">
        <f t="shared" si="175"/>
        <v>1</v>
      </c>
      <c r="V1238">
        <f t="shared" si="176"/>
        <v>0</v>
      </c>
      <c r="W1238" t="str">
        <f t="shared" si="177"/>
        <v>canceled</v>
      </c>
      <c r="X1238" s="14">
        <f t="shared" si="178"/>
        <v>41110.680138888885</v>
      </c>
      <c r="Y1238" s="14">
        <f t="shared" si="179"/>
        <v>41118.666666666664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71"/>
        <v>0</v>
      </c>
      <c r="P1239" s="9">
        <f t="shared" si="172"/>
        <v>0</v>
      </c>
      <c r="Q1239" t="s">
        <v>8324</v>
      </c>
      <c r="R1239" t="s">
        <v>8339</v>
      </c>
      <c r="S1239">
        <f t="shared" si="173"/>
        <v>0</v>
      </c>
      <c r="T1239">
        <f t="shared" si="174"/>
        <v>0</v>
      </c>
      <c r="U1239">
        <f t="shared" si="175"/>
        <v>1</v>
      </c>
      <c r="V1239">
        <f t="shared" si="176"/>
        <v>0</v>
      </c>
      <c r="W1239" t="str">
        <f t="shared" si="177"/>
        <v>canceled</v>
      </c>
      <c r="X1239" s="14">
        <f t="shared" si="178"/>
        <v>41125.283159722225</v>
      </c>
      <c r="Y1239" s="14">
        <f t="shared" si="179"/>
        <v>41145.283159722225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71"/>
        <v>0.17799999999999999</v>
      </c>
      <c r="P1240" s="9">
        <f t="shared" si="172"/>
        <v>59.333333333333336</v>
      </c>
      <c r="Q1240" t="s">
        <v>8324</v>
      </c>
      <c r="R1240" t="s">
        <v>8339</v>
      </c>
      <c r="S1240">
        <f t="shared" si="173"/>
        <v>0</v>
      </c>
      <c r="T1240">
        <f t="shared" si="174"/>
        <v>0</v>
      </c>
      <c r="U1240">
        <f t="shared" si="175"/>
        <v>1</v>
      </c>
      <c r="V1240">
        <f t="shared" si="176"/>
        <v>0</v>
      </c>
      <c r="W1240" t="str">
        <f t="shared" si="177"/>
        <v>canceled</v>
      </c>
      <c r="X1240" s="14">
        <f t="shared" si="178"/>
        <v>40731.61037037037</v>
      </c>
      <c r="Y1240" s="14">
        <f t="shared" si="179"/>
        <v>40761.61037037037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71"/>
        <v>0</v>
      </c>
      <c r="P1241" s="9">
        <f t="shared" si="172"/>
        <v>0</v>
      </c>
      <c r="Q1241" t="s">
        <v>8324</v>
      </c>
      <c r="R1241" t="s">
        <v>8339</v>
      </c>
      <c r="S1241">
        <f t="shared" si="173"/>
        <v>0</v>
      </c>
      <c r="T1241">
        <f t="shared" si="174"/>
        <v>0</v>
      </c>
      <c r="U1241">
        <f t="shared" si="175"/>
        <v>1</v>
      </c>
      <c r="V1241">
        <f t="shared" si="176"/>
        <v>0</v>
      </c>
      <c r="W1241" t="str">
        <f t="shared" si="177"/>
        <v>canceled</v>
      </c>
      <c r="X1241" s="14">
        <f t="shared" si="178"/>
        <v>40883.962581018517</v>
      </c>
      <c r="Y1241" s="14">
        <f t="shared" si="179"/>
        <v>40913.962581018517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71"/>
        <v>3.0124999999999999E-2</v>
      </c>
      <c r="P1242" s="9">
        <f t="shared" si="172"/>
        <v>30.125</v>
      </c>
      <c r="Q1242" t="s">
        <v>8324</v>
      </c>
      <c r="R1242" t="s">
        <v>8339</v>
      </c>
      <c r="S1242">
        <f t="shared" si="173"/>
        <v>0</v>
      </c>
      <c r="T1242">
        <f t="shared" si="174"/>
        <v>0</v>
      </c>
      <c r="U1242">
        <f t="shared" si="175"/>
        <v>1</v>
      </c>
      <c r="V1242">
        <f t="shared" si="176"/>
        <v>0</v>
      </c>
      <c r="W1242" t="str">
        <f t="shared" si="177"/>
        <v>canceled</v>
      </c>
      <c r="X1242" s="14">
        <f t="shared" si="178"/>
        <v>41409.040011574078</v>
      </c>
      <c r="Y1242" s="14">
        <f t="shared" si="179"/>
        <v>41467.910416666666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71"/>
        <v>0.50739999999999996</v>
      </c>
      <c r="P1243" s="9">
        <f t="shared" si="172"/>
        <v>74.617647058823536</v>
      </c>
      <c r="Q1243" t="s">
        <v>8324</v>
      </c>
      <c r="R1243" t="s">
        <v>8339</v>
      </c>
      <c r="S1243">
        <f t="shared" si="173"/>
        <v>0</v>
      </c>
      <c r="T1243">
        <f t="shared" si="174"/>
        <v>0</v>
      </c>
      <c r="U1243">
        <f t="shared" si="175"/>
        <v>1</v>
      </c>
      <c r="V1243">
        <f t="shared" si="176"/>
        <v>0</v>
      </c>
      <c r="W1243" t="str">
        <f t="shared" si="177"/>
        <v>canceled</v>
      </c>
      <c r="X1243" s="14">
        <f t="shared" si="178"/>
        <v>41923.837731481479</v>
      </c>
      <c r="Y1243" s="14">
        <f t="shared" si="179"/>
        <v>41946.249305555553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71"/>
        <v>5.4884742041712408E-3</v>
      </c>
      <c r="P1244" s="9">
        <f t="shared" si="172"/>
        <v>5</v>
      </c>
      <c r="Q1244" t="s">
        <v>8324</v>
      </c>
      <c r="R1244" t="s">
        <v>8339</v>
      </c>
      <c r="S1244">
        <f t="shared" si="173"/>
        <v>0</v>
      </c>
      <c r="T1244">
        <f t="shared" si="174"/>
        <v>0</v>
      </c>
      <c r="U1244">
        <f t="shared" si="175"/>
        <v>1</v>
      </c>
      <c r="V1244">
        <f t="shared" si="176"/>
        <v>0</v>
      </c>
      <c r="W1244" t="str">
        <f t="shared" si="177"/>
        <v>canceled</v>
      </c>
      <c r="X1244" s="14">
        <f t="shared" si="178"/>
        <v>40782.165532407409</v>
      </c>
      <c r="Y1244" s="14">
        <f t="shared" si="179"/>
        <v>40797.554166666669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71"/>
        <v>0.14091666666666666</v>
      </c>
      <c r="P1245" s="9">
        <f t="shared" si="172"/>
        <v>44.5</v>
      </c>
      <c r="Q1245" t="s">
        <v>8324</v>
      </c>
      <c r="R1245" t="s">
        <v>8339</v>
      </c>
      <c r="S1245">
        <f t="shared" si="173"/>
        <v>0</v>
      </c>
      <c r="T1245">
        <f t="shared" si="174"/>
        <v>0</v>
      </c>
      <c r="U1245">
        <f t="shared" si="175"/>
        <v>1</v>
      </c>
      <c r="V1245">
        <f t="shared" si="176"/>
        <v>0</v>
      </c>
      <c r="W1245" t="str">
        <f t="shared" si="177"/>
        <v>canceled</v>
      </c>
      <c r="X1245" s="14">
        <f t="shared" si="178"/>
        <v>40671.879293981481</v>
      </c>
      <c r="Y1245" s="14">
        <f t="shared" si="179"/>
        <v>40732.875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71"/>
        <v>1.038</v>
      </c>
      <c r="P1246" s="9">
        <f t="shared" si="172"/>
        <v>46.133333333333333</v>
      </c>
      <c r="Q1246" t="s">
        <v>8324</v>
      </c>
      <c r="R1246" t="s">
        <v>8325</v>
      </c>
      <c r="S1246">
        <f t="shared" si="173"/>
        <v>1</v>
      </c>
      <c r="T1246">
        <f t="shared" si="174"/>
        <v>0</v>
      </c>
      <c r="U1246">
        <f t="shared" si="175"/>
        <v>0</v>
      </c>
      <c r="V1246">
        <f t="shared" si="176"/>
        <v>0</v>
      </c>
      <c r="W1246" t="str">
        <f t="shared" si="177"/>
        <v>successful</v>
      </c>
      <c r="X1246" s="14">
        <f t="shared" si="178"/>
        <v>41355.825497685182</v>
      </c>
      <c r="Y1246" s="14">
        <f t="shared" si="179"/>
        <v>41386.875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71"/>
        <v>1.2024999999999999</v>
      </c>
      <c r="P1247" s="9">
        <f t="shared" si="172"/>
        <v>141.47058823529412</v>
      </c>
      <c r="Q1247" t="s">
        <v>8324</v>
      </c>
      <c r="R1247" t="s">
        <v>8325</v>
      </c>
      <c r="S1247">
        <f t="shared" si="173"/>
        <v>1</v>
      </c>
      <c r="T1247">
        <f t="shared" si="174"/>
        <v>0</v>
      </c>
      <c r="U1247">
        <f t="shared" si="175"/>
        <v>0</v>
      </c>
      <c r="V1247">
        <f t="shared" si="176"/>
        <v>0</v>
      </c>
      <c r="W1247" t="str">
        <f t="shared" si="177"/>
        <v>successful</v>
      </c>
      <c r="X1247" s="14">
        <f t="shared" si="178"/>
        <v>41774.599930555552</v>
      </c>
      <c r="Y1247" s="14">
        <f t="shared" si="179"/>
        <v>41804.599930555552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71"/>
        <v>1.17</v>
      </c>
      <c r="P1248" s="9">
        <f t="shared" si="172"/>
        <v>75.483870967741936</v>
      </c>
      <c r="Q1248" t="s">
        <v>8324</v>
      </c>
      <c r="R1248" t="s">
        <v>8325</v>
      </c>
      <c r="S1248">
        <f t="shared" si="173"/>
        <v>1</v>
      </c>
      <c r="T1248">
        <f t="shared" si="174"/>
        <v>0</v>
      </c>
      <c r="U1248">
        <f t="shared" si="175"/>
        <v>0</v>
      </c>
      <c r="V1248">
        <f t="shared" si="176"/>
        <v>0</v>
      </c>
      <c r="W1248" t="str">
        <f t="shared" si="177"/>
        <v>successful</v>
      </c>
      <c r="X1248" s="14">
        <f t="shared" si="178"/>
        <v>40838.043391203704</v>
      </c>
      <c r="Y1248" s="14">
        <f t="shared" si="179"/>
        <v>40883.085057870368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71"/>
        <v>1.2214285714285715</v>
      </c>
      <c r="P1249" s="9">
        <f t="shared" si="172"/>
        <v>85.5</v>
      </c>
      <c r="Q1249" t="s">
        <v>8324</v>
      </c>
      <c r="R1249" t="s">
        <v>8325</v>
      </c>
      <c r="S1249">
        <f t="shared" si="173"/>
        <v>1</v>
      </c>
      <c r="T1249">
        <f t="shared" si="174"/>
        <v>0</v>
      </c>
      <c r="U1249">
        <f t="shared" si="175"/>
        <v>0</v>
      </c>
      <c r="V1249">
        <f t="shared" si="176"/>
        <v>0</v>
      </c>
      <c r="W1249" t="str">
        <f t="shared" si="177"/>
        <v>successful</v>
      </c>
      <c r="X1249" s="14">
        <f t="shared" si="178"/>
        <v>41370.292303240742</v>
      </c>
      <c r="Y1249" s="14">
        <f t="shared" si="179"/>
        <v>41400.292303240742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71"/>
        <v>1.5164</v>
      </c>
      <c r="P1250" s="9">
        <f t="shared" si="172"/>
        <v>64.254237288135599</v>
      </c>
      <c r="Q1250" t="s">
        <v>8324</v>
      </c>
      <c r="R1250" t="s">
        <v>8325</v>
      </c>
      <c r="S1250">
        <f t="shared" si="173"/>
        <v>1</v>
      </c>
      <c r="T1250">
        <f t="shared" si="174"/>
        <v>0</v>
      </c>
      <c r="U1250">
        <f t="shared" si="175"/>
        <v>0</v>
      </c>
      <c r="V1250">
        <f t="shared" si="176"/>
        <v>0</v>
      </c>
      <c r="W1250" t="str">
        <f t="shared" si="177"/>
        <v>successful</v>
      </c>
      <c r="X1250" s="14">
        <f t="shared" si="178"/>
        <v>41767.656863425924</v>
      </c>
      <c r="Y1250" s="14">
        <f t="shared" si="179"/>
        <v>41803.290972222225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71"/>
        <v>1.0444</v>
      </c>
      <c r="P1251" s="9">
        <f t="shared" si="172"/>
        <v>64.46913580246914</v>
      </c>
      <c r="Q1251" t="s">
        <v>8324</v>
      </c>
      <c r="R1251" t="s">
        <v>8325</v>
      </c>
      <c r="S1251">
        <f t="shared" si="173"/>
        <v>1</v>
      </c>
      <c r="T1251">
        <f t="shared" si="174"/>
        <v>0</v>
      </c>
      <c r="U1251">
        <f t="shared" si="175"/>
        <v>0</v>
      </c>
      <c r="V1251">
        <f t="shared" si="176"/>
        <v>0</v>
      </c>
      <c r="W1251" t="str">
        <f t="shared" si="177"/>
        <v>successful</v>
      </c>
      <c r="X1251" s="14">
        <f t="shared" si="178"/>
        <v>41067.74086805556</v>
      </c>
      <c r="Y1251" s="14">
        <f t="shared" si="179"/>
        <v>41097.74086805556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71"/>
        <v>2.0015333333333332</v>
      </c>
      <c r="P1252" s="9">
        <f t="shared" si="172"/>
        <v>118.2007874015748</v>
      </c>
      <c r="Q1252" t="s">
        <v>8324</v>
      </c>
      <c r="R1252" t="s">
        <v>8325</v>
      </c>
      <c r="S1252">
        <f t="shared" si="173"/>
        <v>1</v>
      </c>
      <c r="T1252">
        <f t="shared" si="174"/>
        <v>0</v>
      </c>
      <c r="U1252">
        <f t="shared" si="175"/>
        <v>0</v>
      </c>
      <c r="V1252">
        <f t="shared" si="176"/>
        <v>0</v>
      </c>
      <c r="W1252" t="str">
        <f t="shared" si="177"/>
        <v>successful</v>
      </c>
      <c r="X1252" s="14">
        <f t="shared" si="178"/>
        <v>41843.64271990741</v>
      </c>
      <c r="Y1252" s="14">
        <f t="shared" si="179"/>
        <v>41888.64271990741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71"/>
        <v>1.018</v>
      </c>
      <c r="P1253" s="9">
        <f t="shared" si="172"/>
        <v>82.540540540540547</v>
      </c>
      <c r="Q1253" t="s">
        <v>8324</v>
      </c>
      <c r="R1253" t="s">
        <v>8325</v>
      </c>
      <c r="S1253">
        <f t="shared" si="173"/>
        <v>1</v>
      </c>
      <c r="T1253">
        <f t="shared" si="174"/>
        <v>0</v>
      </c>
      <c r="U1253">
        <f t="shared" si="175"/>
        <v>0</v>
      </c>
      <c r="V1253">
        <f t="shared" si="176"/>
        <v>0</v>
      </c>
      <c r="W1253" t="str">
        <f t="shared" si="177"/>
        <v>successful</v>
      </c>
      <c r="X1253" s="14">
        <f t="shared" si="178"/>
        <v>40751.814432870371</v>
      </c>
      <c r="Y1253" s="14">
        <f t="shared" si="179"/>
        <v>40811.814432870371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71"/>
        <v>1.3765714285714286</v>
      </c>
      <c r="P1254" s="9">
        <f t="shared" si="172"/>
        <v>34.170212765957444</v>
      </c>
      <c r="Q1254" t="s">
        <v>8324</v>
      </c>
      <c r="R1254" t="s">
        <v>8325</v>
      </c>
      <c r="S1254">
        <f t="shared" si="173"/>
        <v>1</v>
      </c>
      <c r="T1254">
        <f t="shared" si="174"/>
        <v>0</v>
      </c>
      <c r="U1254">
        <f t="shared" si="175"/>
        <v>0</v>
      </c>
      <c r="V1254">
        <f t="shared" si="176"/>
        <v>0</v>
      </c>
      <c r="W1254" t="str">
        <f t="shared" si="177"/>
        <v>successful</v>
      </c>
      <c r="X1254" s="14">
        <f t="shared" si="178"/>
        <v>41543.988067129627</v>
      </c>
      <c r="Y1254" s="14">
        <f t="shared" si="179"/>
        <v>41571.988067129627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71"/>
        <v>3038.3319999999999</v>
      </c>
      <c r="P1255" s="9">
        <f t="shared" si="172"/>
        <v>42.73322081575246</v>
      </c>
      <c r="Q1255" t="s">
        <v>8324</v>
      </c>
      <c r="R1255" t="s">
        <v>8325</v>
      </c>
      <c r="S1255">
        <f t="shared" si="173"/>
        <v>1</v>
      </c>
      <c r="T1255">
        <f t="shared" si="174"/>
        <v>0</v>
      </c>
      <c r="U1255">
        <f t="shared" si="175"/>
        <v>0</v>
      </c>
      <c r="V1255">
        <f t="shared" si="176"/>
        <v>0</v>
      </c>
      <c r="W1255" t="str">
        <f t="shared" si="177"/>
        <v>successful</v>
      </c>
      <c r="X1255" s="14">
        <f t="shared" si="178"/>
        <v>41855.783645833333</v>
      </c>
      <c r="Y1255" s="14">
        <f t="shared" si="179"/>
        <v>41885.783645833333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71"/>
        <v>1.9885074626865671</v>
      </c>
      <c r="P1256" s="9">
        <f t="shared" si="172"/>
        <v>94.489361702127653</v>
      </c>
      <c r="Q1256" t="s">
        <v>8324</v>
      </c>
      <c r="R1256" t="s">
        <v>8325</v>
      </c>
      <c r="S1256">
        <f t="shared" si="173"/>
        <v>1</v>
      </c>
      <c r="T1256">
        <f t="shared" si="174"/>
        <v>0</v>
      </c>
      <c r="U1256">
        <f t="shared" si="175"/>
        <v>0</v>
      </c>
      <c r="V1256">
        <f t="shared" si="176"/>
        <v>0</v>
      </c>
      <c r="W1256" t="str">
        <f t="shared" si="177"/>
        <v>successful</v>
      </c>
      <c r="X1256" s="14">
        <f t="shared" si="178"/>
        <v>40487.621365740742</v>
      </c>
      <c r="Y1256" s="14">
        <f t="shared" si="179"/>
        <v>40544.207638888889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71"/>
        <v>2.0236666666666667</v>
      </c>
      <c r="P1257" s="9">
        <f t="shared" si="172"/>
        <v>55.697247706422019</v>
      </c>
      <c r="Q1257" t="s">
        <v>8324</v>
      </c>
      <c r="R1257" t="s">
        <v>8325</v>
      </c>
      <c r="S1257">
        <f t="shared" si="173"/>
        <v>1</v>
      </c>
      <c r="T1257">
        <f t="shared" si="174"/>
        <v>0</v>
      </c>
      <c r="U1257">
        <f t="shared" si="175"/>
        <v>0</v>
      </c>
      <c r="V1257">
        <f t="shared" si="176"/>
        <v>0</v>
      </c>
      <c r="W1257" t="str">
        <f t="shared" si="177"/>
        <v>successful</v>
      </c>
      <c r="X1257" s="14">
        <f t="shared" si="178"/>
        <v>41579.845509259263</v>
      </c>
      <c r="Y1257" s="14">
        <f t="shared" si="179"/>
        <v>41609.887175925927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71"/>
        <v>1.1796376666666666</v>
      </c>
      <c r="P1258" s="9">
        <f t="shared" si="172"/>
        <v>98.030831024930734</v>
      </c>
      <c r="Q1258" t="s">
        <v>8324</v>
      </c>
      <c r="R1258" t="s">
        <v>8325</v>
      </c>
      <c r="S1258">
        <f t="shared" si="173"/>
        <v>1</v>
      </c>
      <c r="T1258">
        <f t="shared" si="174"/>
        <v>0</v>
      </c>
      <c r="U1258">
        <f t="shared" si="175"/>
        <v>0</v>
      </c>
      <c r="V1258">
        <f t="shared" si="176"/>
        <v>0</v>
      </c>
      <c r="W1258" t="str">
        <f t="shared" si="177"/>
        <v>successful</v>
      </c>
      <c r="X1258" s="14">
        <f t="shared" si="178"/>
        <v>40921.919340277782</v>
      </c>
      <c r="Y1258" s="14">
        <f t="shared" si="179"/>
        <v>40951.919340277782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71"/>
        <v>2.9472727272727273</v>
      </c>
      <c r="P1259" s="9">
        <f t="shared" si="172"/>
        <v>92.102272727272734</v>
      </c>
      <c r="Q1259" t="s">
        <v>8324</v>
      </c>
      <c r="R1259" t="s">
        <v>8325</v>
      </c>
      <c r="S1259">
        <f t="shared" si="173"/>
        <v>1</v>
      </c>
      <c r="T1259">
        <f t="shared" si="174"/>
        <v>0</v>
      </c>
      <c r="U1259">
        <f t="shared" si="175"/>
        <v>0</v>
      </c>
      <c r="V1259">
        <f t="shared" si="176"/>
        <v>0</v>
      </c>
      <c r="W1259" t="str">
        <f t="shared" si="177"/>
        <v>successful</v>
      </c>
      <c r="X1259" s="14">
        <f t="shared" si="178"/>
        <v>40587.085532407407</v>
      </c>
      <c r="Y1259" s="14">
        <f t="shared" si="179"/>
        <v>40636.043865740743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71"/>
        <v>2.1314633333333335</v>
      </c>
      <c r="P1260" s="9">
        <f t="shared" si="172"/>
        <v>38.175462686567165</v>
      </c>
      <c r="Q1260" t="s">
        <v>8324</v>
      </c>
      <c r="R1260" t="s">
        <v>8325</v>
      </c>
      <c r="S1260">
        <f t="shared" si="173"/>
        <v>1</v>
      </c>
      <c r="T1260">
        <f t="shared" si="174"/>
        <v>0</v>
      </c>
      <c r="U1260">
        <f t="shared" si="175"/>
        <v>0</v>
      </c>
      <c r="V1260">
        <f t="shared" si="176"/>
        <v>0</v>
      </c>
      <c r="W1260" t="str">
        <f t="shared" si="177"/>
        <v>successful</v>
      </c>
      <c r="X1260" s="14">
        <f t="shared" si="178"/>
        <v>41487.611250000002</v>
      </c>
      <c r="Y1260" s="14">
        <f t="shared" si="179"/>
        <v>41517.611250000002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71"/>
        <v>1.0424</v>
      </c>
      <c r="P1261" s="9">
        <f t="shared" si="172"/>
        <v>27.145833333333332</v>
      </c>
      <c r="Q1261" t="s">
        <v>8324</v>
      </c>
      <c r="R1261" t="s">
        <v>8325</v>
      </c>
      <c r="S1261">
        <f t="shared" si="173"/>
        <v>1</v>
      </c>
      <c r="T1261">
        <f t="shared" si="174"/>
        <v>0</v>
      </c>
      <c r="U1261">
        <f t="shared" si="175"/>
        <v>0</v>
      </c>
      <c r="V1261">
        <f t="shared" si="176"/>
        <v>0</v>
      </c>
      <c r="W1261" t="str">
        <f t="shared" si="177"/>
        <v>successful</v>
      </c>
      <c r="X1261" s="14">
        <f t="shared" si="178"/>
        <v>41766.970648148148</v>
      </c>
      <c r="Y1261" s="14">
        <f t="shared" si="179"/>
        <v>41799.165972222225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71"/>
        <v>1.1366666666666667</v>
      </c>
      <c r="P1262" s="9">
        <f t="shared" si="172"/>
        <v>50.689189189189186</v>
      </c>
      <c r="Q1262" t="s">
        <v>8324</v>
      </c>
      <c r="R1262" t="s">
        <v>8325</v>
      </c>
      <c r="S1262">
        <f t="shared" si="173"/>
        <v>1</v>
      </c>
      <c r="T1262">
        <f t="shared" si="174"/>
        <v>0</v>
      </c>
      <c r="U1262">
        <f t="shared" si="175"/>
        <v>0</v>
      </c>
      <c r="V1262">
        <f t="shared" si="176"/>
        <v>0</v>
      </c>
      <c r="W1262" t="str">
        <f t="shared" si="177"/>
        <v>successful</v>
      </c>
      <c r="X1262" s="14">
        <f t="shared" si="178"/>
        <v>41666.842824074076</v>
      </c>
      <c r="Y1262" s="14">
        <f t="shared" si="179"/>
        <v>41696.842824074076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71"/>
        <v>1.0125</v>
      </c>
      <c r="P1263" s="9">
        <f t="shared" si="172"/>
        <v>38.942307692307693</v>
      </c>
      <c r="Q1263" t="s">
        <v>8324</v>
      </c>
      <c r="R1263" t="s">
        <v>8325</v>
      </c>
      <c r="S1263">
        <f t="shared" si="173"/>
        <v>1</v>
      </c>
      <c r="T1263">
        <f t="shared" si="174"/>
        <v>0</v>
      </c>
      <c r="U1263">
        <f t="shared" si="175"/>
        <v>0</v>
      </c>
      <c r="V1263">
        <f t="shared" si="176"/>
        <v>0</v>
      </c>
      <c r="W1263" t="str">
        <f t="shared" si="177"/>
        <v>successful</v>
      </c>
      <c r="X1263" s="14">
        <f t="shared" si="178"/>
        <v>41638.342905092592</v>
      </c>
      <c r="Y1263" s="14">
        <f t="shared" si="179"/>
        <v>41668.342905092592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71"/>
        <v>1.2541538461538462</v>
      </c>
      <c r="P1264" s="9">
        <f t="shared" si="172"/>
        <v>77.638095238095232</v>
      </c>
      <c r="Q1264" t="s">
        <v>8324</v>
      </c>
      <c r="R1264" t="s">
        <v>8325</v>
      </c>
      <c r="S1264">
        <f t="shared" si="173"/>
        <v>1</v>
      </c>
      <c r="T1264">
        <f t="shared" si="174"/>
        <v>0</v>
      </c>
      <c r="U1264">
        <f t="shared" si="175"/>
        <v>0</v>
      </c>
      <c r="V1264">
        <f t="shared" si="176"/>
        <v>0</v>
      </c>
      <c r="W1264" t="str">
        <f t="shared" si="177"/>
        <v>successful</v>
      </c>
      <c r="X1264" s="14">
        <f t="shared" si="178"/>
        <v>41656.762638888889</v>
      </c>
      <c r="Y1264" s="14">
        <f t="shared" si="179"/>
        <v>41686.762638888889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71"/>
        <v>1.19</v>
      </c>
      <c r="P1265" s="9">
        <f t="shared" si="172"/>
        <v>43.536585365853661</v>
      </c>
      <c r="Q1265" t="s">
        <v>8324</v>
      </c>
      <c r="R1265" t="s">
        <v>8325</v>
      </c>
      <c r="S1265">
        <f t="shared" si="173"/>
        <v>1</v>
      </c>
      <c r="T1265">
        <f t="shared" si="174"/>
        <v>0</v>
      </c>
      <c r="U1265">
        <f t="shared" si="175"/>
        <v>0</v>
      </c>
      <c r="V1265">
        <f t="shared" si="176"/>
        <v>0</v>
      </c>
      <c r="W1265" t="str">
        <f t="shared" si="177"/>
        <v>successful</v>
      </c>
      <c r="X1265" s="14">
        <f t="shared" si="178"/>
        <v>41692.084143518521</v>
      </c>
      <c r="Y1265" s="14">
        <f t="shared" si="179"/>
        <v>41727.041666666664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71"/>
        <v>1.6646153846153846</v>
      </c>
      <c r="P1266" s="9">
        <f t="shared" si="172"/>
        <v>31.823529411764707</v>
      </c>
      <c r="Q1266" t="s">
        <v>8324</v>
      </c>
      <c r="R1266" t="s">
        <v>8325</v>
      </c>
      <c r="S1266">
        <f t="shared" si="173"/>
        <v>1</v>
      </c>
      <c r="T1266">
        <f t="shared" si="174"/>
        <v>0</v>
      </c>
      <c r="U1266">
        <f t="shared" si="175"/>
        <v>0</v>
      </c>
      <c r="V1266">
        <f t="shared" si="176"/>
        <v>0</v>
      </c>
      <c r="W1266" t="str">
        <f t="shared" si="177"/>
        <v>successful</v>
      </c>
      <c r="X1266" s="14">
        <f t="shared" si="178"/>
        <v>41547.662997685184</v>
      </c>
      <c r="Y1266" s="14">
        <f t="shared" si="179"/>
        <v>41576.662997685184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71"/>
        <v>1.1914771428571429</v>
      </c>
      <c r="P1267" s="9">
        <f t="shared" si="172"/>
        <v>63.184393939393942</v>
      </c>
      <c r="Q1267" t="s">
        <v>8324</v>
      </c>
      <c r="R1267" t="s">
        <v>8325</v>
      </c>
      <c r="S1267">
        <f t="shared" si="173"/>
        <v>1</v>
      </c>
      <c r="T1267">
        <f t="shared" si="174"/>
        <v>0</v>
      </c>
      <c r="U1267">
        <f t="shared" si="175"/>
        <v>0</v>
      </c>
      <c r="V1267">
        <f t="shared" si="176"/>
        <v>0</v>
      </c>
      <c r="W1267" t="str">
        <f t="shared" si="177"/>
        <v>successful</v>
      </c>
      <c r="X1267" s="14">
        <f t="shared" si="178"/>
        <v>40465.655266203699</v>
      </c>
      <c r="Y1267" s="14">
        <f t="shared" si="179"/>
        <v>40512.655266203699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71"/>
        <v>1.0047368421052632</v>
      </c>
      <c r="P1268" s="9">
        <f t="shared" si="172"/>
        <v>190.9</v>
      </c>
      <c r="Q1268" t="s">
        <v>8324</v>
      </c>
      <c r="R1268" t="s">
        <v>8325</v>
      </c>
      <c r="S1268">
        <f t="shared" si="173"/>
        <v>1</v>
      </c>
      <c r="T1268">
        <f t="shared" si="174"/>
        <v>0</v>
      </c>
      <c r="U1268">
        <f t="shared" si="175"/>
        <v>0</v>
      </c>
      <c r="V1268">
        <f t="shared" si="176"/>
        <v>0</v>
      </c>
      <c r="W1268" t="str">
        <f t="shared" si="177"/>
        <v>successful</v>
      </c>
      <c r="X1268" s="14">
        <f t="shared" si="178"/>
        <v>41620.87667824074</v>
      </c>
      <c r="Y1268" s="14">
        <f t="shared" si="179"/>
        <v>41650.87667824074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71"/>
        <v>1.018</v>
      </c>
      <c r="P1269" s="9">
        <f t="shared" si="172"/>
        <v>140.85534591194968</v>
      </c>
      <c r="Q1269" t="s">
        <v>8324</v>
      </c>
      <c r="R1269" t="s">
        <v>8325</v>
      </c>
      <c r="S1269">
        <f t="shared" si="173"/>
        <v>1</v>
      </c>
      <c r="T1269">
        <f t="shared" si="174"/>
        <v>0</v>
      </c>
      <c r="U1269">
        <f t="shared" si="175"/>
        <v>0</v>
      </c>
      <c r="V1269">
        <f t="shared" si="176"/>
        <v>0</v>
      </c>
      <c r="W1269" t="str">
        <f t="shared" si="177"/>
        <v>successful</v>
      </c>
      <c r="X1269" s="14">
        <f t="shared" si="178"/>
        <v>41449.585162037038</v>
      </c>
      <c r="Y1269" s="14">
        <f t="shared" si="179"/>
        <v>41479.585162037038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71"/>
        <v>1.1666666666666667</v>
      </c>
      <c r="P1270" s="9">
        <f t="shared" si="172"/>
        <v>76.92307692307692</v>
      </c>
      <c r="Q1270" t="s">
        <v>8324</v>
      </c>
      <c r="R1270" t="s">
        <v>8325</v>
      </c>
      <c r="S1270">
        <f t="shared" si="173"/>
        <v>1</v>
      </c>
      <c r="T1270">
        <f t="shared" si="174"/>
        <v>0</v>
      </c>
      <c r="U1270">
        <f t="shared" si="175"/>
        <v>0</v>
      </c>
      <c r="V1270">
        <f t="shared" si="176"/>
        <v>0</v>
      </c>
      <c r="W1270" t="str">
        <f t="shared" si="177"/>
        <v>successful</v>
      </c>
      <c r="X1270" s="14">
        <f t="shared" si="178"/>
        <v>41507.845451388886</v>
      </c>
      <c r="Y1270" s="14">
        <f t="shared" si="179"/>
        <v>41537.845451388886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71"/>
        <v>1.0864893617021276</v>
      </c>
      <c r="P1271" s="9">
        <f t="shared" si="172"/>
        <v>99.15533980582525</v>
      </c>
      <c r="Q1271" t="s">
        <v>8324</v>
      </c>
      <c r="R1271" t="s">
        <v>8325</v>
      </c>
      <c r="S1271">
        <f t="shared" si="173"/>
        <v>1</v>
      </c>
      <c r="T1271">
        <f t="shared" si="174"/>
        <v>0</v>
      </c>
      <c r="U1271">
        <f t="shared" si="175"/>
        <v>0</v>
      </c>
      <c r="V1271">
        <f t="shared" si="176"/>
        <v>0</v>
      </c>
      <c r="W1271" t="str">
        <f t="shared" si="177"/>
        <v>successful</v>
      </c>
      <c r="X1271" s="14">
        <f t="shared" si="178"/>
        <v>42445.823055555549</v>
      </c>
      <c r="Y1271" s="14">
        <f t="shared" si="179"/>
        <v>42476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71"/>
        <v>1.1472</v>
      </c>
      <c r="P1272" s="9">
        <f t="shared" si="172"/>
        <v>67.881656804733723</v>
      </c>
      <c r="Q1272" t="s">
        <v>8324</v>
      </c>
      <c r="R1272" t="s">
        <v>8325</v>
      </c>
      <c r="S1272">
        <f t="shared" si="173"/>
        <v>1</v>
      </c>
      <c r="T1272">
        <f t="shared" si="174"/>
        <v>0</v>
      </c>
      <c r="U1272">
        <f t="shared" si="175"/>
        <v>0</v>
      </c>
      <c r="V1272">
        <f t="shared" si="176"/>
        <v>0</v>
      </c>
      <c r="W1272" t="str">
        <f t="shared" si="177"/>
        <v>successful</v>
      </c>
      <c r="X1272" s="14">
        <f t="shared" si="178"/>
        <v>40933.856967592597</v>
      </c>
      <c r="Y1272" s="14">
        <f t="shared" si="179"/>
        <v>40993.815300925926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71"/>
        <v>1.018</v>
      </c>
      <c r="P1273" s="9">
        <f t="shared" si="172"/>
        <v>246.29032258064515</v>
      </c>
      <c r="Q1273" t="s">
        <v>8324</v>
      </c>
      <c r="R1273" t="s">
        <v>8325</v>
      </c>
      <c r="S1273">
        <f t="shared" si="173"/>
        <v>1</v>
      </c>
      <c r="T1273">
        <f t="shared" si="174"/>
        <v>0</v>
      </c>
      <c r="U1273">
        <f t="shared" si="175"/>
        <v>0</v>
      </c>
      <c r="V1273">
        <f t="shared" si="176"/>
        <v>0</v>
      </c>
      <c r="W1273" t="str">
        <f t="shared" si="177"/>
        <v>successful</v>
      </c>
      <c r="X1273" s="14">
        <f t="shared" si="178"/>
        <v>41561.683553240742</v>
      </c>
      <c r="Y1273" s="14">
        <f t="shared" si="179"/>
        <v>41591.725219907406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71"/>
        <v>1.06</v>
      </c>
      <c r="P1274" s="9">
        <f t="shared" si="172"/>
        <v>189.28571428571428</v>
      </c>
      <c r="Q1274" t="s">
        <v>8324</v>
      </c>
      <c r="R1274" t="s">
        <v>8325</v>
      </c>
      <c r="S1274">
        <f t="shared" si="173"/>
        <v>1</v>
      </c>
      <c r="T1274">
        <f t="shared" si="174"/>
        <v>0</v>
      </c>
      <c r="U1274">
        <f t="shared" si="175"/>
        <v>0</v>
      </c>
      <c r="V1274">
        <f t="shared" si="176"/>
        <v>0</v>
      </c>
      <c r="W1274" t="str">
        <f t="shared" si="177"/>
        <v>successful</v>
      </c>
      <c r="X1274" s="14">
        <f t="shared" si="178"/>
        <v>40274.745127314818</v>
      </c>
      <c r="Y1274" s="14">
        <f t="shared" si="179"/>
        <v>40344.166666666664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71"/>
        <v>1.0349999999999999</v>
      </c>
      <c r="P1275" s="9">
        <f t="shared" si="172"/>
        <v>76.666666666666671</v>
      </c>
      <c r="Q1275" t="s">
        <v>8324</v>
      </c>
      <c r="R1275" t="s">
        <v>8325</v>
      </c>
      <c r="S1275">
        <f t="shared" si="173"/>
        <v>1</v>
      </c>
      <c r="T1275">
        <f t="shared" si="174"/>
        <v>0</v>
      </c>
      <c r="U1275">
        <f t="shared" si="175"/>
        <v>0</v>
      </c>
      <c r="V1275">
        <f t="shared" si="176"/>
        <v>0</v>
      </c>
      <c r="W1275" t="str">
        <f t="shared" si="177"/>
        <v>successful</v>
      </c>
      <c r="X1275" s="14">
        <f t="shared" si="178"/>
        <v>41852.730219907404</v>
      </c>
      <c r="Y1275" s="14">
        <f t="shared" si="179"/>
        <v>41882.730219907404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71"/>
        <v>1.5497535999999998</v>
      </c>
      <c r="P1276" s="9">
        <f t="shared" si="172"/>
        <v>82.963254817987149</v>
      </c>
      <c r="Q1276" t="s">
        <v>8324</v>
      </c>
      <c r="R1276" t="s">
        <v>8325</v>
      </c>
      <c r="S1276">
        <f t="shared" si="173"/>
        <v>1</v>
      </c>
      <c r="T1276">
        <f t="shared" si="174"/>
        <v>0</v>
      </c>
      <c r="U1276">
        <f t="shared" si="175"/>
        <v>0</v>
      </c>
      <c r="V1276">
        <f t="shared" si="176"/>
        <v>0</v>
      </c>
      <c r="W1276" t="str">
        <f t="shared" si="177"/>
        <v>successful</v>
      </c>
      <c r="X1276" s="14">
        <f t="shared" si="178"/>
        <v>41116.690104166664</v>
      </c>
      <c r="Y1276" s="14">
        <f t="shared" si="179"/>
        <v>41151.690104166664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71"/>
        <v>1.6214066666666667</v>
      </c>
      <c r="P1277" s="9">
        <f t="shared" si="172"/>
        <v>62.522107969151669</v>
      </c>
      <c r="Q1277" t="s">
        <v>8324</v>
      </c>
      <c r="R1277" t="s">
        <v>8325</v>
      </c>
      <c r="S1277">
        <f t="shared" si="173"/>
        <v>1</v>
      </c>
      <c r="T1277">
        <f t="shared" si="174"/>
        <v>0</v>
      </c>
      <c r="U1277">
        <f t="shared" si="175"/>
        <v>0</v>
      </c>
      <c r="V1277">
        <f t="shared" si="176"/>
        <v>0</v>
      </c>
      <c r="W1277" t="str">
        <f t="shared" si="177"/>
        <v>successful</v>
      </c>
      <c r="X1277" s="14">
        <f t="shared" si="178"/>
        <v>41458.867905092593</v>
      </c>
      <c r="Y1277" s="14">
        <f t="shared" si="179"/>
        <v>41493.867905092593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71"/>
        <v>1.0442100000000001</v>
      </c>
      <c r="P1278" s="9">
        <f t="shared" si="172"/>
        <v>46.06808823529412</v>
      </c>
      <c r="Q1278" t="s">
        <v>8324</v>
      </c>
      <c r="R1278" t="s">
        <v>8325</v>
      </c>
      <c r="S1278">
        <f t="shared" si="173"/>
        <v>1</v>
      </c>
      <c r="T1278">
        <f t="shared" si="174"/>
        <v>0</v>
      </c>
      <c r="U1278">
        <f t="shared" si="175"/>
        <v>0</v>
      </c>
      <c r="V1278">
        <f t="shared" si="176"/>
        <v>0</v>
      </c>
      <c r="W1278" t="str">
        <f t="shared" si="177"/>
        <v>successful</v>
      </c>
      <c r="X1278" s="14">
        <f t="shared" si="178"/>
        <v>40007.704247685186</v>
      </c>
      <c r="Y1278" s="14">
        <f t="shared" si="179"/>
        <v>40057.166666666664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71"/>
        <v>1.0612433333333333</v>
      </c>
      <c r="P1279" s="9">
        <f t="shared" si="172"/>
        <v>38.543946731234868</v>
      </c>
      <c r="Q1279" t="s">
        <v>8324</v>
      </c>
      <c r="R1279" t="s">
        <v>8325</v>
      </c>
      <c r="S1279">
        <f t="shared" si="173"/>
        <v>1</v>
      </c>
      <c r="T1279">
        <f t="shared" si="174"/>
        <v>0</v>
      </c>
      <c r="U1279">
        <f t="shared" si="175"/>
        <v>0</v>
      </c>
      <c r="V1279">
        <f t="shared" si="176"/>
        <v>0</v>
      </c>
      <c r="W1279" t="str">
        <f t="shared" si="177"/>
        <v>successful</v>
      </c>
      <c r="X1279" s="14">
        <f t="shared" si="178"/>
        <v>41121.561886574076</v>
      </c>
      <c r="Y1279" s="14">
        <f t="shared" si="179"/>
        <v>41156.561886574076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71"/>
        <v>1.5493846153846154</v>
      </c>
      <c r="P1280" s="9">
        <f t="shared" si="172"/>
        <v>53.005263157894738</v>
      </c>
      <c r="Q1280" t="s">
        <v>8324</v>
      </c>
      <c r="R1280" t="s">
        <v>8325</v>
      </c>
      <c r="S1280">
        <f t="shared" si="173"/>
        <v>1</v>
      </c>
      <c r="T1280">
        <f t="shared" si="174"/>
        <v>0</v>
      </c>
      <c r="U1280">
        <f t="shared" si="175"/>
        <v>0</v>
      </c>
      <c r="V1280">
        <f t="shared" si="176"/>
        <v>0</v>
      </c>
      <c r="W1280" t="str">
        <f t="shared" si="177"/>
        <v>successful</v>
      </c>
      <c r="X1280" s="14">
        <f t="shared" si="178"/>
        <v>41786.555162037039</v>
      </c>
      <c r="Y1280" s="14">
        <f t="shared" si="179"/>
        <v>41815.083333333336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71"/>
        <v>1.1077157238734421</v>
      </c>
      <c r="P1281" s="9">
        <f t="shared" si="172"/>
        <v>73.355396825396824</v>
      </c>
      <c r="Q1281" t="s">
        <v>8324</v>
      </c>
      <c r="R1281" t="s">
        <v>8325</v>
      </c>
      <c r="S1281">
        <f t="shared" si="173"/>
        <v>1</v>
      </c>
      <c r="T1281">
        <f t="shared" si="174"/>
        <v>0</v>
      </c>
      <c r="U1281">
        <f t="shared" si="175"/>
        <v>0</v>
      </c>
      <c r="V1281">
        <f t="shared" si="176"/>
        <v>0</v>
      </c>
      <c r="W1281" t="str">
        <f t="shared" si="177"/>
        <v>successful</v>
      </c>
      <c r="X1281" s="14">
        <f t="shared" si="178"/>
        <v>41682.099189814813</v>
      </c>
      <c r="Y1281" s="14">
        <f t="shared" si="179"/>
        <v>41722.057523148149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71"/>
        <v>1.1091186666666666</v>
      </c>
      <c r="P1282" s="9">
        <f t="shared" si="172"/>
        <v>127.97523076923076</v>
      </c>
      <c r="Q1282" t="s">
        <v>8324</v>
      </c>
      <c r="R1282" t="s">
        <v>8325</v>
      </c>
      <c r="S1282">
        <f t="shared" si="173"/>
        <v>1</v>
      </c>
      <c r="T1282">
        <f t="shared" si="174"/>
        <v>0</v>
      </c>
      <c r="U1282">
        <f t="shared" si="175"/>
        <v>0</v>
      </c>
      <c r="V1282">
        <f t="shared" si="176"/>
        <v>0</v>
      </c>
      <c r="W1282" t="str">
        <f t="shared" si="177"/>
        <v>successful</v>
      </c>
      <c r="X1282" s="14">
        <f t="shared" si="178"/>
        <v>40513.757569444446</v>
      </c>
      <c r="Y1282" s="14">
        <f t="shared" si="179"/>
        <v>40603.757569444446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80">E1283/D1283</f>
        <v>1.1071428571428572</v>
      </c>
      <c r="P1283" s="9">
        <f t="shared" ref="P1283:P1346" si="181">IFERROR(E1283/L1283,0)</f>
        <v>104.72972972972973</v>
      </c>
      <c r="Q1283" t="s">
        <v>8324</v>
      </c>
      <c r="R1283" t="s">
        <v>8325</v>
      </c>
      <c r="S1283">
        <f t="shared" ref="S1283:S1346" si="182">IF(F1283="successful",1,0)</f>
        <v>1</v>
      </c>
      <c r="T1283">
        <f t="shared" ref="T1283:T1346" si="183">IF(F1283="failed",1,0)</f>
        <v>0</v>
      </c>
      <c r="U1283">
        <f t="shared" ref="U1283:U1346" si="184">IF(F1283="canceled",1,0)</f>
        <v>0</v>
      </c>
      <c r="V1283">
        <f t="shared" ref="V1283:V1346" si="185">IF(F1283="live",1,0)</f>
        <v>0</v>
      </c>
      <c r="W1283" t="str">
        <f t="shared" ref="W1283:W1346" si="186">F1283</f>
        <v>successful</v>
      </c>
      <c r="X1283" s="14">
        <f t="shared" ref="X1283:X1346" si="187">(((J1283/60)/60)/24)+DATE(1970,1,1)</f>
        <v>41463.743472222224</v>
      </c>
      <c r="Y1283" s="14">
        <f t="shared" ref="Y1283:Y1346" si="188">(((I1283/60)/60)/24)+DATE(1970,1,1)</f>
        <v>41483.743472222224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80"/>
        <v>1.2361333333333333</v>
      </c>
      <c r="P1284" s="9">
        <f t="shared" si="181"/>
        <v>67.671532846715323</v>
      </c>
      <c r="Q1284" t="s">
        <v>8324</v>
      </c>
      <c r="R1284" t="s">
        <v>8325</v>
      </c>
      <c r="S1284">
        <f t="shared" si="182"/>
        <v>1</v>
      </c>
      <c r="T1284">
        <f t="shared" si="183"/>
        <v>0</v>
      </c>
      <c r="U1284">
        <f t="shared" si="184"/>
        <v>0</v>
      </c>
      <c r="V1284">
        <f t="shared" si="185"/>
        <v>0</v>
      </c>
      <c r="W1284" t="str">
        <f t="shared" si="186"/>
        <v>successful</v>
      </c>
      <c r="X1284" s="14">
        <f t="shared" si="187"/>
        <v>41586.475173611114</v>
      </c>
      <c r="Y1284" s="14">
        <f t="shared" si="188"/>
        <v>41617.207638888889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80"/>
        <v>2.1105</v>
      </c>
      <c r="P1285" s="9">
        <f t="shared" si="181"/>
        <v>95.931818181818187</v>
      </c>
      <c r="Q1285" t="s">
        <v>8324</v>
      </c>
      <c r="R1285" t="s">
        <v>8325</v>
      </c>
      <c r="S1285">
        <f t="shared" si="182"/>
        <v>1</v>
      </c>
      <c r="T1285">
        <f t="shared" si="183"/>
        <v>0</v>
      </c>
      <c r="U1285">
        <f t="shared" si="184"/>
        <v>0</v>
      </c>
      <c r="V1285">
        <f t="shared" si="185"/>
        <v>0</v>
      </c>
      <c r="W1285" t="str">
        <f t="shared" si="186"/>
        <v>successful</v>
      </c>
      <c r="X1285" s="14">
        <f t="shared" si="187"/>
        <v>41320.717465277776</v>
      </c>
      <c r="Y1285" s="14">
        <f t="shared" si="188"/>
        <v>41344.166666666664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80"/>
        <v>1.01</v>
      </c>
      <c r="P1286" s="9">
        <f t="shared" si="181"/>
        <v>65.161290322580641</v>
      </c>
      <c r="Q1286" t="s">
        <v>8316</v>
      </c>
      <c r="R1286" t="s">
        <v>8317</v>
      </c>
      <c r="S1286">
        <f t="shared" si="182"/>
        <v>1</v>
      </c>
      <c r="T1286">
        <f t="shared" si="183"/>
        <v>0</v>
      </c>
      <c r="U1286">
        <f t="shared" si="184"/>
        <v>0</v>
      </c>
      <c r="V1286">
        <f t="shared" si="185"/>
        <v>0</v>
      </c>
      <c r="W1286" t="str">
        <f t="shared" si="186"/>
        <v>successful</v>
      </c>
      <c r="X1286" s="14">
        <f t="shared" si="187"/>
        <v>42712.23474537037</v>
      </c>
      <c r="Y1286" s="14">
        <f t="shared" si="188"/>
        <v>42735.707638888889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80"/>
        <v>1.0165</v>
      </c>
      <c r="P1287" s="9">
        <f t="shared" si="181"/>
        <v>32.269841269841272</v>
      </c>
      <c r="Q1287" t="s">
        <v>8316</v>
      </c>
      <c r="R1287" t="s">
        <v>8317</v>
      </c>
      <c r="S1287">
        <f t="shared" si="182"/>
        <v>1</v>
      </c>
      <c r="T1287">
        <f t="shared" si="183"/>
        <v>0</v>
      </c>
      <c r="U1287">
        <f t="shared" si="184"/>
        <v>0</v>
      </c>
      <c r="V1287">
        <f t="shared" si="185"/>
        <v>0</v>
      </c>
      <c r="W1287" t="str">
        <f t="shared" si="186"/>
        <v>successful</v>
      </c>
      <c r="X1287" s="14">
        <f t="shared" si="187"/>
        <v>42160.583043981482</v>
      </c>
      <c r="Y1287" s="14">
        <f t="shared" si="188"/>
        <v>42175.583043981482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80"/>
        <v>1.0833333333333333</v>
      </c>
      <c r="P1288" s="9">
        <f t="shared" si="181"/>
        <v>81.25</v>
      </c>
      <c r="Q1288" t="s">
        <v>8316</v>
      </c>
      <c r="R1288" t="s">
        <v>8317</v>
      </c>
      <c r="S1288">
        <f t="shared" si="182"/>
        <v>1</v>
      </c>
      <c r="T1288">
        <f t="shared" si="183"/>
        <v>0</v>
      </c>
      <c r="U1288">
        <f t="shared" si="184"/>
        <v>0</v>
      </c>
      <c r="V1288">
        <f t="shared" si="185"/>
        <v>0</v>
      </c>
      <c r="W1288" t="str">
        <f t="shared" si="186"/>
        <v>successful</v>
      </c>
      <c r="X1288" s="14">
        <f t="shared" si="187"/>
        <v>42039.384571759263</v>
      </c>
      <c r="Y1288" s="14">
        <f t="shared" si="188"/>
        <v>42052.583333333328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80"/>
        <v>2.42</v>
      </c>
      <c r="P1289" s="9">
        <f t="shared" si="181"/>
        <v>24.2</v>
      </c>
      <c r="Q1289" t="s">
        <v>8316</v>
      </c>
      <c r="R1289" t="s">
        <v>8317</v>
      </c>
      <c r="S1289">
        <f t="shared" si="182"/>
        <v>1</v>
      </c>
      <c r="T1289">
        <f t="shared" si="183"/>
        <v>0</v>
      </c>
      <c r="U1289">
        <f t="shared" si="184"/>
        <v>0</v>
      </c>
      <c r="V1289">
        <f t="shared" si="185"/>
        <v>0</v>
      </c>
      <c r="W1289" t="str">
        <f t="shared" si="186"/>
        <v>successful</v>
      </c>
      <c r="X1289" s="14">
        <f t="shared" si="187"/>
        <v>42107.621018518519</v>
      </c>
      <c r="Y1289" s="14">
        <f t="shared" si="188"/>
        <v>42167.621018518519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80"/>
        <v>1.0044999999999999</v>
      </c>
      <c r="P1290" s="9">
        <f t="shared" si="181"/>
        <v>65.868852459016395</v>
      </c>
      <c r="Q1290" t="s">
        <v>8316</v>
      </c>
      <c r="R1290" t="s">
        <v>8317</v>
      </c>
      <c r="S1290">
        <f t="shared" si="182"/>
        <v>1</v>
      </c>
      <c r="T1290">
        <f t="shared" si="183"/>
        <v>0</v>
      </c>
      <c r="U1290">
        <f t="shared" si="184"/>
        <v>0</v>
      </c>
      <c r="V1290">
        <f t="shared" si="185"/>
        <v>0</v>
      </c>
      <c r="W1290" t="str">
        <f t="shared" si="186"/>
        <v>successful</v>
      </c>
      <c r="X1290" s="14">
        <f t="shared" si="187"/>
        <v>42561.154664351852</v>
      </c>
      <c r="Y1290" s="14">
        <f t="shared" si="188"/>
        <v>42592.166666666672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80"/>
        <v>1.2506666666666666</v>
      </c>
      <c r="P1291" s="9">
        <f t="shared" si="181"/>
        <v>36.07692307692308</v>
      </c>
      <c r="Q1291" t="s">
        <v>8316</v>
      </c>
      <c r="R1291" t="s">
        <v>8317</v>
      </c>
      <c r="S1291">
        <f t="shared" si="182"/>
        <v>1</v>
      </c>
      <c r="T1291">
        <f t="shared" si="183"/>
        <v>0</v>
      </c>
      <c r="U1291">
        <f t="shared" si="184"/>
        <v>0</v>
      </c>
      <c r="V1291">
        <f t="shared" si="185"/>
        <v>0</v>
      </c>
      <c r="W1291" t="str">
        <f t="shared" si="186"/>
        <v>successful</v>
      </c>
      <c r="X1291" s="14">
        <f t="shared" si="187"/>
        <v>42709.134780092587</v>
      </c>
      <c r="Y1291" s="14">
        <f t="shared" si="188"/>
        <v>42739.134780092587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80"/>
        <v>1.0857142857142856</v>
      </c>
      <c r="P1292" s="9">
        <f t="shared" si="181"/>
        <v>44.186046511627907</v>
      </c>
      <c r="Q1292" t="s">
        <v>8316</v>
      </c>
      <c r="R1292" t="s">
        <v>8317</v>
      </c>
      <c r="S1292">
        <f t="shared" si="182"/>
        <v>1</v>
      </c>
      <c r="T1292">
        <f t="shared" si="183"/>
        <v>0</v>
      </c>
      <c r="U1292">
        <f t="shared" si="184"/>
        <v>0</v>
      </c>
      <c r="V1292">
        <f t="shared" si="185"/>
        <v>0</v>
      </c>
      <c r="W1292" t="str">
        <f t="shared" si="186"/>
        <v>successful</v>
      </c>
      <c r="X1292" s="14">
        <f t="shared" si="187"/>
        <v>42086.614942129629</v>
      </c>
      <c r="Y1292" s="14">
        <f t="shared" si="188"/>
        <v>42117.290972222225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80"/>
        <v>1.4570000000000001</v>
      </c>
      <c r="P1293" s="9">
        <f t="shared" si="181"/>
        <v>104.07142857142857</v>
      </c>
      <c r="Q1293" t="s">
        <v>8316</v>
      </c>
      <c r="R1293" t="s">
        <v>8317</v>
      </c>
      <c r="S1293">
        <f t="shared" si="182"/>
        <v>1</v>
      </c>
      <c r="T1293">
        <f t="shared" si="183"/>
        <v>0</v>
      </c>
      <c r="U1293">
        <f t="shared" si="184"/>
        <v>0</v>
      </c>
      <c r="V1293">
        <f t="shared" si="185"/>
        <v>0</v>
      </c>
      <c r="W1293" t="str">
        <f t="shared" si="186"/>
        <v>successful</v>
      </c>
      <c r="X1293" s="14">
        <f t="shared" si="187"/>
        <v>42064.652673611112</v>
      </c>
      <c r="Y1293" s="14">
        <f t="shared" si="188"/>
        <v>42101.291666666672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80"/>
        <v>1.1000000000000001</v>
      </c>
      <c r="P1294" s="9">
        <f t="shared" si="181"/>
        <v>35.96153846153846</v>
      </c>
      <c r="Q1294" t="s">
        <v>8316</v>
      </c>
      <c r="R1294" t="s">
        <v>8317</v>
      </c>
      <c r="S1294">
        <f t="shared" si="182"/>
        <v>1</v>
      </c>
      <c r="T1294">
        <f t="shared" si="183"/>
        <v>0</v>
      </c>
      <c r="U1294">
        <f t="shared" si="184"/>
        <v>0</v>
      </c>
      <c r="V1294">
        <f t="shared" si="185"/>
        <v>0</v>
      </c>
      <c r="W1294" t="str">
        <f t="shared" si="186"/>
        <v>successful</v>
      </c>
      <c r="X1294" s="14">
        <f t="shared" si="187"/>
        <v>42256.764212962968</v>
      </c>
      <c r="Y1294" s="14">
        <f t="shared" si="188"/>
        <v>42283.957638888889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80"/>
        <v>1.0223333333333333</v>
      </c>
      <c r="P1295" s="9">
        <f t="shared" si="181"/>
        <v>127.79166666666667</v>
      </c>
      <c r="Q1295" t="s">
        <v>8316</v>
      </c>
      <c r="R1295" t="s">
        <v>8317</v>
      </c>
      <c r="S1295">
        <f t="shared" si="182"/>
        <v>1</v>
      </c>
      <c r="T1295">
        <f t="shared" si="183"/>
        <v>0</v>
      </c>
      <c r="U1295">
        <f t="shared" si="184"/>
        <v>0</v>
      </c>
      <c r="V1295">
        <f t="shared" si="185"/>
        <v>0</v>
      </c>
      <c r="W1295" t="str">
        <f t="shared" si="186"/>
        <v>successful</v>
      </c>
      <c r="X1295" s="14">
        <f t="shared" si="187"/>
        <v>42292.701053240744</v>
      </c>
      <c r="Y1295" s="14">
        <f t="shared" si="188"/>
        <v>42322.742719907401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80"/>
        <v>1.22</v>
      </c>
      <c r="P1296" s="9">
        <f t="shared" si="181"/>
        <v>27.727272727272727</v>
      </c>
      <c r="Q1296" t="s">
        <v>8316</v>
      </c>
      <c r="R1296" t="s">
        <v>8317</v>
      </c>
      <c r="S1296">
        <f t="shared" si="182"/>
        <v>1</v>
      </c>
      <c r="T1296">
        <f t="shared" si="183"/>
        <v>0</v>
      </c>
      <c r="U1296">
        <f t="shared" si="184"/>
        <v>0</v>
      </c>
      <c r="V1296">
        <f t="shared" si="185"/>
        <v>0</v>
      </c>
      <c r="W1296" t="str">
        <f t="shared" si="186"/>
        <v>successful</v>
      </c>
      <c r="X1296" s="14">
        <f t="shared" si="187"/>
        <v>42278.453668981485</v>
      </c>
      <c r="Y1296" s="14">
        <f t="shared" si="188"/>
        <v>42296.458333333328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80"/>
        <v>1.0196000000000001</v>
      </c>
      <c r="P1297" s="9">
        <f t="shared" si="181"/>
        <v>39.828125</v>
      </c>
      <c r="Q1297" t="s">
        <v>8316</v>
      </c>
      <c r="R1297" t="s">
        <v>8317</v>
      </c>
      <c r="S1297">
        <f t="shared" si="182"/>
        <v>1</v>
      </c>
      <c r="T1297">
        <f t="shared" si="183"/>
        <v>0</v>
      </c>
      <c r="U1297">
        <f t="shared" si="184"/>
        <v>0</v>
      </c>
      <c r="V1297">
        <f t="shared" si="185"/>
        <v>0</v>
      </c>
      <c r="W1297" t="str">
        <f t="shared" si="186"/>
        <v>successful</v>
      </c>
      <c r="X1297" s="14">
        <f t="shared" si="187"/>
        <v>42184.572881944448</v>
      </c>
      <c r="Y1297" s="14">
        <f t="shared" si="188"/>
        <v>42214.708333333328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80"/>
        <v>1.411764705882353</v>
      </c>
      <c r="P1298" s="9">
        <f t="shared" si="181"/>
        <v>52.173913043478258</v>
      </c>
      <c r="Q1298" t="s">
        <v>8316</v>
      </c>
      <c r="R1298" t="s">
        <v>8317</v>
      </c>
      <c r="S1298">
        <f t="shared" si="182"/>
        <v>1</v>
      </c>
      <c r="T1298">
        <f t="shared" si="183"/>
        <v>0</v>
      </c>
      <c r="U1298">
        <f t="shared" si="184"/>
        <v>0</v>
      </c>
      <c r="V1298">
        <f t="shared" si="185"/>
        <v>0</v>
      </c>
      <c r="W1298" t="str">
        <f t="shared" si="186"/>
        <v>successful</v>
      </c>
      <c r="X1298" s="14">
        <f t="shared" si="187"/>
        <v>42423.050613425927</v>
      </c>
      <c r="Y1298" s="14">
        <f t="shared" si="188"/>
        <v>42443.008946759262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80"/>
        <v>1.0952500000000001</v>
      </c>
      <c r="P1299" s="9">
        <f t="shared" si="181"/>
        <v>92.037815126050418</v>
      </c>
      <c r="Q1299" t="s">
        <v>8316</v>
      </c>
      <c r="R1299" t="s">
        <v>8317</v>
      </c>
      <c r="S1299">
        <f t="shared" si="182"/>
        <v>1</v>
      </c>
      <c r="T1299">
        <f t="shared" si="183"/>
        <v>0</v>
      </c>
      <c r="U1299">
        <f t="shared" si="184"/>
        <v>0</v>
      </c>
      <c r="V1299">
        <f t="shared" si="185"/>
        <v>0</v>
      </c>
      <c r="W1299" t="str">
        <f t="shared" si="186"/>
        <v>successful</v>
      </c>
      <c r="X1299" s="14">
        <f t="shared" si="187"/>
        <v>42461.747199074074</v>
      </c>
      <c r="Y1299" s="14">
        <f t="shared" si="188"/>
        <v>42491.747199074074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80"/>
        <v>1.0465</v>
      </c>
      <c r="P1300" s="9">
        <f t="shared" si="181"/>
        <v>63.424242424242422</v>
      </c>
      <c r="Q1300" t="s">
        <v>8316</v>
      </c>
      <c r="R1300" t="s">
        <v>8317</v>
      </c>
      <c r="S1300">
        <f t="shared" si="182"/>
        <v>1</v>
      </c>
      <c r="T1300">
        <f t="shared" si="183"/>
        <v>0</v>
      </c>
      <c r="U1300">
        <f t="shared" si="184"/>
        <v>0</v>
      </c>
      <c r="V1300">
        <f t="shared" si="185"/>
        <v>0</v>
      </c>
      <c r="W1300" t="str">
        <f t="shared" si="186"/>
        <v>successful</v>
      </c>
      <c r="X1300" s="14">
        <f t="shared" si="187"/>
        <v>42458.680925925932</v>
      </c>
      <c r="Y1300" s="14">
        <f t="shared" si="188"/>
        <v>42488.680925925932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80"/>
        <v>1.24</v>
      </c>
      <c r="P1301" s="9">
        <f t="shared" si="181"/>
        <v>135.625</v>
      </c>
      <c r="Q1301" t="s">
        <v>8316</v>
      </c>
      <c r="R1301" t="s">
        <v>8317</v>
      </c>
      <c r="S1301">
        <f t="shared" si="182"/>
        <v>1</v>
      </c>
      <c r="T1301">
        <f t="shared" si="183"/>
        <v>0</v>
      </c>
      <c r="U1301">
        <f t="shared" si="184"/>
        <v>0</v>
      </c>
      <c r="V1301">
        <f t="shared" si="185"/>
        <v>0</v>
      </c>
      <c r="W1301" t="str">
        <f t="shared" si="186"/>
        <v>successful</v>
      </c>
      <c r="X1301" s="14">
        <f t="shared" si="187"/>
        <v>42169.814340277779</v>
      </c>
      <c r="Y1301" s="14">
        <f t="shared" si="188"/>
        <v>42199.814340277779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80"/>
        <v>1.35</v>
      </c>
      <c r="P1302" s="9">
        <f t="shared" si="181"/>
        <v>168.75</v>
      </c>
      <c r="Q1302" t="s">
        <v>8316</v>
      </c>
      <c r="R1302" t="s">
        <v>8317</v>
      </c>
      <c r="S1302">
        <f t="shared" si="182"/>
        <v>1</v>
      </c>
      <c r="T1302">
        <f t="shared" si="183"/>
        <v>0</v>
      </c>
      <c r="U1302">
        <f t="shared" si="184"/>
        <v>0</v>
      </c>
      <c r="V1302">
        <f t="shared" si="185"/>
        <v>0</v>
      </c>
      <c r="W1302" t="str">
        <f t="shared" si="186"/>
        <v>successful</v>
      </c>
      <c r="X1302" s="14">
        <f t="shared" si="187"/>
        <v>42483.675208333334</v>
      </c>
      <c r="Y1302" s="14">
        <f t="shared" si="188"/>
        <v>42522.789583333331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80"/>
        <v>1.0275000000000001</v>
      </c>
      <c r="P1303" s="9">
        <f t="shared" si="181"/>
        <v>70.862068965517238</v>
      </c>
      <c r="Q1303" t="s">
        <v>8316</v>
      </c>
      <c r="R1303" t="s">
        <v>8317</v>
      </c>
      <c r="S1303">
        <f t="shared" si="182"/>
        <v>1</v>
      </c>
      <c r="T1303">
        <f t="shared" si="183"/>
        <v>0</v>
      </c>
      <c r="U1303">
        <f t="shared" si="184"/>
        <v>0</v>
      </c>
      <c r="V1303">
        <f t="shared" si="185"/>
        <v>0</v>
      </c>
      <c r="W1303" t="str">
        <f t="shared" si="186"/>
        <v>successful</v>
      </c>
      <c r="X1303" s="14">
        <f t="shared" si="187"/>
        <v>42195.749745370369</v>
      </c>
      <c r="Y1303" s="14">
        <f t="shared" si="188"/>
        <v>42206.125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80"/>
        <v>1</v>
      </c>
      <c r="P1304" s="9">
        <f t="shared" si="181"/>
        <v>50</v>
      </c>
      <c r="Q1304" t="s">
        <v>8316</v>
      </c>
      <c r="R1304" t="s">
        <v>8317</v>
      </c>
      <c r="S1304">
        <f t="shared" si="182"/>
        <v>1</v>
      </c>
      <c r="T1304">
        <f t="shared" si="183"/>
        <v>0</v>
      </c>
      <c r="U1304">
        <f t="shared" si="184"/>
        <v>0</v>
      </c>
      <c r="V1304">
        <f t="shared" si="185"/>
        <v>0</v>
      </c>
      <c r="W1304" t="str">
        <f t="shared" si="186"/>
        <v>successful</v>
      </c>
      <c r="X1304" s="14">
        <f t="shared" si="187"/>
        <v>42675.057997685188</v>
      </c>
      <c r="Y1304" s="14">
        <f t="shared" si="188"/>
        <v>42705.099664351852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80"/>
        <v>1.3026085714285716</v>
      </c>
      <c r="P1305" s="9">
        <f t="shared" si="181"/>
        <v>42.214166666666671</v>
      </c>
      <c r="Q1305" t="s">
        <v>8316</v>
      </c>
      <c r="R1305" t="s">
        <v>8317</v>
      </c>
      <c r="S1305">
        <f t="shared" si="182"/>
        <v>1</v>
      </c>
      <c r="T1305">
        <f t="shared" si="183"/>
        <v>0</v>
      </c>
      <c r="U1305">
        <f t="shared" si="184"/>
        <v>0</v>
      </c>
      <c r="V1305">
        <f t="shared" si="185"/>
        <v>0</v>
      </c>
      <c r="W1305" t="str">
        <f t="shared" si="186"/>
        <v>successful</v>
      </c>
      <c r="X1305" s="14">
        <f t="shared" si="187"/>
        <v>42566.441203703704</v>
      </c>
      <c r="Y1305" s="14">
        <f t="shared" si="188"/>
        <v>42582.458333333328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80"/>
        <v>0.39627499999999999</v>
      </c>
      <c r="P1306" s="9">
        <f t="shared" si="181"/>
        <v>152.41346153846155</v>
      </c>
      <c r="Q1306" t="s">
        <v>8318</v>
      </c>
      <c r="R1306" t="s">
        <v>8320</v>
      </c>
      <c r="S1306">
        <f t="shared" si="182"/>
        <v>0</v>
      </c>
      <c r="T1306">
        <f t="shared" si="183"/>
        <v>0</v>
      </c>
      <c r="U1306">
        <f t="shared" si="184"/>
        <v>1</v>
      </c>
      <c r="V1306">
        <f t="shared" si="185"/>
        <v>0</v>
      </c>
      <c r="W1306" t="str">
        <f t="shared" si="186"/>
        <v>canceled</v>
      </c>
      <c r="X1306" s="14">
        <f t="shared" si="187"/>
        <v>42747.194502314815</v>
      </c>
      <c r="Y1306" s="14">
        <f t="shared" si="188"/>
        <v>42807.152835648143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80"/>
        <v>0.25976666666666665</v>
      </c>
      <c r="P1307" s="9">
        <f t="shared" si="181"/>
        <v>90.616279069767444</v>
      </c>
      <c r="Q1307" t="s">
        <v>8318</v>
      </c>
      <c r="R1307" t="s">
        <v>8320</v>
      </c>
      <c r="S1307">
        <f t="shared" si="182"/>
        <v>0</v>
      </c>
      <c r="T1307">
        <f t="shared" si="183"/>
        <v>0</v>
      </c>
      <c r="U1307">
        <f t="shared" si="184"/>
        <v>1</v>
      </c>
      <c r="V1307">
        <f t="shared" si="185"/>
        <v>0</v>
      </c>
      <c r="W1307" t="str">
        <f t="shared" si="186"/>
        <v>canceled</v>
      </c>
      <c r="X1307" s="14">
        <f t="shared" si="187"/>
        <v>42543.665601851855</v>
      </c>
      <c r="Y1307" s="14">
        <f t="shared" si="188"/>
        <v>42572.729166666672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80"/>
        <v>0.65246363636363636</v>
      </c>
      <c r="P1308" s="9">
        <f t="shared" si="181"/>
        <v>201.60393258426967</v>
      </c>
      <c r="Q1308" t="s">
        <v>8318</v>
      </c>
      <c r="R1308" t="s">
        <v>8320</v>
      </c>
      <c r="S1308">
        <f t="shared" si="182"/>
        <v>0</v>
      </c>
      <c r="T1308">
        <f t="shared" si="183"/>
        <v>0</v>
      </c>
      <c r="U1308">
        <f t="shared" si="184"/>
        <v>1</v>
      </c>
      <c r="V1308">
        <f t="shared" si="185"/>
        <v>0</v>
      </c>
      <c r="W1308" t="str">
        <f t="shared" si="186"/>
        <v>canceled</v>
      </c>
      <c r="X1308" s="14">
        <f t="shared" si="187"/>
        <v>41947.457569444443</v>
      </c>
      <c r="Y1308" s="14">
        <f t="shared" si="188"/>
        <v>41977.457569444443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80"/>
        <v>0.11514000000000001</v>
      </c>
      <c r="P1309" s="9">
        <f t="shared" si="181"/>
        <v>127.93333333333334</v>
      </c>
      <c r="Q1309" t="s">
        <v>8318</v>
      </c>
      <c r="R1309" t="s">
        <v>8320</v>
      </c>
      <c r="S1309">
        <f t="shared" si="182"/>
        <v>0</v>
      </c>
      <c r="T1309">
        <f t="shared" si="183"/>
        <v>0</v>
      </c>
      <c r="U1309">
        <f t="shared" si="184"/>
        <v>1</v>
      </c>
      <c r="V1309">
        <f t="shared" si="185"/>
        <v>0</v>
      </c>
      <c r="W1309" t="str">
        <f t="shared" si="186"/>
        <v>canceled</v>
      </c>
      <c r="X1309" s="14">
        <f t="shared" si="187"/>
        <v>42387.503229166665</v>
      </c>
      <c r="Y1309" s="14">
        <f t="shared" si="188"/>
        <v>42417.503229166665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80"/>
        <v>0.11360000000000001</v>
      </c>
      <c r="P1310" s="9">
        <f t="shared" si="181"/>
        <v>29.894736842105264</v>
      </c>
      <c r="Q1310" t="s">
        <v>8318</v>
      </c>
      <c r="R1310" t="s">
        <v>8320</v>
      </c>
      <c r="S1310">
        <f t="shared" si="182"/>
        <v>0</v>
      </c>
      <c r="T1310">
        <f t="shared" si="183"/>
        <v>0</v>
      </c>
      <c r="U1310">
        <f t="shared" si="184"/>
        <v>1</v>
      </c>
      <c r="V1310">
        <f t="shared" si="185"/>
        <v>0</v>
      </c>
      <c r="W1310" t="str">
        <f t="shared" si="186"/>
        <v>canceled</v>
      </c>
      <c r="X1310" s="14">
        <f t="shared" si="187"/>
        <v>42611.613564814819</v>
      </c>
      <c r="Y1310" s="14">
        <f t="shared" si="188"/>
        <v>42651.613564814819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80"/>
        <v>1.1199130434782609</v>
      </c>
      <c r="P1311" s="9">
        <f t="shared" si="181"/>
        <v>367.97142857142859</v>
      </c>
      <c r="Q1311" t="s">
        <v>8318</v>
      </c>
      <c r="R1311" t="s">
        <v>8320</v>
      </c>
      <c r="S1311">
        <f t="shared" si="182"/>
        <v>0</v>
      </c>
      <c r="T1311">
        <f t="shared" si="183"/>
        <v>0</v>
      </c>
      <c r="U1311">
        <f t="shared" si="184"/>
        <v>1</v>
      </c>
      <c r="V1311">
        <f t="shared" si="185"/>
        <v>0</v>
      </c>
      <c r="W1311" t="str">
        <f t="shared" si="186"/>
        <v>canceled</v>
      </c>
      <c r="X1311" s="14">
        <f t="shared" si="187"/>
        <v>42257.882731481484</v>
      </c>
      <c r="Y1311" s="14">
        <f t="shared" si="188"/>
        <v>42292.882731481484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80"/>
        <v>0.155</v>
      </c>
      <c r="P1312" s="9">
        <f t="shared" si="181"/>
        <v>129.16666666666666</v>
      </c>
      <c r="Q1312" t="s">
        <v>8318</v>
      </c>
      <c r="R1312" t="s">
        <v>8320</v>
      </c>
      <c r="S1312">
        <f t="shared" si="182"/>
        <v>0</v>
      </c>
      <c r="T1312">
        <f t="shared" si="183"/>
        <v>0</v>
      </c>
      <c r="U1312">
        <f t="shared" si="184"/>
        <v>1</v>
      </c>
      <c r="V1312">
        <f t="shared" si="185"/>
        <v>0</v>
      </c>
      <c r="W1312" t="str">
        <f t="shared" si="186"/>
        <v>canceled</v>
      </c>
      <c r="X1312" s="14">
        <f t="shared" si="187"/>
        <v>42556.667245370365</v>
      </c>
      <c r="Y1312" s="14">
        <f t="shared" si="188"/>
        <v>42601.667245370365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80"/>
        <v>0.32028000000000001</v>
      </c>
      <c r="P1313" s="9">
        <f t="shared" si="181"/>
        <v>800.7</v>
      </c>
      <c r="Q1313" t="s">
        <v>8318</v>
      </c>
      <c r="R1313" t="s">
        <v>8320</v>
      </c>
      <c r="S1313">
        <f t="shared" si="182"/>
        <v>0</v>
      </c>
      <c r="T1313">
        <f t="shared" si="183"/>
        <v>0</v>
      </c>
      <c r="U1313">
        <f t="shared" si="184"/>
        <v>1</v>
      </c>
      <c r="V1313">
        <f t="shared" si="185"/>
        <v>0</v>
      </c>
      <c r="W1313" t="str">
        <f t="shared" si="186"/>
        <v>canceled</v>
      </c>
      <c r="X1313" s="14">
        <f t="shared" si="187"/>
        <v>42669.802303240736</v>
      </c>
      <c r="Y1313" s="14">
        <f t="shared" si="188"/>
        <v>42704.843969907408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80"/>
        <v>6.0869565217391303E-3</v>
      </c>
      <c r="P1314" s="9">
        <f t="shared" si="181"/>
        <v>28</v>
      </c>
      <c r="Q1314" t="s">
        <v>8318</v>
      </c>
      <c r="R1314" t="s">
        <v>8320</v>
      </c>
      <c r="S1314">
        <f t="shared" si="182"/>
        <v>0</v>
      </c>
      <c r="T1314">
        <f t="shared" si="183"/>
        <v>0</v>
      </c>
      <c r="U1314">
        <f t="shared" si="184"/>
        <v>1</v>
      </c>
      <c r="V1314">
        <f t="shared" si="185"/>
        <v>0</v>
      </c>
      <c r="W1314" t="str">
        <f t="shared" si="186"/>
        <v>canceled</v>
      </c>
      <c r="X1314" s="14">
        <f t="shared" si="187"/>
        <v>42082.702800925923</v>
      </c>
      <c r="Y1314" s="14">
        <f t="shared" si="188"/>
        <v>42112.702800925923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80"/>
        <v>0.31114999999999998</v>
      </c>
      <c r="P1315" s="9">
        <f t="shared" si="181"/>
        <v>102.01639344262296</v>
      </c>
      <c r="Q1315" t="s">
        <v>8318</v>
      </c>
      <c r="R1315" t="s">
        <v>8320</v>
      </c>
      <c r="S1315">
        <f t="shared" si="182"/>
        <v>0</v>
      </c>
      <c r="T1315">
        <f t="shared" si="183"/>
        <v>0</v>
      </c>
      <c r="U1315">
        <f t="shared" si="184"/>
        <v>1</v>
      </c>
      <c r="V1315">
        <f t="shared" si="185"/>
        <v>0</v>
      </c>
      <c r="W1315" t="str">
        <f t="shared" si="186"/>
        <v>canceled</v>
      </c>
      <c r="X1315" s="14">
        <f t="shared" si="187"/>
        <v>42402.709652777776</v>
      </c>
      <c r="Y1315" s="14">
        <f t="shared" si="188"/>
        <v>42432.709652777776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80"/>
        <v>1.1266666666666666E-2</v>
      </c>
      <c r="P1316" s="9">
        <f t="shared" si="181"/>
        <v>184.36363636363637</v>
      </c>
      <c r="Q1316" t="s">
        <v>8318</v>
      </c>
      <c r="R1316" t="s">
        <v>8320</v>
      </c>
      <c r="S1316">
        <f t="shared" si="182"/>
        <v>0</v>
      </c>
      <c r="T1316">
        <f t="shared" si="183"/>
        <v>0</v>
      </c>
      <c r="U1316">
        <f t="shared" si="184"/>
        <v>1</v>
      </c>
      <c r="V1316">
        <f t="shared" si="185"/>
        <v>0</v>
      </c>
      <c r="W1316" t="str">
        <f t="shared" si="186"/>
        <v>canceled</v>
      </c>
      <c r="X1316" s="14">
        <f t="shared" si="187"/>
        <v>42604.669675925921</v>
      </c>
      <c r="Y1316" s="14">
        <f t="shared" si="188"/>
        <v>42664.669675925921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80"/>
        <v>0.40404000000000001</v>
      </c>
      <c r="P1317" s="9">
        <f t="shared" si="181"/>
        <v>162.91935483870967</v>
      </c>
      <c r="Q1317" t="s">
        <v>8318</v>
      </c>
      <c r="R1317" t="s">
        <v>8320</v>
      </c>
      <c r="S1317">
        <f t="shared" si="182"/>
        <v>0</v>
      </c>
      <c r="T1317">
        <f t="shared" si="183"/>
        <v>0</v>
      </c>
      <c r="U1317">
        <f t="shared" si="184"/>
        <v>1</v>
      </c>
      <c r="V1317">
        <f t="shared" si="185"/>
        <v>0</v>
      </c>
      <c r="W1317" t="str">
        <f t="shared" si="186"/>
        <v>canceled</v>
      </c>
      <c r="X1317" s="14">
        <f t="shared" si="187"/>
        <v>42278.498240740737</v>
      </c>
      <c r="Y1317" s="14">
        <f t="shared" si="188"/>
        <v>42314.041666666672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80"/>
        <v>1.3333333333333333E-5</v>
      </c>
      <c r="P1318" s="9">
        <f t="shared" si="181"/>
        <v>1</v>
      </c>
      <c r="Q1318" t="s">
        <v>8318</v>
      </c>
      <c r="R1318" t="s">
        <v>8320</v>
      </c>
      <c r="S1318">
        <f t="shared" si="182"/>
        <v>0</v>
      </c>
      <c r="T1318">
        <f t="shared" si="183"/>
        <v>0</v>
      </c>
      <c r="U1318">
        <f t="shared" si="184"/>
        <v>1</v>
      </c>
      <c r="V1318">
        <f t="shared" si="185"/>
        <v>0</v>
      </c>
      <c r="W1318" t="str">
        <f t="shared" si="186"/>
        <v>canceled</v>
      </c>
      <c r="X1318" s="14">
        <f t="shared" si="187"/>
        <v>42393.961909722217</v>
      </c>
      <c r="Y1318" s="14">
        <f t="shared" si="188"/>
        <v>42428.961909722217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80"/>
        <v>5.7334999999999997E-2</v>
      </c>
      <c r="P1319" s="9">
        <f t="shared" si="181"/>
        <v>603.52631578947364</v>
      </c>
      <c r="Q1319" t="s">
        <v>8318</v>
      </c>
      <c r="R1319" t="s">
        <v>8320</v>
      </c>
      <c r="S1319">
        <f t="shared" si="182"/>
        <v>0</v>
      </c>
      <c r="T1319">
        <f t="shared" si="183"/>
        <v>0</v>
      </c>
      <c r="U1319">
        <f t="shared" si="184"/>
        <v>1</v>
      </c>
      <c r="V1319">
        <f t="shared" si="185"/>
        <v>0</v>
      </c>
      <c r="W1319" t="str">
        <f t="shared" si="186"/>
        <v>canceled</v>
      </c>
      <c r="X1319" s="14">
        <f t="shared" si="187"/>
        <v>42520.235486111109</v>
      </c>
      <c r="Y1319" s="14">
        <f t="shared" si="188"/>
        <v>42572.583333333328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80"/>
        <v>0.15325</v>
      </c>
      <c r="P1320" s="9">
        <f t="shared" si="181"/>
        <v>45.407407407407405</v>
      </c>
      <c r="Q1320" t="s">
        <v>8318</v>
      </c>
      <c r="R1320" t="s">
        <v>8320</v>
      </c>
      <c r="S1320">
        <f t="shared" si="182"/>
        <v>0</v>
      </c>
      <c r="T1320">
        <f t="shared" si="183"/>
        <v>0</v>
      </c>
      <c r="U1320">
        <f t="shared" si="184"/>
        <v>1</v>
      </c>
      <c r="V1320">
        <f t="shared" si="185"/>
        <v>0</v>
      </c>
      <c r="W1320" t="str">
        <f t="shared" si="186"/>
        <v>canceled</v>
      </c>
      <c r="X1320" s="14">
        <f t="shared" si="187"/>
        <v>41985.043657407412</v>
      </c>
      <c r="Y1320" s="14">
        <f t="shared" si="188"/>
        <v>42015.043657407412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80"/>
        <v>0.15103448275862069</v>
      </c>
      <c r="P1321" s="9">
        <f t="shared" si="181"/>
        <v>97.333333333333329</v>
      </c>
      <c r="Q1321" t="s">
        <v>8318</v>
      </c>
      <c r="R1321" t="s">
        <v>8320</v>
      </c>
      <c r="S1321">
        <f t="shared" si="182"/>
        <v>0</v>
      </c>
      <c r="T1321">
        <f t="shared" si="183"/>
        <v>0</v>
      </c>
      <c r="U1321">
        <f t="shared" si="184"/>
        <v>1</v>
      </c>
      <c r="V1321">
        <f t="shared" si="185"/>
        <v>0</v>
      </c>
      <c r="W1321" t="str">
        <f t="shared" si="186"/>
        <v>canceled</v>
      </c>
      <c r="X1321" s="14">
        <f t="shared" si="187"/>
        <v>41816.812094907407</v>
      </c>
      <c r="Y1321" s="14">
        <f t="shared" si="188"/>
        <v>41831.666666666664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80"/>
        <v>5.0299999999999997E-3</v>
      </c>
      <c r="P1322" s="9">
        <f t="shared" si="181"/>
        <v>167.66666666666666</v>
      </c>
      <c r="Q1322" t="s">
        <v>8318</v>
      </c>
      <c r="R1322" t="s">
        <v>8320</v>
      </c>
      <c r="S1322">
        <f t="shared" si="182"/>
        <v>0</v>
      </c>
      <c r="T1322">
        <f t="shared" si="183"/>
        <v>0</v>
      </c>
      <c r="U1322">
        <f t="shared" si="184"/>
        <v>1</v>
      </c>
      <c r="V1322">
        <f t="shared" si="185"/>
        <v>0</v>
      </c>
      <c r="W1322" t="str">
        <f t="shared" si="186"/>
        <v>canceled</v>
      </c>
      <c r="X1322" s="14">
        <f t="shared" si="187"/>
        <v>42705.690347222218</v>
      </c>
      <c r="Y1322" s="14">
        <f t="shared" si="188"/>
        <v>42734.958333333328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80"/>
        <v>1.3028138528138528E-2</v>
      </c>
      <c r="P1323" s="9">
        <f t="shared" si="181"/>
        <v>859.85714285714289</v>
      </c>
      <c r="Q1323" t="s">
        <v>8318</v>
      </c>
      <c r="R1323" t="s">
        <v>8320</v>
      </c>
      <c r="S1323">
        <f t="shared" si="182"/>
        <v>0</v>
      </c>
      <c r="T1323">
        <f t="shared" si="183"/>
        <v>0</v>
      </c>
      <c r="U1323">
        <f t="shared" si="184"/>
        <v>1</v>
      </c>
      <c r="V1323">
        <f t="shared" si="185"/>
        <v>0</v>
      </c>
      <c r="W1323" t="str">
        <f t="shared" si="186"/>
        <v>canceled</v>
      </c>
      <c r="X1323" s="14">
        <f t="shared" si="187"/>
        <v>42697.74927083333</v>
      </c>
      <c r="Y1323" s="14">
        <f t="shared" si="188"/>
        <v>42727.74927083333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80"/>
        <v>3.0285714285714286E-3</v>
      </c>
      <c r="P1324" s="9">
        <f t="shared" si="181"/>
        <v>26.5</v>
      </c>
      <c r="Q1324" t="s">
        <v>8318</v>
      </c>
      <c r="R1324" t="s">
        <v>8320</v>
      </c>
      <c r="S1324">
        <f t="shared" si="182"/>
        <v>0</v>
      </c>
      <c r="T1324">
        <f t="shared" si="183"/>
        <v>0</v>
      </c>
      <c r="U1324">
        <f t="shared" si="184"/>
        <v>1</v>
      </c>
      <c r="V1324">
        <f t="shared" si="185"/>
        <v>0</v>
      </c>
      <c r="W1324" t="str">
        <f t="shared" si="186"/>
        <v>canceled</v>
      </c>
      <c r="X1324" s="14">
        <f t="shared" si="187"/>
        <v>42115.656539351854</v>
      </c>
      <c r="Y1324" s="14">
        <f t="shared" si="188"/>
        <v>42145.656539351854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80"/>
        <v>8.8800000000000004E-2</v>
      </c>
      <c r="P1325" s="9">
        <f t="shared" si="181"/>
        <v>30.272727272727273</v>
      </c>
      <c r="Q1325" t="s">
        <v>8318</v>
      </c>
      <c r="R1325" t="s">
        <v>8320</v>
      </c>
      <c r="S1325">
        <f t="shared" si="182"/>
        <v>0</v>
      </c>
      <c r="T1325">
        <f t="shared" si="183"/>
        <v>0</v>
      </c>
      <c r="U1325">
        <f t="shared" si="184"/>
        <v>1</v>
      </c>
      <c r="V1325">
        <f t="shared" si="185"/>
        <v>0</v>
      </c>
      <c r="W1325" t="str">
        <f t="shared" si="186"/>
        <v>canceled</v>
      </c>
      <c r="X1325" s="14">
        <f t="shared" si="187"/>
        <v>42451.698449074072</v>
      </c>
      <c r="Y1325" s="14">
        <f t="shared" si="188"/>
        <v>42486.288194444445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80"/>
        <v>9.8400000000000001E-2</v>
      </c>
      <c r="P1326" s="9">
        <f t="shared" si="181"/>
        <v>54.666666666666664</v>
      </c>
      <c r="Q1326" t="s">
        <v>8318</v>
      </c>
      <c r="R1326" t="s">
        <v>8320</v>
      </c>
      <c r="S1326">
        <f t="shared" si="182"/>
        <v>0</v>
      </c>
      <c r="T1326">
        <f t="shared" si="183"/>
        <v>0</v>
      </c>
      <c r="U1326">
        <f t="shared" si="184"/>
        <v>1</v>
      </c>
      <c r="V1326">
        <f t="shared" si="185"/>
        <v>0</v>
      </c>
      <c r="W1326" t="str">
        <f t="shared" si="186"/>
        <v>canceled</v>
      </c>
      <c r="X1326" s="14">
        <f t="shared" si="187"/>
        <v>42626.633703703701</v>
      </c>
      <c r="Y1326" s="14">
        <f t="shared" si="188"/>
        <v>42656.633703703701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80"/>
        <v>2.4299999999999999E-2</v>
      </c>
      <c r="P1327" s="9">
        <f t="shared" si="181"/>
        <v>60.75</v>
      </c>
      <c r="Q1327" t="s">
        <v>8318</v>
      </c>
      <c r="R1327" t="s">
        <v>8320</v>
      </c>
      <c r="S1327">
        <f t="shared" si="182"/>
        <v>0</v>
      </c>
      <c r="T1327">
        <f t="shared" si="183"/>
        <v>0</v>
      </c>
      <c r="U1327">
        <f t="shared" si="184"/>
        <v>1</v>
      </c>
      <c r="V1327">
        <f t="shared" si="185"/>
        <v>0</v>
      </c>
      <c r="W1327" t="str">
        <f t="shared" si="186"/>
        <v>canceled</v>
      </c>
      <c r="X1327" s="14">
        <f t="shared" si="187"/>
        <v>42704.086053240739</v>
      </c>
      <c r="Y1327" s="14">
        <f t="shared" si="188"/>
        <v>42734.086053240739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80"/>
        <v>1.1299999999999999E-2</v>
      </c>
      <c r="P1328" s="9">
        <f t="shared" si="181"/>
        <v>102.72727272727273</v>
      </c>
      <c r="Q1328" t="s">
        <v>8318</v>
      </c>
      <c r="R1328" t="s">
        <v>8320</v>
      </c>
      <c r="S1328">
        <f t="shared" si="182"/>
        <v>0</v>
      </c>
      <c r="T1328">
        <f t="shared" si="183"/>
        <v>0</v>
      </c>
      <c r="U1328">
        <f t="shared" si="184"/>
        <v>1</v>
      </c>
      <c r="V1328">
        <f t="shared" si="185"/>
        <v>0</v>
      </c>
      <c r="W1328" t="str">
        <f t="shared" si="186"/>
        <v>canceled</v>
      </c>
      <c r="X1328" s="14">
        <f t="shared" si="187"/>
        <v>41974.791990740734</v>
      </c>
      <c r="Y1328" s="14">
        <f t="shared" si="188"/>
        <v>42019.791990740734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80"/>
        <v>3.5520833333333335E-2</v>
      </c>
      <c r="P1329" s="9">
        <f t="shared" si="181"/>
        <v>41.585365853658537</v>
      </c>
      <c r="Q1329" t="s">
        <v>8318</v>
      </c>
      <c r="R1329" t="s">
        <v>8320</v>
      </c>
      <c r="S1329">
        <f t="shared" si="182"/>
        <v>0</v>
      </c>
      <c r="T1329">
        <f t="shared" si="183"/>
        <v>0</v>
      </c>
      <c r="U1329">
        <f t="shared" si="184"/>
        <v>1</v>
      </c>
      <c r="V1329">
        <f t="shared" si="185"/>
        <v>0</v>
      </c>
      <c r="W1329" t="str">
        <f t="shared" si="186"/>
        <v>canceled</v>
      </c>
      <c r="X1329" s="14">
        <f t="shared" si="187"/>
        <v>42123.678645833337</v>
      </c>
      <c r="Y1329" s="14">
        <f t="shared" si="188"/>
        <v>42153.678645833337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80"/>
        <v>2.3306666666666667E-2</v>
      </c>
      <c r="P1330" s="9">
        <f t="shared" si="181"/>
        <v>116.53333333333333</v>
      </c>
      <c r="Q1330" t="s">
        <v>8318</v>
      </c>
      <c r="R1330" t="s">
        <v>8320</v>
      </c>
      <c r="S1330">
        <f t="shared" si="182"/>
        <v>0</v>
      </c>
      <c r="T1330">
        <f t="shared" si="183"/>
        <v>0</v>
      </c>
      <c r="U1330">
        <f t="shared" si="184"/>
        <v>1</v>
      </c>
      <c r="V1330">
        <f t="shared" si="185"/>
        <v>0</v>
      </c>
      <c r="W1330" t="str">
        <f t="shared" si="186"/>
        <v>canceled</v>
      </c>
      <c r="X1330" s="14">
        <f t="shared" si="187"/>
        <v>42612.642754629633</v>
      </c>
      <c r="Y1330" s="14">
        <f t="shared" si="188"/>
        <v>42657.642754629633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80"/>
        <v>8.1600000000000006E-3</v>
      </c>
      <c r="P1331" s="9">
        <f t="shared" si="181"/>
        <v>45.333333333333336</v>
      </c>
      <c r="Q1331" t="s">
        <v>8318</v>
      </c>
      <c r="R1331" t="s">
        <v>8320</v>
      </c>
      <c r="S1331">
        <f t="shared" si="182"/>
        <v>0</v>
      </c>
      <c r="T1331">
        <f t="shared" si="183"/>
        <v>0</v>
      </c>
      <c r="U1331">
        <f t="shared" si="184"/>
        <v>1</v>
      </c>
      <c r="V1331">
        <f t="shared" si="185"/>
        <v>0</v>
      </c>
      <c r="W1331" t="str">
        <f t="shared" si="186"/>
        <v>canceled</v>
      </c>
      <c r="X1331" s="14">
        <f t="shared" si="187"/>
        <v>41935.221585648149</v>
      </c>
      <c r="Y1331" s="14">
        <f t="shared" si="188"/>
        <v>41975.263252314813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80"/>
        <v>0.22494285714285714</v>
      </c>
      <c r="P1332" s="9">
        <f t="shared" si="181"/>
        <v>157.46</v>
      </c>
      <c r="Q1332" t="s">
        <v>8318</v>
      </c>
      <c r="R1332" t="s">
        <v>8320</v>
      </c>
      <c r="S1332">
        <f t="shared" si="182"/>
        <v>0</v>
      </c>
      <c r="T1332">
        <f t="shared" si="183"/>
        <v>0</v>
      </c>
      <c r="U1332">
        <f t="shared" si="184"/>
        <v>1</v>
      </c>
      <c r="V1332">
        <f t="shared" si="185"/>
        <v>0</v>
      </c>
      <c r="W1332" t="str">
        <f t="shared" si="186"/>
        <v>canceled</v>
      </c>
      <c r="X1332" s="14">
        <f t="shared" si="187"/>
        <v>42522.276724537034</v>
      </c>
      <c r="Y1332" s="14">
        <f t="shared" si="188"/>
        <v>42553.166666666672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80"/>
        <v>1.3668E-2</v>
      </c>
      <c r="P1333" s="9">
        <f t="shared" si="181"/>
        <v>100.5</v>
      </c>
      <c r="Q1333" t="s">
        <v>8318</v>
      </c>
      <c r="R1333" t="s">
        <v>8320</v>
      </c>
      <c r="S1333">
        <f t="shared" si="182"/>
        <v>0</v>
      </c>
      <c r="T1333">
        <f t="shared" si="183"/>
        <v>0</v>
      </c>
      <c r="U1333">
        <f t="shared" si="184"/>
        <v>1</v>
      </c>
      <c r="V1333">
        <f t="shared" si="185"/>
        <v>0</v>
      </c>
      <c r="W1333" t="str">
        <f t="shared" si="186"/>
        <v>canceled</v>
      </c>
      <c r="X1333" s="14">
        <f t="shared" si="187"/>
        <v>42569.50409722222</v>
      </c>
      <c r="Y1333" s="14">
        <f t="shared" si="188"/>
        <v>42599.50409722222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80"/>
        <v>0</v>
      </c>
      <c r="P1334" s="9">
        <f t="shared" si="181"/>
        <v>0</v>
      </c>
      <c r="Q1334" t="s">
        <v>8318</v>
      </c>
      <c r="R1334" t="s">
        <v>8320</v>
      </c>
      <c r="S1334">
        <f t="shared" si="182"/>
        <v>0</v>
      </c>
      <c r="T1334">
        <f t="shared" si="183"/>
        <v>0</v>
      </c>
      <c r="U1334">
        <f t="shared" si="184"/>
        <v>1</v>
      </c>
      <c r="V1334">
        <f t="shared" si="185"/>
        <v>0</v>
      </c>
      <c r="W1334" t="str">
        <f t="shared" si="186"/>
        <v>canceled</v>
      </c>
      <c r="X1334" s="14">
        <f t="shared" si="187"/>
        <v>42732.060277777782</v>
      </c>
      <c r="Y1334" s="14">
        <f t="shared" si="188"/>
        <v>42762.060277777782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80"/>
        <v>0</v>
      </c>
      <c r="P1335" s="9">
        <f t="shared" si="181"/>
        <v>0</v>
      </c>
      <c r="Q1335" t="s">
        <v>8318</v>
      </c>
      <c r="R1335" t="s">
        <v>8320</v>
      </c>
      <c r="S1335">
        <f t="shared" si="182"/>
        <v>0</v>
      </c>
      <c r="T1335">
        <f t="shared" si="183"/>
        <v>0</v>
      </c>
      <c r="U1335">
        <f t="shared" si="184"/>
        <v>1</v>
      </c>
      <c r="V1335">
        <f t="shared" si="185"/>
        <v>0</v>
      </c>
      <c r="W1335" t="str">
        <f t="shared" si="186"/>
        <v>canceled</v>
      </c>
      <c r="X1335" s="14">
        <f t="shared" si="187"/>
        <v>41806.106770833336</v>
      </c>
      <c r="Y1335" s="14">
        <f t="shared" si="188"/>
        <v>41836.106770833336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80"/>
        <v>0.10754135338345865</v>
      </c>
      <c r="P1336" s="9">
        <f t="shared" si="181"/>
        <v>51.822463768115945</v>
      </c>
      <c r="Q1336" t="s">
        <v>8318</v>
      </c>
      <c r="R1336" t="s">
        <v>8320</v>
      </c>
      <c r="S1336">
        <f t="shared" si="182"/>
        <v>0</v>
      </c>
      <c r="T1336">
        <f t="shared" si="183"/>
        <v>0</v>
      </c>
      <c r="U1336">
        <f t="shared" si="184"/>
        <v>1</v>
      </c>
      <c r="V1336">
        <f t="shared" si="185"/>
        <v>0</v>
      </c>
      <c r="W1336" t="str">
        <f t="shared" si="186"/>
        <v>canceled</v>
      </c>
      <c r="X1336" s="14">
        <f t="shared" si="187"/>
        <v>42410.774155092593</v>
      </c>
      <c r="Y1336" s="14">
        <f t="shared" si="188"/>
        <v>42440.774155092593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80"/>
        <v>0.1976</v>
      </c>
      <c r="P1337" s="9">
        <f t="shared" si="181"/>
        <v>308.75</v>
      </c>
      <c r="Q1337" t="s">
        <v>8318</v>
      </c>
      <c r="R1337" t="s">
        <v>8320</v>
      </c>
      <c r="S1337">
        <f t="shared" si="182"/>
        <v>0</v>
      </c>
      <c r="T1337">
        <f t="shared" si="183"/>
        <v>0</v>
      </c>
      <c r="U1337">
        <f t="shared" si="184"/>
        <v>1</v>
      </c>
      <c r="V1337">
        <f t="shared" si="185"/>
        <v>0</v>
      </c>
      <c r="W1337" t="str">
        <f t="shared" si="186"/>
        <v>canceled</v>
      </c>
      <c r="X1337" s="14">
        <f t="shared" si="187"/>
        <v>42313.936365740738</v>
      </c>
      <c r="Y1337" s="14">
        <f t="shared" si="188"/>
        <v>42343.936365740738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80"/>
        <v>0.84946999999999995</v>
      </c>
      <c r="P1338" s="9">
        <f t="shared" si="181"/>
        <v>379.22767857142856</v>
      </c>
      <c r="Q1338" t="s">
        <v>8318</v>
      </c>
      <c r="R1338" t="s">
        <v>8320</v>
      </c>
      <c r="S1338">
        <f t="shared" si="182"/>
        <v>0</v>
      </c>
      <c r="T1338">
        <f t="shared" si="183"/>
        <v>0</v>
      </c>
      <c r="U1338">
        <f t="shared" si="184"/>
        <v>1</v>
      </c>
      <c r="V1338">
        <f t="shared" si="185"/>
        <v>0</v>
      </c>
      <c r="W1338" t="str">
        <f t="shared" si="186"/>
        <v>canceled</v>
      </c>
      <c r="X1338" s="14">
        <f t="shared" si="187"/>
        <v>41955.863750000004</v>
      </c>
      <c r="Y1338" s="14">
        <f t="shared" si="188"/>
        <v>41990.863750000004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80"/>
        <v>0.49381999999999998</v>
      </c>
      <c r="P1339" s="9">
        <f t="shared" si="181"/>
        <v>176.36428571428573</v>
      </c>
      <c r="Q1339" t="s">
        <v>8318</v>
      </c>
      <c r="R1339" t="s">
        <v>8320</v>
      </c>
      <c r="S1339">
        <f t="shared" si="182"/>
        <v>0</v>
      </c>
      <c r="T1339">
        <f t="shared" si="183"/>
        <v>0</v>
      </c>
      <c r="U1339">
        <f t="shared" si="184"/>
        <v>1</v>
      </c>
      <c r="V1339">
        <f t="shared" si="185"/>
        <v>0</v>
      </c>
      <c r="W1339" t="str">
        <f t="shared" si="186"/>
        <v>canceled</v>
      </c>
      <c r="X1339" s="14">
        <f t="shared" si="187"/>
        <v>42767.577303240745</v>
      </c>
      <c r="Y1339" s="14">
        <f t="shared" si="188"/>
        <v>42797.577303240745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80"/>
        <v>3.3033333333333331E-2</v>
      </c>
      <c r="P1340" s="9">
        <f t="shared" si="181"/>
        <v>66.066666666666663</v>
      </c>
      <c r="Q1340" t="s">
        <v>8318</v>
      </c>
      <c r="R1340" t="s">
        <v>8320</v>
      </c>
      <c r="S1340">
        <f t="shared" si="182"/>
        <v>0</v>
      </c>
      <c r="T1340">
        <f t="shared" si="183"/>
        <v>0</v>
      </c>
      <c r="U1340">
        <f t="shared" si="184"/>
        <v>1</v>
      </c>
      <c r="V1340">
        <f t="shared" si="185"/>
        <v>0</v>
      </c>
      <c r="W1340" t="str">
        <f t="shared" si="186"/>
        <v>canceled</v>
      </c>
      <c r="X1340" s="14">
        <f t="shared" si="187"/>
        <v>42188.803622685184</v>
      </c>
      <c r="Y1340" s="14">
        <f t="shared" si="188"/>
        <v>42218.803622685184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80"/>
        <v>6.6339999999999996E-2</v>
      </c>
      <c r="P1341" s="9">
        <f t="shared" si="181"/>
        <v>89.648648648648646</v>
      </c>
      <c r="Q1341" t="s">
        <v>8318</v>
      </c>
      <c r="R1341" t="s">
        <v>8320</v>
      </c>
      <c r="S1341">
        <f t="shared" si="182"/>
        <v>0</v>
      </c>
      <c r="T1341">
        <f t="shared" si="183"/>
        <v>0</v>
      </c>
      <c r="U1341">
        <f t="shared" si="184"/>
        <v>1</v>
      </c>
      <c r="V1341">
        <f t="shared" si="185"/>
        <v>0</v>
      </c>
      <c r="W1341" t="str">
        <f t="shared" si="186"/>
        <v>canceled</v>
      </c>
      <c r="X1341" s="14">
        <f t="shared" si="187"/>
        <v>41936.647164351853</v>
      </c>
      <c r="Y1341" s="14">
        <f t="shared" si="188"/>
        <v>41981.688831018517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80"/>
        <v>0</v>
      </c>
      <c r="P1342" s="9">
        <f t="shared" si="181"/>
        <v>0</v>
      </c>
      <c r="Q1342" t="s">
        <v>8318</v>
      </c>
      <c r="R1342" t="s">
        <v>8320</v>
      </c>
      <c r="S1342">
        <f t="shared" si="182"/>
        <v>0</v>
      </c>
      <c r="T1342">
        <f t="shared" si="183"/>
        <v>0</v>
      </c>
      <c r="U1342">
        <f t="shared" si="184"/>
        <v>1</v>
      </c>
      <c r="V1342">
        <f t="shared" si="185"/>
        <v>0</v>
      </c>
      <c r="W1342" t="str">
        <f t="shared" si="186"/>
        <v>canceled</v>
      </c>
      <c r="X1342" s="14">
        <f t="shared" si="187"/>
        <v>41836.595520833333</v>
      </c>
      <c r="Y1342" s="14">
        <f t="shared" si="188"/>
        <v>41866.595520833333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80"/>
        <v>0.7036</v>
      </c>
      <c r="P1343" s="9">
        <f t="shared" si="181"/>
        <v>382.39130434782606</v>
      </c>
      <c r="Q1343" t="s">
        <v>8318</v>
      </c>
      <c r="R1343" t="s">
        <v>8320</v>
      </c>
      <c r="S1343">
        <f t="shared" si="182"/>
        <v>0</v>
      </c>
      <c r="T1343">
        <f t="shared" si="183"/>
        <v>0</v>
      </c>
      <c r="U1343">
        <f t="shared" si="184"/>
        <v>1</v>
      </c>
      <c r="V1343">
        <f t="shared" si="185"/>
        <v>0</v>
      </c>
      <c r="W1343" t="str">
        <f t="shared" si="186"/>
        <v>canceled</v>
      </c>
      <c r="X1343" s="14">
        <f t="shared" si="187"/>
        <v>42612.624039351853</v>
      </c>
      <c r="Y1343" s="14">
        <f t="shared" si="188"/>
        <v>42644.624039351853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80"/>
        <v>2E-3</v>
      </c>
      <c r="P1344" s="9">
        <f t="shared" si="181"/>
        <v>100</v>
      </c>
      <c r="Q1344" t="s">
        <v>8318</v>
      </c>
      <c r="R1344" t="s">
        <v>8320</v>
      </c>
      <c r="S1344">
        <f t="shared" si="182"/>
        <v>0</v>
      </c>
      <c r="T1344">
        <f t="shared" si="183"/>
        <v>0</v>
      </c>
      <c r="U1344">
        <f t="shared" si="184"/>
        <v>1</v>
      </c>
      <c r="V1344">
        <f t="shared" si="185"/>
        <v>0</v>
      </c>
      <c r="W1344" t="str">
        <f t="shared" si="186"/>
        <v>canceled</v>
      </c>
      <c r="X1344" s="14">
        <f t="shared" si="187"/>
        <v>42172.816423611104</v>
      </c>
      <c r="Y1344" s="14">
        <f t="shared" si="188"/>
        <v>42202.816423611104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80"/>
        <v>1.02298</v>
      </c>
      <c r="P1345" s="9">
        <f t="shared" si="181"/>
        <v>158.35603715170279</v>
      </c>
      <c r="Q1345" t="s">
        <v>8318</v>
      </c>
      <c r="R1345" t="s">
        <v>8320</v>
      </c>
      <c r="S1345">
        <f t="shared" si="182"/>
        <v>0</v>
      </c>
      <c r="T1345">
        <f t="shared" si="183"/>
        <v>0</v>
      </c>
      <c r="U1345">
        <f t="shared" si="184"/>
        <v>1</v>
      </c>
      <c r="V1345">
        <f t="shared" si="185"/>
        <v>0</v>
      </c>
      <c r="W1345" t="str">
        <f t="shared" si="186"/>
        <v>canceled</v>
      </c>
      <c r="X1345" s="14">
        <f t="shared" si="187"/>
        <v>42542.526423611111</v>
      </c>
      <c r="Y1345" s="14">
        <f t="shared" si="188"/>
        <v>42601.165972222225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80"/>
        <v>3.7773333333333334</v>
      </c>
      <c r="P1346" s="9">
        <f t="shared" si="181"/>
        <v>40.762589928057551</v>
      </c>
      <c r="Q1346" t="s">
        <v>8321</v>
      </c>
      <c r="R1346" t="s">
        <v>8322</v>
      </c>
      <c r="S1346">
        <f t="shared" si="182"/>
        <v>1</v>
      </c>
      <c r="T1346">
        <f t="shared" si="183"/>
        <v>0</v>
      </c>
      <c r="U1346">
        <f t="shared" si="184"/>
        <v>0</v>
      </c>
      <c r="V1346">
        <f t="shared" si="185"/>
        <v>0</v>
      </c>
      <c r="W1346" t="str">
        <f t="shared" si="186"/>
        <v>successful</v>
      </c>
      <c r="X1346" s="14">
        <f t="shared" si="187"/>
        <v>42522.789803240739</v>
      </c>
      <c r="Y1346" s="14">
        <f t="shared" si="188"/>
        <v>42551.789803240739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89">E1347/D1347</f>
        <v>1.25</v>
      </c>
      <c r="P1347" s="9">
        <f t="shared" ref="P1347:P1410" si="190">IFERROR(E1347/L1347,0)</f>
        <v>53.571428571428569</v>
      </c>
      <c r="Q1347" t="s">
        <v>8321</v>
      </c>
      <c r="R1347" t="s">
        <v>8322</v>
      </c>
      <c r="S1347">
        <f t="shared" ref="S1347:S1410" si="191">IF(F1347="successful",1,0)</f>
        <v>1</v>
      </c>
      <c r="T1347">
        <f t="shared" ref="T1347:T1410" si="192">IF(F1347="failed",1,0)</f>
        <v>0</v>
      </c>
      <c r="U1347">
        <f t="shared" ref="U1347:U1410" si="193">IF(F1347="canceled",1,0)</f>
        <v>0</v>
      </c>
      <c r="V1347">
        <f t="shared" ref="V1347:V1410" si="194">IF(F1347="live",1,0)</f>
        <v>0</v>
      </c>
      <c r="W1347" t="str">
        <f t="shared" ref="W1347:W1410" si="195">F1347</f>
        <v>successful</v>
      </c>
      <c r="X1347" s="14">
        <f t="shared" ref="X1347:X1410" si="196">(((J1347/60)/60)/24)+DATE(1970,1,1)</f>
        <v>41799.814340277779</v>
      </c>
      <c r="Y1347" s="14">
        <f t="shared" ref="Y1347:Y1410" si="197">(((I1347/60)/60)/24)+DATE(1970,1,1)</f>
        <v>41834.814340277779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89"/>
        <v>1.473265306122449</v>
      </c>
      <c r="P1348" s="9">
        <f t="shared" si="190"/>
        <v>48.449664429530202</v>
      </c>
      <c r="Q1348" t="s">
        <v>8321</v>
      </c>
      <c r="R1348" t="s">
        <v>8322</v>
      </c>
      <c r="S1348">
        <f t="shared" si="191"/>
        <v>1</v>
      </c>
      <c r="T1348">
        <f t="shared" si="192"/>
        <v>0</v>
      </c>
      <c r="U1348">
        <f t="shared" si="193"/>
        <v>0</v>
      </c>
      <c r="V1348">
        <f t="shared" si="194"/>
        <v>0</v>
      </c>
      <c r="W1348" t="str">
        <f t="shared" si="195"/>
        <v>successful</v>
      </c>
      <c r="X1348" s="14">
        <f t="shared" si="196"/>
        <v>41422.075821759259</v>
      </c>
      <c r="Y1348" s="14">
        <f t="shared" si="197"/>
        <v>41452.075821759259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89"/>
        <v>1.022</v>
      </c>
      <c r="P1349" s="9">
        <f t="shared" si="190"/>
        <v>82.41935483870968</v>
      </c>
      <c r="Q1349" t="s">
        <v>8321</v>
      </c>
      <c r="R1349" t="s">
        <v>8322</v>
      </c>
      <c r="S1349">
        <f t="shared" si="191"/>
        <v>1</v>
      </c>
      <c r="T1349">
        <f t="shared" si="192"/>
        <v>0</v>
      </c>
      <c r="U1349">
        <f t="shared" si="193"/>
        <v>0</v>
      </c>
      <c r="V1349">
        <f t="shared" si="194"/>
        <v>0</v>
      </c>
      <c r="W1349" t="str">
        <f t="shared" si="195"/>
        <v>successful</v>
      </c>
      <c r="X1349" s="14">
        <f t="shared" si="196"/>
        <v>42040.638020833328</v>
      </c>
      <c r="Y1349" s="14">
        <f t="shared" si="197"/>
        <v>42070.638020833328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89"/>
        <v>1.018723404255319</v>
      </c>
      <c r="P1350" s="9">
        <f t="shared" si="190"/>
        <v>230.19230769230768</v>
      </c>
      <c r="Q1350" t="s">
        <v>8321</v>
      </c>
      <c r="R1350" t="s">
        <v>8322</v>
      </c>
      <c r="S1350">
        <f t="shared" si="191"/>
        <v>1</v>
      </c>
      <c r="T1350">
        <f t="shared" si="192"/>
        <v>0</v>
      </c>
      <c r="U1350">
        <f t="shared" si="193"/>
        <v>0</v>
      </c>
      <c r="V1350">
        <f t="shared" si="194"/>
        <v>0</v>
      </c>
      <c r="W1350" t="str">
        <f t="shared" si="195"/>
        <v>successful</v>
      </c>
      <c r="X1350" s="14">
        <f t="shared" si="196"/>
        <v>41963.506168981476</v>
      </c>
      <c r="Y1350" s="14">
        <f t="shared" si="197"/>
        <v>41991.506168981476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89"/>
        <v>2.0419999999999998</v>
      </c>
      <c r="P1351" s="9">
        <f t="shared" si="190"/>
        <v>59.360465116279073</v>
      </c>
      <c r="Q1351" t="s">
        <v>8321</v>
      </c>
      <c r="R1351" t="s">
        <v>8322</v>
      </c>
      <c r="S1351">
        <f t="shared" si="191"/>
        <v>1</v>
      </c>
      <c r="T1351">
        <f t="shared" si="192"/>
        <v>0</v>
      </c>
      <c r="U1351">
        <f t="shared" si="193"/>
        <v>0</v>
      </c>
      <c r="V1351">
        <f t="shared" si="194"/>
        <v>0</v>
      </c>
      <c r="W1351" t="str">
        <f t="shared" si="195"/>
        <v>successful</v>
      </c>
      <c r="X1351" s="14">
        <f t="shared" si="196"/>
        <v>42317.33258101852</v>
      </c>
      <c r="Y1351" s="14">
        <f t="shared" si="197"/>
        <v>42354.290972222225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89"/>
        <v>1.0405</v>
      </c>
      <c r="P1352" s="9">
        <f t="shared" si="190"/>
        <v>66.698717948717942</v>
      </c>
      <c r="Q1352" t="s">
        <v>8321</v>
      </c>
      <c r="R1352" t="s">
        <v>8322</v>
      </c>
      <c r="S1352">
        <f t="shared" si="191"/>
        <v>1</v>
      </c>
      <c r="T1352">
        <f t="shared" si="192"/>
        <v>0</v>
      </c>
      <c r="U1352">
        <f t="shared" si="193"/>
        <v>0</v>
      </c>
      <c r="V1352">
        <f t="shared" si="194"/>
        <v>0</v>
      </c>
      <c r="W1352" t="str">
        <f t="shared" si="195"/>
        <v>successful</v>
      </c>
      <c r="X1352" s="14">
        <f t="shared" si="196"/>
        <v>42334.013124999998</v>
      </c>
      <c r="Y1352" s="14">
        <f t="shared" si="197"/>
        <v>42364.013124999998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89"/>
        <v>1.0126500000000001</v>
      </c>
      <c r="P1353" s="9">
        <f t="shared" si="190"/>
        <v>168.77500000000001</v>
      </c>
      <c r="Q1353" t="s">
        <v>8321</v>
      </c>
      <c r="R1353" t="s">
        <v>8322</v>
      </c>
      <c r="S1353">
        <f t="shared" si="191"/>
        <v>1</v>
      </c>
      <c r="T1353">
        <f t="shared" si="192"/>
        <v>0</v>
      </c>
      <c r="U1353">
        <f t="shared" si="193"/>
        <v>0</v>
      </c>
      <c r="V1353">
        <f t="shared" si="194"/>
        <v>0</v>
      </c>
      <c r="W1353" t="str">
        <f t="shared" si="195"/>
        <v>successful</v>
      </c>
      <c r="X1353" s="14">
        <f t="shared" si="196"/>
        <v>42382.74009259259</v>
      </c>
      <c r="Y1353" s="14">
        <f t="shared" si="197"/>
        <v>42412.74009259259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89"/>
        <v>1.3613999999999999</v>
      </c>
      <c r="P1354" s="9">
        <f t="shared" si="190"/>
        <v>59.973568281938327</v>
      </c>
      <c r="Q1354" t="s">
        <v>8321</v>
      </c>
      <c r="R1354" t="s">
        <v>8322</v>
      </c>
      <c r="S1354">
        <f t="shared" si="191"/>
        <v>1</v>
      </c>
      <c r="T1354">
        <f t="shared" si="192"/>
        <v>0</v>
      </c>
      <c r="U1354">
        <f t="shared" si="193"/>
        <v>0</v>
      </c>
      <c r="V1354">
        <f t="shared" si="194"/>
        <v>0</v>
      </c>
      <c r="W1354" t="str">
        <f t="shared" si="195"/>
        <v>successful</v>
      </c>
      <c r="X1354" s="14">
        <f t="shared" si="196"/>
        <v>42200.578310185185</v>
      </c>
      <c r="Y1354" s="14">
        <f t="shared" si="197"/>
        <v>42252.165972222225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89"/>
        <v>1.3360000000000001</v>
      </c>
      <c r="P1355" s="9">
        <f t="shared" si="190"/>
        <v>31.80952380952381</v>
      </c>
      <c r="Q1355" t="s">
        <v>8321</v>
      </c>
      <c r="R1355" t="s">
        <v>8322</v>
      </c>
      <c r="S1355">
        <f t="shared" si="191"/>
        <v>1</v>
      </c>
      <c r="T1355">
        <f t="shared" si="192"/>
        <v>0</v>
      </c>
      <c r="U1355">
        <f t="shared" si="193"/>
        <v>0</v>
      </c>
      <c r="V1355">
        <f t="shared" si="194"/>
        <v>0</v>
      </c>
      <c r="W1355" t="str">
        <f t="shared" si="195"/>
        <v>successful</v>
      </c>
      <c r="X1355" s="14">
        <f t="shared" si="196"/>
        <v>41309.11791666667</v>
      </c>
      <c r="Y1355" s="14">
        <f t="shared" si="197"/>
        <v>41344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89"/>
        <v>1.3025</v>
      </c>
      <c r="P1356" s="9">
        <f t="shared" si="190"/>
        <v>24.421875</v>
      </c>
      <c r="Q1356" t="s">
        <v>8321</v>
      </c>
      <c r="R1356" t="s">
        <v>8322</v>
      </c>
      <c r="S1356">
        <f t="shared" si="191"/>
        <v>1</v>
      </c>
      <c r="T1356">
        <f t="shared" si="192"/>
        <v>0</v>
      </c>
      <c r="U1356">
        <f t="shared" si="193"/>
        <v>0</v>
      </c>
      <c r="V1356">
        <f t="shared" si="194"/>
        <v>0</v>
      </c>
      <c r="W1356" t="str">
        <f t="shared" si="195"/>
        <v>successful</v>
      </c>
      <c r="X1356" s="14">
        <f t="shared" si="196"/>
        <v>42502.807627314818</v>
      </c>
      <c r="Y1356" s="14">
        <f t="shared" si="197"/>
        <v>42532.807627314818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89"/>
        <v>1.2267999999999999</v>
      </c>
      <c r="P1357" s="9">
        <f t="shared" si="190"/>
        <v>25.347107438016529</v>
      </c>
      <c r="Q1357" t="s">
        <v>8321</v>
      </c>
      <c r="R1357" t="s">
        <v>8322</v>
      </c>
      <c r="S1357">
        <f t="shared" si="191"/>
        <v>1</v>
      </c>
      <c r="T1357">
        <f t="shared" si="192"/>
        <v>0</v>
      </c>
      <c r="U1357">
        <f t="shared" si="193"/>
        <v>0</v>
      </c>
      <c r="V1357">
        <f t="shared" si="194"/>
        <v>0</v>
      </c>
      <c r="W1357" t="str">
        <f t="shared" si="195"/>
        <v>successful</v>
      </c>
      <c r="X1357" s="14">
        <f t="shared" si="196"/>
        <v>41213.254687499997</v>
      </c>
      <c r="Y1357" s="14">
        <f t="shared" si="197"/>
        <v>41243.416666666664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89"/>
        <v>1.8281058823529412</v>
      </c>
      <c r="P1358" s="9">
        <f t="shared" si="190"/>
        <v>71.443218390804603</v>
      </c>
      <c r="Q1358" t="s">
        <v>8321</v>
      </c>
      <c r="R1358" t="s">
        <v>8322</v>
      </c>
      <c r="S1358">
        <f t="shared" si="191"/>
        <v>1</v>
      </c>
      <c r="T1358">
        <f t="shared" si="192"/>
        <v>0</v>
      </c>
      <c r="U1358">
        <f t="shared" si="193"/>
        <v>0</v>
      </c>
      <c r="V1358">
        <f t="shared" si="194"/>
        <v>0</v>
      </c>
      <c r="W1358" t="str">
        <f t="shared" si="195"/>
        <v>successful</v>
      </c>
      <c r="X1358" s="14">
        <f t="shared" si="196"/>
        <v>41430.038888888892</v>
      </c>
      <c r="Y1358" s="14">
        <f t="shared" si="197"/>
        <v>41460.038888888892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89"/>
        <v>1.2529999999999999</v>
      </c>
      <c r="P1359" s="9">
        <f t="shared" si="190"/>
        <v>38.553846153846152</v>
      </c>
      <c r="Q1359" t="s">
        <v>8321</v>
      </c>
      <c r="R1359" t="s">
        <v>8322</v>
      </c>
      <c r="S1359">
        <f t="shared" si="191"/>
        <v>1</v>
      </c>
      <c r="T1359">
        <f t="shared" si="192"/>
        <v>0</v>
      </c>
      <c r="U1359">
        <f t="shared" si="193"/>
        <v>0</v>
      </c>
      <c r="V1359">
        <f t="shared" si="194"/>
        <v>0</v>
      </c>
      <c r="W1359" t="str">
        <f t="shared" si="195"/>
        <v>successful</v>
      </c>
      <c r="X1359" s="14">
        <f t="shared" si="196"/>
        <v>41304.962233796294</v>
      </c>
      <c r="Y1359" s="14">
        <f t="shared" si="197"/>
        <v>41334.249305555553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89"/>
        <v>1.1166666666666667</v>
      </c>
      <c r="P1360" s="9">
        <f t="shared" si="190"/>
        <v>68.367346938775512</v>
      </c>
      <c r="Q1360" t="s">
        <v>8321</v>
      </c>
      <c r="R1360" t="s">
        <v>8322</v>
      </c>
      <c r="S1360">
        <f t="shared" si="191"/>
        <v>1</v>
      </c>
      <c r="T1360">
        <f t="shared" si="192"/>
        <v>0</v>
      </c>
      <c r="U1360">
        <f t="shared" si="193"/>
        <v>0</v>
      </c>
      <c r="V1360">
        <f t="shared" si="194"/>
        <v>0</v>
      </c>
      <c r="W1360" t="str">
        <f t="shared" si="195"/>
        <v>successful</v>
      </c>
      <c r="X1360" s="14">
        <f t="shared" si="196"/>
        <v>40689.570868055554</v>
      </c>
      <c r="Y1360" s="14">
        <f t="shared" si="197"/>
        <v>40719.570868055554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89"/>
        <v>1.1575757575757575</v>
      </c>
      <c r="P1361" s="9">
        <f t="shared" si="190"/>
        <v>40.210526315789473</v>
      </c>
      <c r="Q1361" t="s">
        <v>8321</v>
      </c>
      <c r="R1361" t="s">
        <v>8322</v>
      </c>
      <c r="S1361">
        <f t="shared" si="191"/>
        <v>1</v>
      </c>
      <c r="T1361">
        <f t="shared" si="192"/>
        <v>0</v>
      </c>
      <c r="U1361">
        <f t="shared" si="193"/>
        <v>0</v>
      </c>
      <c r="V1361">
        <f t="shared" si="194"/>
        <v>0</v>
      </c>
      <c r="W1361" t="str">
        <f t="shared" si="195"/>
        <v>successful</v>
      </c>
      <c r="X1361" s="14">
        <f t="shared" si="196"/>
        <v>40668.814699074072</v>
      </c>
      <c r="Y1361" s="14">
        <f t="shared" si="197"/>
        <v>40730.814699074072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89"/>
        <v>1.732</v>
      </c>
      <c r="P1362" s="9">
        <f t="shared" si="190"/>
        <v>32.074074074074076</v>
      </c>
      <c r="Q1362" t="s">
        <v>8321</v>
      </c>
      <c r="R1362" t="s">
        <v>8322</v>
      </c>
      <c r="S1362">
        <f t="shared" si="191"/>
        <v>1</v>
      </c>
      <c r="T1362">
        <f t="shared" si="192"/>
        <v>0</v>
      </c>
      <c r="U1362">
        <f t="shared" si="193"/>
        <v>0</v>
      </c>
      <c r="V1362">
        <f t="shared" si="194"/>
        <v>0</v>
      </c>
      <c r="W1362" t="str">
        <f t="shared" si="195"/>
        <v>successful</v>
      </c>
      <c r="X1362" s="14">
        <f t="shared" si="196"/>
        <v>41095.900694444441</v>
      </c>
      <c r="Y1362" s="14">
        <f t="shared" si="197"/>
        <v>41123.900694444441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89"/>
        <v>1.2598333333333334</v>
      </c>
      <c r="P1363" s="9">
        <f t="shared" si="190"/>
        <v>28.632575757575758</v>
      </c>
      <c r="Q1363" t="s">
        <v>8321</v>
      </c>
      <c r="R1363" t="s">
        <v>8322</v>
      </c>
      <c r="S1363">
        <f t="shared" si="191"/>
        <v>1</v>
      </c>
      <c r="T1363">
        <f t="shared" si="192"/>
        <v>0</v>
      </c>
      <c r="U1363">
        <f t="shared" si="193"/>
        <v>0</v>
      </c>
      <c r="V1363">
        <f t="shared" si="194"/>
        <v>0</v>
      </c>
      <c r="W1363" t="str">
        <f t="shared" si="195"/>
        <v>successful</v>
      </c>
      <c r="X1363" s="14">
        <f t="shared" si="196"/>
        <v>41781.717268518521</v>
      </c>
      <c r="Y1363" s="14">
        <f t="shared" si="197"/>
        <v>41811.717268518521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89"/>
        <v>1.091</v>
      </c>
      <c r="P1364" s="9">
        <f t="shared" si="190"/>
        <v>43.64</v>
      </c>
      <c r="Q1364" t="s">
        <v>8321</v>
      </c>
      <c r="R1364" t="s">
        <v>8322</v>
      </c>
      <c r="S1364">
        <f t="shared" si="191"/>
        <v>1</v>
      </c>
      <c r="T1364">
        <f t="shared" si="192"/>
        <v>0</v>
      </c>
      <c r="U1364">
        <f t="shared" si="193"/>
        <v>0</v>
      </c>
      <c r="V1364">
        <f t="shared" si="194"/>
        <v>0</v>
      </c>
      <c r="W1364" t="str">
        <f t="shared" si="195"/>
        <v>successful</v>
      </c>
      <c r="X1364" s="14">
        <f t="shared" si="196"/>
        <v>41464.934386574074</v>
      </c>
      <c r="Y1364" s="14">
        <f t="shared" si="197"/>
        <v>41524.934386574074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89"/>
        <v>1</v>
      </c>
      <c r="P1365" s="9">
        <f t="shared" si="190"/>
        <v>40</v>
      </c>
      <c r="Q1365" t="s">
        <v>8321</v>
      </c>
      <c r="R1365" t="s">
        <v>8322</v>
      </c>
      <c r="S1365">
        <f t="shared" si="191"/>
        <v>1</v>
      </c>
      <c r="T1365">
        <f t="shared" si="192"/>
        <v>0</v>
      </c>
      <c r="U1365">
        <f t="shared" si="193"/>
        <v>0</v>
      </c>
      <c r="V1365">
        <f t="shared" si="194"/>
        <v>0</v>
      </c>
      <c r="W1365" t="str">
        <f t="shared" si="195"/>
        <v>successful</v>
      </c>
      <c r="X1365" s="14">
        <f t="shared" si="196"/>
        <v>42396.8440625</v>
      </c>
      <c r="Y1365" s="14">
        <f t="shared" si="197"/>
        <v>42415.332638888889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89"/>
        <v>1.1864285714285714</v>
      </c>
      <c r="P1366" s="9">
        <f t="shared" si="190"/>
        <v>346.04166666666669</v>
      </c>
      <c r="Q1366" t="s">
        <v>8324</v>
      </c>
      <c r="R1366" t="s">
        <v>8325</v>
      </c>
      <c r="S1366">
        <f t="shared" si="191"/>
        <v>1</v>
      </c>
      <c r="T1366">
        <f t="shared" si="192"/>
        <v>0</v>
      </c>
      <c r="U1366">
        <f t="shared" si="193"/>
        <v>0</v>
      </c>
      <c r="V1366">
        <f t="shared" si="194"/>
        <v>0</v>
      </c>
      <c r="W1366" t="str">
        <f t="shared" si="195"/>
        <v>successful</v>
      </c>
      <c r="X1366" s="14">
        <f t="shared" si="196"/>
        <v>41951.695671296293</v>
      </c>
      <c r="Y1366" s="14">
        <f t="shared" si="197"/>
        <v>42011.6956712963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89"/>
        <v>1.0026666666666666</v>
      </c>
      <c r="P1367" s="9">
        <f t="shared" si="190"/>
        <v>81.739130434782609</v>
      </c>
      <c r="Q1367" t="s">
        <v>8324</v>
      </c>
      <c r="R1367" t="s">
        <v>8325</v>
      </c>
      <c r="S1367">
        <f t="shared" si="191"/>
        <v>1</v>
      </c>
      <c r="T1367">
        <f t="shared" si="192"/>
        <v>0</v>
      </c>
      <c r="U1367">
        <f t="shared" si="193"/>
        <v>0</v>
      </c>
      <c r="V1367">
        <f t="shared" si="194"/>
        <v>0</v>
      </c>
      <c r="W1367" t="str">
        <f t="shared" si="195"/>
        <v>successful</v>
      </c>
      <c r="X1367" s="14">
        <f t="shared" si="196"/>
        <v>42049.733240740738</v>
      </c>
      <c r="Y1367" s="14">
        <f t="shared" si="197"/>
        <v>42079.691574074073</v>
      </c>
    </row>
    <row r="1368" spans="1:25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89"/>
        <v>1.2648920000000001</v>
      </c>
      <c r="P1368" s="9">
        <f t="shared" si="190"/>
        <v>64.535306122448986</v>
      </c>
      <c r="Q1368" t="s">
        <v>8324</v>
      </c>
      <c r="R1368" t="s">
        <v>8325</v>
      </c>
      <c r="S1368">
        <f t="shared" si="191"/>
        <v>1</v>
      </c>
      <c r="T1368">
        <f t="shared" si="192"/>
        <v>0</v>
      </c>
      <c r="U1368">
        <f t="shared" si="193"/>
        <v>0</v>
      </c>
      <c r="V1368">
        <f t="shared" si="194"/>
        <v>0</v>
      </c>
      <c r="W1368" t="str">
        <f t="shared" si="195"/>
        <v>successful</v>
      </c>
      <c r="X1368" s="14">
        <f t="shared" si="196"/>
        <v>41924.996099537035</v>
      </c>
      <c r="Y1368" s="14">
        <f t="shared" si="197"/>
        <v>41970.037766203706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89"/>
        <v>1.1426000000000001</v>
      </c>
      <c r="P1369" s="9">
        <f t="shared" si="190"/>
        <v>63.477777777777774</v>
      </c>
      <c r="Q1369" t="s">
        <v>8324</v>
      </c>
      <c r="R1369" t="s">
        <v>8325</v>
      </c>
      <c r="S1369">
        <f t="shared" si="191"/>
        <v>1</v>
      </c>
      <c r="T1369">
        <f t="shared" si="192"/>
        <v>0</v>
      </c>
      <c r="U1369">
        <f t="shared" si="193"/>
        <v>0</v>
      </c>
      <c r="V1369">
        <f t="shared" si="194"/>
        <v>0</v>
      </c>
      <c r="W1369" t="str">
        <f t="shared" si="195"/>
        <v>successful</v>
      </c>
      <c r="X1369" s="14">
        <f t="shared" si="196"/>
        <v>42292.002893518518</v>
      </c>
      <c r="Y1369" s="14">
        <f t="shared" si="197"/>
        <v>42322.044560185182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89"/>
        <v>1.107</v>
      </c>
      <c r="P1370" s="9">
        <f t="shared" si="190"/>
        <v>63.620689655172413</v>
      </c>
      <c r="Q1370" t="s">
        <v>8324</v>
      </c>
      <c r="R1370" t="s">
        <v>8325</v>
      </c>
      <c r="S1370">
        <f t="shared" si="191"/>
        <v>1</v>
      </c>
      <c r="T1370">
        <f t="shared" si="192"/>
        <v>0</v>
      </c>
      <c r="U1370">
        <f t="shared" si="193"/>
        <v>0</v>
      </c>
      <c r="V1370">
        <f t="shared" si="194"/>
        <v>0</v>
      </c>
      <c r="W1370" t="str">
        <f t="shared" si="195"/>
        <v>successful</v>
      </c>
      <c r="X1370" s="14">
        <f t="shared" si="196"/>
        <v>42146.190902777773</v>
      </c>
      <c r="Y1370" s="14">
        <f t="shared" si="197"/>
        <v>42170.190902777773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89"/>
        <v>1.0534805315203954</v>
      </c>
      <c r="P1371" s="9">
        <f t="shared" si="190"/>
        <v>83.967068965517228</v>
      </c>
      <c r="Q1371" t="s">
        <v>8324</v>
      </c>
      <c r="R1371" t="s">
        <v>8325</v>
      </c>
      <c r="S1371">
        <f t="shared" si="191"/>
        <v>1</v>
      </c>
      <c r="T1371">
        <f t="shared" si="192"/>
        <v>0</v>
      </c>
      <c r="U1371">
        <f t="shared" si="193"/>
        <v>0</v>
      </c>
      <c r="V1371">
        <f t="shared" si="194"/>
        <v>0</v>
      </c>
      <c r="W1371" t="str">
        <f t="shared" si="195"/>
        <v>successful</v>
      </c>
      <c r="X1371" s="14">
        <f t="shared" si="196"/>
        <v>41710.594282407408</v>
      </c>
      <c r="Y1371" s="14">
        <f t="shared" si="197"/>
        <v>41740.594282407408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89"/>
        <v>1.0366666666666666</v>
      </c>
      <c r="P1372" s="9">
        <f t="shared" si="190"/>
        <v>77.75</v>
      </c>
      <c r="Q1372" t="s">
        <v>8324</v>
      </c>
      <c r="R1372" t="s">
        <v>8325</v>
      </c>
      <c r="S1372">
        <f t="shared" si="191"/>
        <v>1</v>
      </c>
      <c r="T1372">
        <f t="shared" si="192"/>
        <v>0</v>
      </c>
      <c r="U1372">
        <f t="shared" si="193"/>
        <v>0</v>
      </c>
      <c r="V1372">
        <f t="shared" si="194"/>
        <v>0</v>
      </c>
      <c r="W1372" t="str">
        <f t="shared" si="195"/>
        <v>successful</v>
      </c>
      <c r="X1372" s="14">
        <f t="shared" si="196"/>
        <v>41548.00335648148</v>
      </c>
      <c r="Y1372" s="14">
        <f t="shared" si="197"/>
        <v>41563.00335648148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89"/>
        <v>1.0708672667523933</v>
      </c>
      <c r="P1373" s="9">
        <f t="shared" si="190"/>
        <v>107.07142857142857</v>
      </c>
      <c r="Q1373" t="s">
        <v>8324</v>
      </c>
      <c r="R1373" t="s">
        <v>8325</v>
      </c>
      <c r="S1373">
        <f t="shared" si="191"/>
        <v>1</v>
      </c>
      <c r="T1373">
        <f t="shared" si="192"/>
        <v>0</v>
      </c>
      <c r="U1373">
        <f t="shared" si="193"/>
        <v>0</v>
      </c>
      <c r="V1373">
        <f t="shared" si="194"/>
        <v>0</v>
      </c>
      <c r="W1373" t="str">
        <f t="shared" si="195"/>
        <v>successful</v>
      </c>
      <c r="X1373" s="14">
        <f t="shared" si="196"/>
        <v>42101.758587962962</v>
      </c>
      <c r="Y1373" s="14">
        <f t="shared" si="197"/>
        <v>42131.758587962962</v>
      </c>
    </row>
    <row r="1374" spans="1:25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89"/>
        <v>1.24</v>
      </c>
      <c r="P1374" s="9">
        <f t="shared" si="190"/>
        <v>38.75</v>
      </c>
      <c r="Q1374" t="s">
        <v>8324</v>
      </c>
      <c r="R1374" t="s">
        <v>8325</v>
      </c>
      <c r="S1374">
        <f t="shared" si="191"/>
        <v>1</v>
      </c>
      <c r="T1374">
        <f t="shared" si="192"/>
        <v>0</v>
      </c>
      <c r="U1374">
        <f t="shared" si="193"/>
        <v>0</v>
      </c>
      <c r="V1374">
        <f t="shared" si="194"/>
        <v>0</v>
      </c>
      <c r="W1374" t="str">
        <f t="shared" si="195"/>
        <v>successful</v>
      </c>
      <c r="X1374" s="14">
        <f t="shared" si="196"/>
        <v>41072.739953703705</v>
      </c>
      <c r="Y1374" s="14">
        <f t="shared" si="197"/>
        <v>41102.739953703705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89"/>
        <v>1.0501</v>
      </c>
      <c r="P1375" s="9">
        <f t="shared" si="190"/>
        <v>201.94230769230768</v>
      </c>
      <c r="Q1375" t="s">
        <v>8324</v>
      </c>
      <c r="R1375" t="s">
        <v>8325</v>
      </c>
      <c r="S1375">
        <f t="shared" si="191"/>
        <v>1</v>
      </c>
      <c r="T1375">
        <f t="shared" si="192"/>
        <v>0</v>
      </c>
      <c r="U1375">
        <f t="shared" si="193"/>
        <v>0</v>
      </c>
      <c r="V1375">
        <f t="shared" si="194"/>
        <v>0</v>
      </c>
      <c r="W1375" t="str">
        <f t="shared" si="195"/>
        <v>successful</v>
      </c>
      <c r="X1375" s="14">
        <f t="shared" si="196"/>
        <v>42704.95177083333</v>
      </c>
      <c r="Y1375" s="14">
        <f t="shared" si="197"/>
        <v>42734.95177083333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89"/>
        <v>1.8946666666666667</v>
      </c>
      <c r="P1376" s="9">
        <f t="shared" si="190"/>
        <v>43.060606060606062</v>
      </c>
      <c r="Q1376" t="s">
        <v>8324</v>
      </c>
      <c r="R1376" t="s">
        <v>8325</v>
      </c>
      <c r="S1376">
        <f t="shared" si="191"/>
        <v>1</v>
      </c>
      <c r="T1376">
        <f t="shared" si="192"/>
        <v>0</v>
      </c>
      <c r="U1376">
        <f t="shared" si="193"/>
        <v>0</v>
      </c>
      <c r="V1376">
        <f t="shared" si="194"/>
        <v>0</v>
      </c>
      <c r="W1376" t="str">
        <f t="shared" si="195"/>
        <v>successful</v>
      </c>
      <c r="X1376" s="14">
        <f t="shared" si="196"/>
        <v>42424.161898148144</v>
      </c>
      <c r="Y1376" s="14">
        <f t="shared" si="197"/>
        <v>42454.12023148148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89"/>
        <v>1.7132499999999999</v>
      </c>
      <c r="P1377" s="9">
        <f t="shared" si="190"/>
        <v>62.871559633027523</v>
      </c>
      <c r="Q1377" t="s">
        <v>8324</v>
      </c>
      <c r="R1377" t="s">
        <v>8325</v>
      </c>
      <c r="S1377">
        <f t="shared" si="191"/>
        <v>1</v>
      </c>
      <c r="T1377">
        <f t="shared" si="192"/>
        <v>0</v>
      </c>
      <c r="U1377">
        <f t="shared" si="193"/>
        <v>0</v>
      </c>
      <c r="V1377">
        <f t="shared" si="194"/>
        <v>0</v>
      </c>
      <c r="W1377" t="str">
        <f t="shared" si="195"/>
        <v>successful</v>
      </c>
      <c r="X1377" s="14">
        <f t="shared" si="196"/>
        <v>42720.066192129627</v>
      </c>
      <c r="Y1377" s="14">
        <f t="shared" si="197"/>
        <v>42750.066192129627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89"/>
        <v>2.5248648648648651</v>
      </c>
      <c r="P1378" s="9">
        <f t="shared" si="190"/>
        <v>55.607142857142854</v>
      </c>
      <c r="Q1378" t="s">
        <v>8324</v>
      </c>
      <c r="R1378" t="s">
        <v>8325</v>
      </c>
      <c r="S1378">
        <f t="shared" si="191"/>
        <v>1</v>
      </c>
      <c r="T1378">
        <f t="shared" si="192"/>
        <v>0</v>
      </c>
      <c r="U1378">
        <f t="shared" si="193"/>
        <v>0</v>
      </c>
      <c r="V1378">
        <f t="shared" si="194"/>
        <v>0</v>
      </c>
      <c r="W1378" t="str">
        <f t="shared" si="195"/>
        <v>successful</v>
      </c>
      <c r="X1378" s="14">
        <f t="shared" si="196"/>
        <v>42677.669050925921</v>
      </c>
      <c r="Y1378" s="14">
        <f t="shared" si="197"/>
        <v>42707.710717592592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89"/>
        <v>1.1615384615384616</v>
      </c>
      <c r="P1379" s="9">
        <f t="shared" si="190"/>
        <v>48.70967741935484</v>
      </c>
      <c r="Q1379" t="s">
        <v>8324</v>
      </c>
      <c r="R1379" t="s">
        <v>8325</v>
      </c>
      <c r="S1379">
        <f t="shared" si="191"/>
        <v>1</v>
      </c>
      <c r="T1379">
        <f t="shared" si="192"/>
        <v>0</v>
      </c>
      <c r="U1379">
        <f t="shared" si="193"/>
        <v>0</v>
      </c>
      <c r="V1379">
        <f t="shared" si="194"/>
        <v>0</v>
      </c>
      <c r="W1379" t="str">
        <f t="shared" si="195"/>
        <v>successful</v>
      </c>
      <c r="X1379" s="14">
        <f t="shared" si="196"/>
        <v>42747.219560185185</v>
      </c>
      <c r="Y1379" s="14">
        <f t="shared" si="197"/>
        <v>42769.174305555556</v>
      </c>
    </row>
    <row r="1380" spans="1:25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89"/>
        <v>2.0335000000000001</v>
      </c>
      <c r="P1380" s="9">
        <f t="shared" si="190"/>
        <v>30.578947368421051</v>
      </c>
      <c r="Q1380" t="s">
        <v>8324</v>
      </c>
      <c r="R1380" t="s">
        <v>8325</v>
      </c>
      <c r="S1380">
        <f t="shared" si="191"/>
        <v>1</v>
      </c>
      <c r="T1380">
        <f t="shared" si="192"/>
        <v>0</v>
      </c>
      <c r="U1380">
        <f t="shared" si="193"/>
        <v>0</v>
      </c>
      <c r="V1380">
        <f t="shared" si="194"/>
        <v>0</v>
      </c>
      <c r="W1380" t="str">
        <f t="shared" si="195"/>
        <v>successful</v>
      </c>
      <c r="X1380" s="14">
        <f t="shared" si="196"/>
        <v>42568.759374999994</v>
      </c>
      <c r="Y1380" s="14">
        <f t="shared" si="197"/>
        <v>42583.759374999994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89"/>
        <v>1.1160000000000001</v>
      </c>
      <c r="P1381" s="9">
        <f t="shared" si="190"/>
        <v>73.907284768211923</v>
      </c>
      <c r="Q1381" t="s">
        <v>8324</v>
      </c>
      <c r="R1381" t="s">
        <v>8325</v>
      </c>
      <c r="S1381">
        <f t="shared" si="191"/>
        <v>1</v>
      </c>
      <c r="T1381">
        <f t="shared" si="192"/>
        <v>0</v>
      </c>
      <c r="U1381">
        <f t="shared" si="193"/>
        <v>0</v>
      </c>
      <c r="V1381">
        <f t="shared" si="194"/>
        <v>0</v>
      </c>
      <c r="W1381" t="str">
        <f t="shared" si="195"/>
        <v>successful</v>
      </c>
      <c r="X1381" s="14">
        <f t="shared" si="196"/>
        <v>42130.491620370376</v>
      </c>
      <c r="Y1381" s="14">
        <f t="shared" si="197"/>
        <v>42160.491620370376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89"/>
        <v>4.24</v>
      </c>
      <c r="P1382" s="9">
        <f t="shared" si="190"/>
        <v>21.2</v>
      </c>
      <c r="Q1382" t="s">
        <v>8324</v>
      </c>
      <c r="R1382" t="s">
        <v>8325</v>
      </c>
      <c r="S1382">
        <f t="shared" si="191"/>
        <v>1</v>
      </c>
      <c r="T1382">
        <f t="shared" si="192"/>
        <v>0</v>
      </c>
      <c r="U1382">
        <f t="shared" si="193"/>
        <v>0</v>
      </c>
      <c r="V1382">
        <f t="shared" si="194"/>
        <v>0</v>
      </c>
      <c r="W1382" t="str">
        <f t="shared" si="195"/>
        <v>successful</v>
      </c>
      <c r="X1382" s="14">
        <f t="shared" si="196"/>
        <v>42141.762800925921</v>
      </c>
      <c r="Y1382" s="14">
        <f t="shared" si="197"/>
        <v>42164.083333333328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89"/>
        <v>1.071</v>
      </c>
      <c r="P1383" s="9">
        <f t="shared" si="190"/>
        <v>73.356164383561648</v>
      </c>
      <c r="Q1383" t="s">
        <v>8324</v>
      </c>
      <c r="R1383" t="s">
        <v>8325</v>
      </c>
      <c r="S1383">
        <f t="shared" si="191"/>
        <v>1</v>
      </c>
      <c r="T1383">
        <f t="shared" si="192"/>
        <v>0</v>
      </c>
      <c r="U1383">
        <f t="shared" si="193"/>
        <v>0</v>
      </c>
      <c r="V1383">
        <f t="shared" si="194"/>
        <v>0</v>
      </c>
      <c r="W1383" t="str">
        <f t="shared" si="195"/>
        <v>successful</v>
      </c>
      <c r="X1383" s="14">
        <f t="shared" si="196"/>
        <v>42703.214409722219</v>
      </c>
      <c r="Y1383" s="14">
        <f t="shared" si="197"/>
        <v>42733.214409722219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89"/>
        <v>1.043625</v>
      </c>
      <c r="P1384" s="9">
        <f t="shared" si="190"/>
        <v>56.412162162162161</v>
      </c>
      <c r="Q1384" t="s">
        <v>8324</v>
      </c>
      <c r="R1384" t="s">
        <v>8325</v>
      </c>
      <c r="S1384">
        <f t="shared" si="191"/>
        <v>1</v>
      </c>
      <c r="T1384">
        <f t="shared" si="192"/>
        <v>0</v>
      </c>
      <c r="U1384">
        <f t="shared" si="193"/>
        <v>0</v>
      </c>
      <c r="V1384">
        <f t="shared" si="194"/>
        <v>0</v>
      </c>
      <c r="W1384" t="str">
        <f t="shared" si="195"/>
        <v>successful</v>
      </c>
      <c r="X1384" s="14">
        <f t="shared" si="196"/>
        <v>41370.800185185188</v>
      </c>
      <c r="Y1384" s="14">
        <f t="shared" si="197"/>
        <v>41400.800185185188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89"/>
        <v>2.124090909090909</v>
      </c>
      <c r="P1385" s="9">
        <f t="shared" si="190"/>
        <v>50.247311827956992</v>
      </c>
      <c r="Q1385" t="s">
        <v>8324</v>
      </c>
      <c r="R1385" t="s">
        <v>8325</v>
      </c>
      <c r="S1385">
        <f t="shared" si="191"/>
        <v>1</v>
      </c>
      <c r="T1385">
        <f t="shared" si="192"/>
        <v>0</v>
      </c>
      <c r="U1385">
        <f t="shared" si="193"/>
        <v>0</v>
      </c>
      <c r="V1385">
        <f t="shared" si="194"/>
        <v>0</v>
      </c>
      <c r="W1385" t="str">
        <f t="shared" si="195"/>
        <v>successful</v>
      </c>
      <c r="X1385" s="14">
        <f t="shared" si="196"/>
        <v>42707.074976851851</v>
      </c>
      <c r="Y1385" s="14">
        <f t="shared" si="197"/>
        <v>42727.074976851851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89"/>
        <v>1.2408571428571429</v>
      </c>
      <c r="P1386" s="9">
        <f t="shared" si="190"/>
        <v>68.936507936507937</v>
      </c>
      <c r="Q1386" t="s">
        <v>8324</v>
      </c>
      <c r="R1386" t="s">
        <v>8325</v>
      </c>
      <c r="S1386">
        <f t="shared" si="191"/>
        <v>1</v>
      </c>
      <c r="T1386">
        <f t="shared" si="192"/>
        <v>0</v>
      </c>
      <c r="U1386">
        <f t="shared" si="193"/>
        <v>0</v>
      </c>
      <c r="V1386">
        <f t="shared" si="194"/>
        <v>0</v>
      </c>
      <c r="W1386" t="str">
        <f t="shared" si="195"/>
        <v>successful</v>
      </c>
      <c r="X1386" s="14">
        <f t="shared" si="196"/>
        <v>42160.735208333332</v>
      </c>
      <c r="Y1386" s="14">
        <f t="shared" si="197"/>
        <v>42190.735208333332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89"/>
        <v>1.10406125</v>
      </c>
      <c r="P1387" s="9">
        <f t="shared" si="190"/>
        <v>65.914104477611943</v>
      </c>
      <c r="Q1387" t="s">
        <v>8324</v>
      </c>
      <c r="R1387" t="s">
        <v>8325</v>
      </c>
      <c r="S1387">
        <f t="shared" si="191"/>
        <v>1</v>
      </c>
      <c r="T1387">
        <f t="shared" si="192"/>
        <v>0</v>
      </c>
      <c r="U1387">
        <f t="shared" si="193"/>
        <v>0</v>
      </c>
      <c r="V1387">
        <f t="shared" si="194"/>
        <v>0</v>
      </c>
      <c r="W1387" t="str">
        <f t="shared" si="195"/>
        <v>successful</v>
      </c>
      <c r="X1387" s="14">
        <f t="shared" si="196"/>
        <v>42433.688900462963</v>
      </c>
      <c r="Y1387" s="14">
        <f t="shared" si="197"/>
        <v>42489.507638888885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89"/>
        <v>2.1875</v>
      </c>
      <c r="P1388" s="9">
        <f t="shared" si="190"/>
        <v>62.5</v>
      </c>
      <c r="Q1388" t="s">
        <v>8324</v>
      </c>
      <c r="R1388" t="s">
        <v>8325</v>
      </c>
      <c r="S1388">
        <f t="shared" si="191"/>
        <v>1</v>
      </c>
      <c r="T1388">
        <f t="shared" si="192"/>
        <v>0</v>
      </c>
      <c r="U1388">
        <f t="shared" si="193"/>
        <v>0</v>
      </c>
      <c r="V1388">
        <f t="shared" si="194"/>
        <v>0</v>
      </c>
      <c r="W1388" t="str">
        <f t="shared" si="195"/>
        <v>successful</v>
      </c>
      <c r="X1388" s="14">
        <f t="shared" si="196"/>
        <v>42184.646863425922</v>
      </c>
      <c r="Y1388" s="14">
        <f t="shared" si="197"/>
        <v>42214.646863425922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89"/>
        <v>1.36625</v>
      </c>
      <c r="P1389" s="9">
        <f t="shared" si="190"/>
        <v>70.064102564102569</v>
      </c>
      <c r="Q1389" t="s">
        <v>8324</v>
      </c>
      <c r="R1389" t="s">
        <v>8325</v>
      </c>
      <c r="S1389">
        <f t="shared" si="191"/>
        <v>1</v>
      </c>
      <c r="T1389">
        <f t="shared" si="192"/>
        <v>0</v>
      </c>
      <c r="U1389">
        <f t="shared" si="193"/>
        <v>0</v>
      </c>
      <c r="V1389">
        <f t="shared" si="194"/>
        <v>0</v>
      </c>
      <c r="W1389" t="str">
        <f t="shared" si="195"/>
        <v>successful</v>
      </c>
      <c r="X1389" s="14">
        <f t="shared" si="196"/>
        <v>42126.92123842593</v>
      </c>
      <c r="Y1389" s="14">
        <f t="shared" si="197"/>
        <v>42158.1875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89"/>
        <v>1.348074</v>
      </c>
      <c r="P1390" s="9">
        <f t="shared" si="190"/>
        <v>60.181874999999998</v>
      </c>
      <c r="Q1390" t="s">
        <v>8324</v>
      </c>
      <c r="R1390" t="s">
        <v>8325</v>
      </c>
      <c r="S1390">
        <f t="shared" si="191"/>
        <v>1</v>
      </c>
      <c r="T1390">
        <f t="shared" si="192"/>
        <v>0</v>
      </c>
      <c r="U1390">
        <f t="shared" si="193"/>
        <v>0</v>
      </c>
      <c r="V1390">
        <f t="shared" si="194"/>
        <v>0</v>
      </c>
      <c r="W1390" t="str">
        <f t="shared" si="195"/>
        <v>successful</v>
      </c>
      <c r="X1390" s="14">
        <f t="shared" si="196"/>
        <v>42634.614780092597</v>
      </c>
      <c r="Y1390" s="14">
        <f t="shared" si="197"/>
        <v>42660.676388888889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89"/>
        <v>1.454</v>
      </c>
      <c r="P1391" s="9">
        <f t="shared" si="190"/>
        <v>21.382352941176471</v>
      </c>
      <c r="Q1391" t="s">
        <v>8324</v>
      </c>
      <c r="R1391" t="s">
        <v>8325</v>
      </c>
      <c r="S1391">
        <f t="shared" si="191"/>
        <v>1</v>
      </c>
      <c r="T1391">
        <f t="shared" si="192"/>
        <v>0</v>
      </c>
      <c r="U1391">
        <f t="shared" si="193"/>
        <v>0</v>
      </c>
      <c r="V1391">
        <f t="shared" si="194"/>
        <v>0</v>
      </c>
      <c r="W1391" t="str">
        <f t="shared" si="195"/>
        <v>successful</v>
      </c>
      <c r="X1391" s="14">
        <f t="shared" si="196"/>
        <v>42565.480983796297</v>
      </c>
      <c r="Y1391" s="14">
        <f t="shared" si="197"/>
        <v>42595.480983796297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89"/>
        <v>1.0910714285714285</v>
      </c>
      <c r="P1392" s="9">
        <f t="shared" si="190"/>
        <v>160.78947368421052</v>
      </c>
      <c r="Q1392" t="s">
        <v>8324</v>
      </c>
      <c r="R1392" t="s">
        <v>8325</v>
      </c>
      <c r="S1392">
        <f t="shared" si="191"/>
        <v>1</v>
      </c>
      <c r="T1392">
        <f t="shared" si="192"/>
        <v>0</v>
      </c>
      <c r="U1392">
        <f t="shared" si="193"/>
        <v>0</v>
      </c>
      <c r="V1392">
        <f t="shared" si="194"/>
        <v>0</v>
      </c>
      <c r="W1392" t="str">
        <f t="shared" si="195"/>
        <v>successful</v>
      </c>
      <c r="X1392" s="14">
        <f t="shared" si="196"/>
        <v>42087.803310185183</v>
      </c>
      <c r="Y1392" s="14">
        <f t="shared" si="197"/>
        <v>42121.716666666667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89"/>
        <v>1.1020000000000001</v>
      </c>
      <c r="P1393" s="9">
        <f t="shared" si="190"/>
        <v>42.384615384615387</v>
      </c>
      <c r="Q1393" t="s">
        <v>8324</v>
      </c>
      <c r="R1393" t="s">
        <v>8325</v>
      </c>
      <c r="S1393">
        <f t="shared" si="191"/>
        <v>1</v>
      </c>
      <c r="T1393">
        <f t="shared" si="192"/>
        <v>0</v>
      </c>
      <c r="U1393">
        <f t="shared" si="193"/>
        <v>0</v>
      </c>
      <c r="V1393">
        <f t="shared" si="194"/>
        <v>0</v>
      </c>
      <c r="W1393" t="str">
        <f t="shared" si="195"/>
        <v>successful</v>
      </c>
      <c r="X1393" s="14">
        <f t="shared" si="196"/>
        <v>42193.650671296295</v>
      </c>
      <c r="Y1393" s="14">
        <f t="shared" si="197"/>
        <v>42238.207638888889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89"/>
        <v>1.1364000000000001</v>
      </c>
      <c r="P1394" s="9">
        <f t="shared" si="190"/>
        <v>27.317307692307693</v>
      </c>
      <c r="Q1394" t="s">
        <v>8324</v>
      </c>
      <c r="R1394" t="s">
        <v>8325</v>
      </c>
      <c r="S1394">
        <f t="shared" si="191"/>
        <v>1</v>
      </c>
      <c r="T1394">
        <f t="shared" si="192"/>
        <v>0</v>
      </c>
      <c r="U1394">
        <f t="shared" si="193"/>
        <v>0</v>
      </c>
      <c r="V1394">
        <f t="shared" si="194"/>
        <v>0</v>
      </c>
      <c r="W1394" t="str">
        <f t="shared" si="195"/>
        <v>successful</v>
      </c>
      <c r="X1394" s="14">
        <f t="shared" si="196"/>
        <v>42401.154930555553</v>
      </c>
      <c r="Y1394" s="14">
        <f t="shared" si="197"/>
        <v>42432.154930555553</v>
      </c>
    </row>
    <row r="1395" spans="1:25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89"/>
        <v>1.0235000000000001</v>
      </c>
      <c r="P1395" s="9">
        <f t="shared" si="190"/>
        <v>196.82692307692307</v>
      </c>
      <c r="Q1395" t="s">
        <v>8324</v>
      </c>
      <c r="R1395" t="s">
        <v>8325</v>
      </c>
      <c r="S1395">
        <f t="shared" si="191"/>
        <v>1</v>
      </c>
      <c r="T1395">
        <f t="shared" si="192"/>
        <v>0</v>
      </c>
      <c r="U1395">
        <f t="shared" si="193"/>
        <v>0</v>
      </c>
      <c r="V1395">
        <f t="shared" si="194"/>
        <v>0</v>
      </c>
      <c r="W1395" t="str">
        <f t="shared" si="195"/>
        <v>successful</v>
      </c>
      <c r="X1395" s="14">
        <f t="shared" si="196"/>
        <v>42553.681979166664</v>
      </c>
      <c r="Y1395" s="14">
        <f t="shared" si="197"/>
        <v>42583.681979166664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89"/>
        <v>1.2213333333333334</v>
      </c>
      <c r="P1396" s="9">
        <f t="shared" si="190"/>
        <v>53.882352941176471</v>
      </c>
      <c r="Q1396" t="s">
        <v>8324</v>
      </c>
      <c r="R1396" t="s">
        <v>8325</v>
      </c>
      <c r="S1396">
        <f t="shared" si="191"/>
        <v>1</v>
      </c>
      <c r="T1396">
        <f t="shared" si="192"/>
        <v>0</v>
      </c>
      <c r="U1396">
        <f t="shared" si="193"/>
        <v>0</v>
      </c>
      <c r="V1396">
        <f t="shared" si="194"/>
        <v>0</v>
      </c>
      <c r="W1396" t="str">
        <f t="shared" si="195"/>
        <v>successful</v>
      </c>
      <c r="X1396" s="14">
        <f t="shared" si="196"/>
        <v>42752.144976851851</v>
      </c>
      <c r="Y1396" s="14">
        <f t="shared" si="197"/>
        <v>42795.125</v>
      </c>
    </row>
    <row r="1397" spans="1:25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89"/>
        <v>1.1188571428571428</v>
      </c>
      <c r="P1397" s="9">
        <f t="shared" si="190"/>
        <v>47.756097560975611</v>
      </c>
      <c r="Q1397" t="s">
        <v>8324</v>
      </c>
      <c r="R1397" t="s">
        <v>8325</v>
      </c>
      <c r="S1397">
        <f t="shared" si="191"/>
        <v>1</v>
      </c>
      <c r="T1397">
        <f t="shared" si="192"/>
        <v>0</v>
      </c>
      <c r="U1397">
        <f t="shared" si="193"/>
        <v>0</v>
      </c>
      <c r="V1397">
        <f t="shared" si="194"/>
        <v>0</v>
      </c>
      <c r="W1397" t="str">
        <f t="shared" si="195"/>
        <v>successful</v>
      </c>
      <c r="X1397" s="14">
        <f t="shared" si="196"/>
        <v>42719.90834490741</v>
      </c>
      <c r="Y1397" s="14">
        <f t="shared" si="197"/>
        <v>42749.90834490741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89"/>
        <v>1.073</v>
      </c>
      <c r="P1398" s="9">
        <f t="shared" si="190"/>
        <v>88.191780821917803</v>
      </c>
      <c r="Q1398" t="s">
        <v>8324</v>
      </c>
      <c r="R1398" t="s">
        <v>8325</v>
      </c>
      <c r="S1398">
        <f t="shared" si="191"/>
        <v>1</v>
      </c>
      <c r="T1398">
        <f t="shared" si="192"/>
        <v>0</v>
      </c>
      <c r="U1398">
        <f t="shared" si="193"/>
        <v>0</v>
      </c>
      <c r="V1398">
        <f t="shared" si="194"/>
        <v>0</v>
      </c>
      <c r="W1398" t="str">
        <f t="shared" si="195"/>
        <v>successful</v>
      </c>
      <c r="X1398" s="14">
        <f t="shared" si="196"/>
        <v>42018.99863425926</v>
      </c>
      <c r="Y1398" s="14">
        <f t="shared" si="197"/>
        <v>42048.99863425926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89"/>
        <v>1.1385000000000001</v>
      </c>
      <c r="P1399" s="9">
        <f t="shared" si="190"/>
        <v>72.056962025316452</v>
      </c>
      <c r="Q1399" t="s">
        <v>8324</v>
      </c>
      <c r="R1399" t="s">
        <v>8325</v>
      </c>
      <c r="S1399">
        <f t="shared" si="191"/>
        <v>1</v>
      </c>
      <c r="T1399">
        <f t="shared" si="192"/>
        <v>0</v>
      </c>
      <c r="U1399">
        <f t="shared" si="193"/>
        <v>0</v>
      </c>
      <c r="V1399">
        <f t="shared" si="194"/>
        <v>0</v>
      </c>
      <c r="W1399" t="str">
        <f t="shared" si="195"/>
        <v>successful</v>
      </c>
      <c r="X1399" s="14">
        <f t="shared" si="196"/>
        <v>42640.917939814812</v>
      </c>
      <c r="Y1399" s="14">
        <f t="shared" si="197"/>
        <v>42670.888194444444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89"/>
        <v>1.0968181818181819</v>
      </c>
      <c r="P1400" s="9">
        <f t="shared" si="190"/>
        <v>74.246153846153845</v>
      </c>
      <c r="Q1400" t="s">
        <v>8324</v>
      </c>
      <c r="R1400" t="s">
        <v>8325</v>
      </c>
      <c r="S1400">
        <f t="shared" si="191"/>
        <v>1</v>
      </c>
      <c r="T1400">
        <f t="shared" si="192"/>
        <v>0</v>
      </c>
      <c r="U1400">
        <f t="shared" si="193"/>
        <v>0</v>
      </c>
      <c r="V1400">
        <f t="shared" si="194"/>
        <v>0</v>
      </c>
      <c r="W1400" t="str">
        <f t="shared" si="195"/>
        <v>successful</v>
      </c>
      <c r="X1400" s="14">
        <f t="shared" si="196"/>
        <v>42526.874236111107</v>
      </c>
      <c r="Y1400" s="14">
        <f t="shared" si="197"/>
        <v>42556.874236111107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89"/>
        <v>1.2614444444444444</v>
      </c>
      <c r="P1401" s="9">
        <f t="shared" si="190"/>
        <v>61.701086956521742</v>
      </c>
      <c r="Q1401" t="s">
        <v>8324</v>
      </c>
      <c r="R1401" t="s">
        <v>8325</v>
      </c>
      <c r="S1401">
        <f t="shared" si="191"/>
        <v>1</v>
      </c>
      <c r="T1401">
        <f t="shared" si="192"/>
        <v>0</v>
      </c>
      <c r="U1401">
        <f t="shared" si="193"/>
        <v>0</v>
      </c>
      <c r="V1401">
        <f t="shared" si="194"/>
        <v>0</v>
      </c>
      <c r="W1401" t="str">
        <f t="shared" si="195"/>
        <v>successful</v>
      </c>
      <c r="X1401" s="14">
        <f t="shared" si="196"/>
        <v>41889.004317129627</v>
      </c>
      <c r="Y1401" s="14">
        <f t="shared" si="197"/>
        <v>41919.004317129627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89"/>
        <v>1.6742857142857144</v>
      </c>
      <c r="P1402" s="9">
        <f t="shared" si="190"/>
        <v>17.235294117647058</v>
      </c>
      <c r="Q1402" t="s">
        <v>8324</v>
      </c>
      <c r="R1402" t="s">
        <v>8325</v>
      </c>
      <c r="S1402">
        <f t="shared" si="191"/>
        <v>1</v>
      </c>
      <c r="T1402">
        <f t="shared" si="192"/>
        <v>0</v>
      </c>
      <c r="U1402">
        <f t="shared" si="193"/>
        <v>0</v>
      </c>
      <c r="V1402">
        <f t="shared" si="194"/>
        <v>0</v>
      </c>
      <c r="W1402" t="str">
        <f t="shared" si="195"/>
        <v>successful</v>
      </c>
      <c r="X1402" s="14">
        <f t="shared" si="196"/>
        <v>42498.341122685189</v>
      </c>
      <c r="Y1402" s="14">
        <f t="shared" si="197"/>
        <v>42533.229166666672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89"/>
        <v>4.9652000000000003</v>
      </c>
      <c r="P1403" s="9">
        <f t="shared" si="190"/>
        <v>51.720833333333331</v>
      </c>
      <c r="Q1403" t="s">
        <v>8324</v>
      </c>
      <c r="R1403" t="s">
        <v>8325</v>
      </c>
      <c r="S1403">
        <f t="shared" si="191"/>
        <v>1</v>
      </c>
      <c r="T1403">
        <f t="shared" si="192"/>
        <v>0</v>
      </c>
      <c r="U1403">
        <f t="shared" si="193"/>
        <v>0</v>
      </c>
      <c r="V1403">
        <f t="shared" si="194"/>
        <v>0</v>
      </c>
      <c r="W1403" t="str">
        <f t="shared" si="195"/>
        <v>successful</v>
      </c>
      <c r="X1403" s="14">
        <f t="shared" si="196"/>
        <v>41399.99622685185</v>
      </c>
      <c r="Y1403" s="14">
        <f t="shared" si="197"/>
        <v>41420.99622685185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89"/>
        <v>1.0915999999999999</v>
      </c>
      <c r="P1404" s="9">
        <f t="shared" si="190"/>
        <v>24.150442477876105</v>
      </c>
      <c r="Q1404" t="s">
        <v>8324</v>
      </c>
      <c r="R1404" t="s">
        <v>8325</v>
      </c>
      <c r="S1404">
        <f t="shared" si="191"/>
        <v>1</v>
      </c>
      <c r="T1404">
        <f t="shared" si="192"/>
        <v>0</v>
      </c>
      <c r="U1404">
        <f t="shared" si="193"/>
        <v>0</v>
      </c>
      <c r="V1404">
        <f t="shared" si="194"/>
        <v>0</v>
      </c>
      <c r="W1404" t="str">
        <f t="shared" si="195"/>
        <v>successful</v>
      </c>
      <c r="X1404" s="14">
        <f t="shared" si="196"/>
        <v>42065.053368055553</v>
      </c>
      <c r="Y1404" s="14">
        <f t="shared" si="197"/>
        <v>42125.011701388896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89"/>
        <v>1.0257499999999999</v>
      </c>
      <c r="P1405" s="9">
        <f t="shared" si="190"/>
        <v>62.166666666666664</v>
      </c>
      <c r="Q1405" t="s">
        <v>8324</v>
      </c>
      <c r="R1405" t="s">
        <v>8325</v>
      </c>
      <c r="S1405">
        <f t="shared" si="191"/>
        <v>1</v>
      </c>
      <c r="T1405">
        <f t="shared" si="192"/>
        <v>0</v>
      </c>
      <c r="U1405">
        <f t="shared" si="193"/>
        <v>0</v>
      </c>
      <c r="V1405">
        <f t="shared" si="194"/>
        <v>0</v>
      </c>
      <c r="W1405" t="str">
        <f t="shared" si="195"/>
        <v>successful</v>
      </c>
      <c r="X1405" s="14">
        <f t="shared" si="196"/>
        <v>41451.062905092593</v>
      </c>
      <c r="Y1405" s="14">
        <f t="shared" si="197"/>
        <v>41481.062905092593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89"/>
        <v>1.6620689655172414E-2</v>
      </c>
      <c r="P1406" s="9">
        <f t="shared" si="190"/>
        <v>48.2</v>
      </c>
      <c r="Q1406" t="s">
        <v>8321</v>
      </c>
      <c r="R1406" t="s">
        <v>8340</v>
      </c>
      <c r="S1406">
        <f t="shared" si="191"/>
        <v>0</v>
      </c>
      <c r="T1406">
        <f t="shared" si="192"/>
        <v>1</v>
      </c>
      <c r="U1406">
        <f t="shared" si="193"/>
        <v>0</v>
      </c>
      <c r="V1406">
        <f t="shared" si="194"/>
        <v>0</v>
      </c>
      <c r="W1406" t="str">
        <f t="shared" si="195"/>
        <v>failed</v>
      </c>
      <c r="X1406" s="14">
        <f t="shared" si="196"/>
        <v>42032.510243055556</v>
      </c>
      <c r="Y1406" s="14">
        <f t="shared" si="197"/>
        <v>42057.510243055556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89"/>
        <v>4.1999999999999997E-3</v>
      </c>
      <c r="P1407" s="9">
        <f t="shared" si="190"/>
        <v>6.1764705882352944</v>
      </c>
      <c r="Q1407" t="s">
        <v>8321</v>
      </c>
      <c r="R1407" t="s">
        <v>8340</v>
      </c>
      <c r="S1407">
        <f t="shared" si="191"/>
        <v>0</v>
      </c>
      <c r="T1407">
        <f t="shared" si="192"/>
        <v>1</v>
      </c>
      <c r="U1407">
        <f t="shared" si="193"/>
        <v>0</v>
      </c>
      <c r="V1407">
        <f t="shared" si="194"/>
        <v>0</v>
      </c>
      <c r="W1407" t="str">
        <f t="shared" si="195"/>
        <v>failed</v>
      </c>
      <c r="X1407" s="14">
        <f t="shared" si="196"/>
        <v>41941.680567129632</v>
      </c>
      <c r="Y1407" s="14">
        <f t="shared" si="197"/>
        <v>41971.722233796296</v>
      </c>
    </row>
    <row r="1408" spans="1:25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89"/>
        <v>1.25E-3</v>
      </c>
      <c r="P1408" s="9">
        <f t="shared" si="190"/>
        <v>5</v>
      </c>
      <c r="Q1408" t="s">
        <v>8321</v>
      </c>
      <c r="R1408" t="s">
        <v>8340</v>
      </c>
      <c r="S1408">
        <f t="shared" si="191"/>
        <v>0</v>
      </c>
      <c r="T1408">
        <f t="shared" si="192"/>
        <v>1</v>
      </c>
      <c r="U1408">
        <f t="shared" si="193"/>
        <v>0</v>
      </c>
      <c r="V1408">
        <f t="shared" si="194"/>
        <v>0</v>
      </c>
      <c r="W1408" t="str">
        <f t="shared" si="195"/>
        <v>failed</v>
      </c>
      <c r="X1408" s="14">
        <f t="shared" si="196"/>
        <v>42297.432951388888</v>
      </c>
      <c r="Y1408" s="14">
        <f t="shared" si="197"/>
        <v>42350.416666666672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89"/>
        <v>5.0000000000000001E-3</v>
      </c>
      <c r="P1409" s="9">
        <f t="shared" si="190"/>
        <v>7.5</v>
      </c>
      <c r="Q1409" t="s">
        <v>8321</v>
      </c>
      <c r="R1409" t="s">
        <v>8340</v>
      </c>
      <c r="S1409">
        <f t="shared" si="191"/>
        <v>0</v>
      </c>
      <c r="T1409">
        <f t="shared" si="192"/>
        <v>1</v>
      </c>
      <c r="U1409">
        <f t="shared" si="193"/>
        <v>0</v>
      </c>
      <c r="V1409">
        <f t="shared" si="194"/>
        <v>0</v>
      </c>
      <c r="W1409" t="str">
        <f t="shared" si="195"/>
        <v>failed</v>
      </c>
      <c r="X1409" s="14">
        <f t="shared" si="196"/>
        <v>41838.536782407406</v>
      </c>
      <c r="Y1409" s="14">
        <f t="shared" si="197"/>
        <v>41863.536782407406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89"/>
        <v>7.1999999999999995E-2</v>
      </c>
      <c r="P1410" s="9">
        <f t="shared" si="190"/>
        <v>12</v>
      </c>
      <c r="Q1410" t="s">
        <v>8321</v>
      </c>
      <c r="R1410" t="s">
        <v>8340</v>
      </c>
      <c r="S1410">
        <f t="shared" si="191"/>
        <v>0</v>
      </c>
      <c r="T1410">
        <f t="shared" si="192"/>
        <v>1</v>
      </c>
      <c r="U1410">
        <f t="shared" si="193"/>
        <v>0</v>
      </c>
      <c r="V1410">
        <f t="shared" si="194"/>
        <v>0</v>
      </c>
      <c r="W1410" t="str">
        <f t="shared" si="195"/>
        <v>failed</v>
      </c>
      <c r="X1410" s="14">
        <f t="shared" si="196"/>
        <v>42291.872175925921</v>
      </c>
      <c r="Y1410" s="14">
        <f t="shared" si="197"/>
        <v>42321.913842592592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98">E1411/D1411</f>
        <v>0</v>
      </c>
      <c r="P1411" s="9">
        <f t="shared" ref="P1411:P1474" si="199">IFERROR(E1411/L1411,0)</f>
        <v>0</v>
      </c>
      <c r="Q1411" t="s">
        <v>8321</v>
      </c>
      <c r="R1411" t="s">
        <v>8340</v>
      </c>
      <c r="S1411">
        <f t="shared" ref="S1411:S1474" si="200">IF(F1411="successful",1,0)</f>
        <v>0</v>
      </c>
      <c r="T1411">
        <f t="shared" ref="T1411:T1474" si="201">IF(F1411="failed",1,0)</f>
        <v>1</v>
      </c>
      <c r="U1411">
        <f t="shared" ref="U1411:U1474" si="202">IF(F1411="canceled",1,0)</f>
        <v>0</v>
      </c>
      <c r="V1411">
        <f t="shared" ref="V1411:V1474" si="203">IF(F1411="live",1,0)</f>
        <v>0</v>
      </c>
      <c r="W1411" t="str">
        <f t="shared" ref="W1411:W1474" si="204">F1411</f>
        <v>failed</v>
      </c>
      <c r="X1411" s="14">
        <f t="shared" ref="X1411:X1474" si="205">(((J1411/60)/60)/24)+DATE(1970,1,1)</f>
        <v>41945.133506944447</v>
      </c>
      <c r="Y1411" s="14">
        <f t="shared" ref="Y1411:Y1474" si="206">(((I1411/60)/60)/24)+DATE(1970,1,1)</f>
        <v>42005.175173611111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98"/>
        <v>1.6666666666666666E-4</v>
      </c>
      <c r="P1412" s="9">
        <f t="shared" si="199"/>
        <v>1</v>
      </c>
      <c r="Q1412" t="s">
        <v>8321</v>
      </c>
      <c r="R1412" t="s">
        <v>8340</v>
      </c>
      <c r="S1412">
        <f t="shared" si="200"/>
        <v>0</v>
      </c>
      <c r="T1412">
        <f t="shared" si="201"/>
        <v>1</v>
      </c>
      <c r="U1412">
        <f t="shared" si="202"/>
        <v>0</v>
      </c>
      <c r="V1412">
        <f t="shared" si="203"/>
        <v>0</v>
      </c>
      <c r="W1412" t="str">
        <f t="shared" si="204"/>
        <v>failed</v>
      </c>
      <c r="X1412" s="14">
        <f t="shared" si="205"/>
        <v>42479.318518518514</v>
      </c>
      <c r="Y1412" s="14">
        <f t="shared" si="206"/>
        <v>42524.318518518514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98"/>
        <v>2.3333333333333335E-3</v>
      </c>
      <c r="P1413" s="9">
        <f t="shared" si="199"/>
        <v>2.3333333333333335</v>
      </c>
      <c r="Q1413" t="s">
        <v>8321</v>
      </c>
      <c r="R1413" t="s">
        <v>8340</v>
      </c>
      <c r="S1413">
        <f t="shared" si="200"/>
        <v>0</v>
      </c>
      <c r="T1413">
        <f t="shared" si="201"/>
        <v>1</v>
      </c>
      <c r="U1413">
        <f t="shared" si="202"/>
        <v>0</v>
      </c>
      <c r="V1413">
        <f t="shared" si="203"/>
        <v>0</v>
      </c>
      <c r="W1413" t="str">
        <f t="shared" si="204"/>
        <v>failed</v>
      </c>
      <c r="X1413" s="14">
        <f t="shared" si="205"/>
        <v>42013.059027777781</v>
      </c>
      <c r="Y1413" s="14">
        <f t="shared" si="206"/>
        <v>42041.059027777781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98"/>
        <v>4.5714285714285714E-2</v>
      </c>
      <c r="P1414" s="9">
        <f t="shared" si="199"/>
        <v>24.615384615384617</v>
      </c>
      <c r="Q1414" t="s">
        <v>8321</v>
      </c>
      <c r="R1414" t="s">
        <v>8340</v>
      </c>
      <c r="S1414">
        <f t="shared" si="200"/>
        <v>0</v>
      </c>
      <c r="T1414">
        <f t="shared" si="201"/>
        <v>1</v>
      </c>
      <c r="U1414">
        <f t="shared" si="202"/>
        <v>0</v>
      </c>
      <c r="V1414">
        <f t="shared" si="203"/>
        <v>0</v>
      </c>
      <c r="W1414" t="str">
        <f t="shared" si="204"/>
        <v>failed</v>
      </c>
      <c r="X1414" s="14">
        <f t="shared" si="205"/>
        <v>41947.063645833332</v>
      </c>
      <c r="Y1414" s="14">
        <f t="shared" si="206"/>
        <v>41977.063645833332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98"/>
        <v>0.05</v>
      </c>
      <c r="P1415" s="9">
        <f t="shared" si="199"/>
        <v>100</v>
      </c>
      <c r="Q1415" t="s">
        <v>8321</v>
      </c>
      <c r="R1415" t="s">
        <v>8340</v>
      </c>
      <c r="S1415">
        <f t="shared" si="200"/>
        <v>0</v>
      </c>
      <c r="T1415">
        <f t="shared" si="201"/>
        <v>1</v>
      </c>
      <c r="U1415">
        <f t="shared" si="202"/>
        <v>0</v>
      </c>
      <c r="V1415">
        <f t="shared" si="203"/>
        <v>0</v>
      </c>
      <c r="W1415" t="str">
        <f t="shared" si="204"/>
        <v>failed</v>
      </c>
      <c r="X1415" s="14">
        <f t="shared" si="205"/>
        <v>42360.437152777777</v>
      </c>
      <c r="Y1415" s="14">
        <f t="shared" si="206"/>
        <v>42420.437152777777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98"/>
        <v>2E-3</v>
      </c>
      <c r="P1416" s="9">
        <f t="shared" si="199"/>
        <v>1</v>
      </c>
      <c r="Q1416" t="s">
        <v>8321</v>
      </c>
      <c r="R1416" t="s">
        <v>8340</v>
      </c>
      <c r="S1416">
        <f t="shared" si="200"/>
        <v>0</v>
      </c>
      <c r="T1416">
        <f t="shared" si="201"/>
        <v>1</v>
      </c>
      <c r="U1416">
        <f t="shared" si="202"/>
        <v>0</v>
      </c>
      <c r="V1416">
        <f t="shared" si="203"/>
        <v>0</v>
      </c>
      <c r="W1416" t="str">
        <f t="shared" si="204"/>
        <v>failed</v>
      </c>
      <c r="X1416" s="14">
        <f t="shared" si="205"/>
        <v>42708.25309027778</v>
      </c>
      <c r="Y1416" s="14">
        <f t="shared" si="206"/>
        <v>42738.25309027778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98"/>
        <v>0.18181818181818182</v>
      </c>
      <c r="P1417" s="9">
        <f t="shared" si="199"/>
        <v>88.888888888888886</v>
      </c>
      <c r="Q1417" t="s">
        <v>8321</v>
      </c>
      <c r="R1417" t="s">
        <v>8340</v>
      </c>
      <c r="S1417">
        <f t="shared" si="200"/>
        <v>0</v>
      </c>
      <c r="T1417">
        <f t="shared" si="201"/>
        <v>1</v>
      </c>
      <c r="U1417">
        <f t="shared" si="202"/>
        <v>0</v>
      </c>
      <c r="V1417">
        <f t="shared" si="203"/>
        <v>0</v>
      </c>
      <c r="W1417" t="str">
        <f t="shared" si="204"/>
        <v>failed</v>
      </c>
      <c r="X1417" s="14">
        <f t="shared" si="205"/>
        <v>42192.675821759258</v>
      </c>
      <c r="Y1417" s="14">
        <f t="shared" si="206"/>
        <v>42232.675821759258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98"/>
        <v>0</v>
      </c>
      <c r="P1418" s="9">
        <f t="shared" si="199"/>
        <v>0</v>
      </c>
      <c r="Q1418" t="s">
        <v>8321</v>
      </c>
      <c r="R1418" t="s">
        <v>8340</v>
      </c>
      <c r="S1418">
        <f t="shared" si="200"/>
        <v>0</v>
      </c>
      <c r="T1418">
        <f t="shared" si="201"/>
        <v>1</v>
      </c>
      <c r="U1418">
        <f t="shared" si="202"/>
        <v>0</v>
      </c>
      <c r="V1418">
        <f t="shared" si="203"/>
        <v>0</v>
      </c>
      <c r="W1418" t="str">
        <f t="shared" si="204"/>
        <v>failed</v>
      </c>
      <c r="X1418" s="14">
        <f t="shared" si="205"/>
        <v>42299.926145833335</v>
      </c>
      <c r="Y1418" s="14">
        <f t="shared" si="206"/>
        <v>42329.967812499999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98"/>
        <v>1.2222222222222223E-2</v>
      </c>
      <c r="P1419" s="9">
        <f t="shared" si="199"/>
        <v>27.5</v>
      </c>
      <c r="Q1419" t="s">
        <v>8321</v>
      </c>
      <c r="R1419" t="s">
        <v>8340</v>
      </c>
      <c r="S1419">
        <f t="shared" si="200"/>
        <v>0</v>
      </c>
      <c r="T1419">
        <f t="shared" si="201"/>
        <v>1</v>
      </c>
      <c r="U1419">
        <f t="shared" si="202"/>
        <v>0</v>
      </c>
      <c r="V1419">
        <f t="shared" si="203"/>
        <v>0</v>
      </c>
      <c r="W1419" t="str">
        <f t="shared" si="204"/>
        <v>failed</v>
      </c>
      <c r="X1419" s="14">
        <f t="shared" si="205"/>
        <v>42232.15016203704</v>
      </c>
      <c r="Y1419" s="14">
        <f t="shared" si="206"/>
        <v>42262.465972222228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98"/>
        <v>2E-3</v>
      </c>
      <c r="P1420" s="9">
        <f t="shared" si="199"/>
        <v>6</v>
      </c>
      <c r="Q1420" t="s">
        <v>8321</v>
      </c>
      <c r="R1420" t="s">
        <v>8340</v>
      </c>
      <c r="S1420">
        <f t="shared" si="200"/>
        <v>0</v>
      </c>
      <c r="T1420">
        <f t="shared" si="201"/>
        <v>1</v>
      </c>
      <c r="U1420">
        <f t="shared" si="202"/>
        <v>0</v>
      </c>
      <c r="V1420">
        <f t="shared" si="203"/>
        <v>0</v>
      </c>
      <c r="W1420" t="str">
        <f t="shared" si="204"/>
        <v>failed</v>
      </c>
      <c r="X1420" s="14">
        <f t="shared" si="205"/>
        <v>42395.456412037034</v>
      </c>
      <c r="Y1420" s="14">
        <f t="shared" si="206"/>
        <v>42425.456412037034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98"/>
        <v>7.0634920634920634E-2</v>
      </c>
      <c r="P1421" s="9">
        <f t="shared" si="199"/>
        <v>44.5</v>
      </c>
      <c r="Q1421" t="s">
        <v>8321</v>
      </c>
      <c r="R1421" t="s">
        <v>8340</v>
      </c>
      <c r="S1421">
        <f t="shared" si="200"/>
        <v>0</v>
      </c>
      <c r="T1421">
        <f t="shared" si="201"/>
        <v>1</v>
      </c>
      <c r="U1421">
        <f t="shared" si="202"/>
        <v>0</v>
      </c>
      <c r="V1421">
        <f t="shared" si="203"/>
        <v>0</v>
      </c>
      <c r="W1421" t="str">
        <f t="shared" si="204"/>
        <v>failed</v>
      </c>
      <c r="X1421" s="14">
        <f t="shared" si="205"/>
        <v>42622.456238425926</v>
      </c>
      <c r="Y1421" s="14">
        <f t="shared" si="206"/>
        <v>42652.456238425926</v>
      </c>
    </row>
    <row r="1422" spans="1:25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98"/>
        <v>2.7272727272727271E-2</v>
      </c>
      <c r="P1422" s="9">
        <f t="shared" si="199"/>
        <v>1</v>
      </c>
      <c r="Q1422" t="s">
        <v>8321</v>
      </c>
      <c r="R1422" t="s">
        <v>8340</v>
      </c>
      <c r="S1422">
        <f t="shared" si="200"/>
        <v>0</v>
      </c>
      <c r="T1422">
        <f t="shared" si="201"/>
        <v>1</v>
      </c>
      <c r="U1422">
        <f t="shared" si="202"/>
        <v>0</v>
      </c>
      <c r="V1422">
        <f t="shared" si="203"/>
        <v>0</v>
      </c>
      <c r="W1422" t="str">
        <f t="shared" si="204"/>
        <v>failed</v>
      </c>
      <c r="X1422" s="14">
        <f t="shared" si="205"/>
        <v>42524.667662037042</v>
      </c>
      <c r="Y1422" s="14">
        <f t="shared" si="206"/>
        <v>42549.667662037042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98"/>
        <v>1E-3</v>
      </c>
      <c r="P1423" s="9">
        <f t="shared" si="199"/>
        <v>100</v>
      </c>
      <c r="Q1423" t="s">
        <v>8321</v>
      </c>
      <c r="R1423" t="s">
        <v>8340</v>
      </c>
      <c r="S1423">
        <f t="shared" si="200"/>
        <v>0</v>
      </c>
      <c r="T1423">
        <f t="shared" si="201"/>
        <v>1</v>
      </c>
      <c r="U1423">
        <f t="shared" si="202"/>
        <v>0</v>
      </c>
      <c r="V1423">
        <f t="shared" si="203"/>
        <v>0</v>
      </c>
      <c r="W1423" t="str">
        <f t="shared" si="204"/>
        <v>failed</v>
      </c>
      <c r="X1423" s="14">
        <f t="shared" si="205"/>
        <v>42013.915613425925</v>
      </c>
      <c r="Y1423" s="14">
        <f t="shared" si="206"/>
        <v>42043.915613425925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98"/>
        <v>1.0399999999999999E-3</v>
      </c>
      <c r="P1424" s="9">
        <f t="shared" si="199"/>
        <v>13</v>
      </c>
      <c r="Q1424" t="s">
        <v>8321</v>
      </c>
      <c r="R1424" t="s">
        <v>8340</v>
      </c>
      <c r="S1424">
        <f t="shared" si="200"/>
        <v>0</v>
      </c>
      <c r="T1424">
        <f t="shared" si="201"/>
        <v>1</v>
      </c>
      <c r="U1424">
        <f t="shared" si="202"/>
        <v>0</v>
      </c>
      <c r="V1424">
        <f t="shared" si="203"/>
        <v>0</v>
      </c>
      <c r="W1424" t="str">
        <f t="shared" si="204"/>
        <v>failed</v>
      </c>
      <c r="X1424" s="14">
        <f t="shared" si="205"/>
        <v>42604.239629629628</v>
      </c>
      <c r="Y1424" s="14">
        <f t="shared" si="206"/>
        <v>42634.239629629628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98"/>
        <v>3.3333333333333335E-3</v>
      </c>
      <c r="P1425" s="9">
        <f t="shared" si="199"/>
        <v>100</v>
      </c>
      <c r="Q1425" t="s">
        <v>8321</v>
      </c>
      <c r="R1425" t="s">
        <v>8340</v>
      </c>
      <c r="S1425">
        <f t="shared" si="200"/>
        <v>0</v>
      </c>
      <c r="T1425">
        <f t="shared" si="201"/>
        <v>1</v>
      </c>
      <c r="U1425">
        <f t="shared" si="202"/>
        <v>0</v>
      </c>
      <c r="V1425">
        <f t="shared" si="203"/>
        <v>0</v>
      </c>
      <c r="W1425" t="str">
        <f t="shared" si="204"/>
        <v>failed</v>
      </c>
      <c r="X1425" s="14">
        <f t="shared" si="205"/>
        <v>42340.360312500001</v>
      </c>
      <c r="Y1425" s="14">
        <f t="shared" si="206"/>
        <v>42370.360312500001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98"/>
        <v>0.2036</v>
      </c>
      <c r="P1426" s="9">
        <f t="shared" si="199"/>
        <v>109.07142857142857</v>
      </c>
      <c r="Q1426" t="s">
        <v>8321</v>
      </c>
      <c r="R1426" t="s">
        <v>8340</v>
      </c>
      <c r="S1426">
        <f t="shared" si="200"/>
        <v>0</v>
      </c>
      <c r="T1426">
        <f t="shared" si="201"/>
        <v>1</v>
      </c>
      <c r="U1426">
        <f t="shared" si="202"/>
        <v>0</v>
      </c>
      <c r="V1426">
        <f t="shared" si="203"/>
        <v>0</v>
      </c>
      <c r="W1426" t="str">
        <f t="shared" si="204"/>
        <v>failed</v>
      </c>
      <c r="X1426" s="14">
        <f t="shared" si="205"/>
        <v>42676.717615740738</v>
      </c>
      <c r="Y1426" s="14">
        <f t="shared" si="206"/>
        <v>42689.759282407409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98"/>
        <v>0</v>
      </c>
      <c r="P1427" s="9">
        <f t="shared" si="199"/>
        <v>0</v>
      </c>
      <c r="Q1427" t="s">
        <v>8321</v>
      </c>
      <c r="R1427" t="s">
        <v>8340</v>
      </c>
      <c r="S1427">
        <f t="shared" si="200"/>
        <v>0</v>
      </c>
      <c r="T1427">
        <f t="shared" si="201"/>
        <v>1</v>
      </c>
      <c r="U1427">
        <f t="shared" si="202"/>
        <v>0</v>
      </c>
      <c r="V1427">
        <f t="shared" si="203"/>
        <v>0</v>
      </c>
      <c r="W1427" t="str">
        <f t="shared" si="204"/>
        <v>failed</v>
      </c>
      <c r="X1427" s="14">
        <f t="shared" si="205"/>
        <v>42093.131469907406</v>
      </c>
      <c r="Y1427" s="14">
        <f t="shared" si="206"/>
        <v>42123.131469907406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98"/>
        <v>0</v>
      </c>
      <c r="P1428" s="9">
        <f t="shared" si="199"/>
        <v>0</v>
      </c>
      <c r="Q1428" t="s">
        <v>8321</v>
      </c>
      <c r="R1428" t="s">
        <v>8340</v>
      </c>
      <c r="S1428">
        <f t="shared" si="200"/>
        <v>0</v>
      </c>
      <c r="T1428">
        <f t="shared" si="201"/>
        <v>1</v>
      </c>
      <c r="U1428">
        <f t="shared" si="202"/>
        <v>0</v>
      </c>
      <c r="V1428">
        <f t="shared" si="203"/>
        <v>0</v>
      </c>
      <c r="W1428" t="str">
        <f t="shared" si="204"/>
        <v>failed</v>
      </c>
      <c r="X1428" s="14">
        <f t="shared" si="205"/>
        <v>42180.390277777777</v>
      </c>
      <c r="Y1428" s="14">
        <f t="shared" si="206"/>
        <v>42240.390277777777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98"/>
        <v>8.3799999999999999E-2</v>
      </c>
      <c r="P1429" s="9">
        <f t="shared" si="199"/>
        <v>104.75</v>
      </c>
      <c r="Q1429" t="s">
        <v>8321</v>
      </c>
      <c r="R1429" t="s">
        <v>8340</v>
      </c>
      <c r="S1429">
        <f t="shared" si="200"/>
        <v>0</v>
      </c>
      <c r="T1429">
        <f t="shared" si="201"/>
        <v>1</v>
      </c>
      <c r="U1429">
        <f t="shared" si="202"/>
        <v>0</v>
      </c>
      <c r="V1429">
        <f t="shared" si="203"/>
        <v>0</v>
      </c>
      <c r="W1429" t="str">
        <f t="shared" si="204"/>
        <v>failed</v>
      </c>
      <c r="X1429" s="14">
        <f t="shared" si="205"/>
        <v>42601.851678240739</v>
      </c>
      <c r="Y1429" s="14">
        <f t="shared" si="206"/>
        <v>42631.851678240739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98"/>
        <v>4.4999999999999998E-2</v>
      </c>
      <c r="P1430" s="9">
        <f t="shared" si="199"/>
        <v>15</v>
      </c>
      <c r="Q1430" t="s">
        <v>8321</v>
      </c>
      <c r="R1430" t="s">
        <v>8340</v>
      </c>
      <c r="S1430">
        <f t="shared" si="200"/>
        <v>0</v>
      </c>
      <c r="T1430">
        <f t="shared" si="201"/>
        <v>1</v>
      </c>
      <c r="U1430">
        <f t="shared" si="202"/>
        <v>0</v>
      </c>
      <c r="V1430">
        <f t="shared" si="203"/>
        <v>0</v>
      </c>
      <c r="W1430" t="str">
        <f t="shared" si="204"/>
        <v>failed</v>
      </c>
      <c r="X1430" s="14">
        <f t="shared" si="205"/>
        <v>42432.379826388889</v>
      </c>
      <c r="Y1430" s="14">
        <f t="shared" si="206"/>
        <v>42462.338159722218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98"/>
        <v>0</v>
      </c>
      <c r="P1431" s="9">
        <f t="shared" si="199"/>
        <v>0</v>
      </c>
      <c r="Q1431" t="s">
        <v>8321</v>
      </c>
      <c r="R1431" t="s">
        <v>8340</v>
      </c>
      <c r="S1431">
        <f t="shared" si="200"/>
        <v>0</v>
      </c>
      <c r="T1431">
        <f t="shared" si="201"/>
        <v>1</v>
      </c>
      <c r="U1431">
        <f t="shared" si="202"/>
        <v>0</v>
      </c>
      <c r="V1431">
        <f t="shared" si="203"/>
        <v>0</v>
      </c>
      <c r="W1431" t="str">
        <f t="shared" si="204"/>
        <v>failed</v>
      </c>
      <c r="X1431" s="14">
        <f t="shared" si="205"/>
        <v>42074.060671296291</v>
      </c>
      <c r="Y1431" s="14">
        <f t="shared" si="206"/>
        <v>42104.060671296291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98"/>
        <v>8.0600000000000005E-2</v>
      </c>
      <c r="P1432" s="9">
        <f t="shared" si="199"/>
        <v>80.599999999999994</v>
      </c>
      <c r="Q1432" t="s">
        <v>8321</v>
      </c>
      <c r="R1432" t="s">
        <v>8340</v>
      </c>
      <c r="S1432">
        <f t="shared" si="200"/>
        <v>0</v>
      </c>
      <c r="T1432">
        <f t="shared" si="201"/>
        <v>1</v>
      </c>
      <c r="U1432">
        <f t="shared" si="202"/>
        <v>0</v>
      </c>
      <c r="V1432">
        <f t="shared" si="203"/>
        <v>0</v>
      </c>
      <c r="W1432" t="str">
        <f t="shared" si="204"/>
        <v>failed</v>
      </c>
      <c r="X1432" s="14">
        <f t="shared" si="205"/>
        <v>41961.813518518517</v>
      </c>
      <c r="Y1432" s="14">
        <f t="shared" si="206"/>
        <v>41992.813518518517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98"/>
        <v>0.31947058823529412</v>
      </c>
      <c r="P1433" s="9">
        <f t="shared" si="199"/>
        <v>115.55319148936171</v>
      </c>
      <c r="Q1433" t="s">
        <v>8321</v>
      </c>
      <c r="R1433" t="s">
        <v>8340</v>
      </c>
      <c r="S1433">
        <f t="shared" si="200"/>
        <v>0</v>
      </c>
      <c r="T1433">
        <f t="shared" si="201"/>
        <v>1</v>
      </c>
      <c r="U1433">
        <f t="shared" si="202"/>
        <v>0</v>
      </c>
      <c r="V1433">
        <f t="shared" si="203"/>
        <v>0</v>
      </c>
      <c r="W1433" t="str">
        <f t="shared" si="204"/>
        <v>failed</v>
      </c>
      <c r="X1433" s="14">
        <f t="shared" si="205"/>
        <v>42304.210833333331</v>
      </c>
      <c r="Y1433" s="14">
        <f t="shared" si="206"/>
        <v>42334.252500000002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98"/>
        <v>0</v>
      </c>
      <c r="P1434" s="9">
        <f t="shared" si="199"/>
        <v>0</v>
      </c>
      <c r="Q1434" t="s">
        <v>8321</v>
      </c>
      <c r="R1434" t="s">
        <v>8340</v>
      </c>
      <c r="S1434">
        <f t="shared" si="200"/>
        <v>0</v>
      </c>
      <c r="T1434">
        <f t="shared" si="201"/>
        <v>1</v>
      </c>
      <c r="U1434">
        <f t="shared" si="202"/>
        <v>0</v>
      </c>
      <c r="V1434">
        <f t="shared" si="203"/>
        <v>0</v>
      </c>
      <c r="W1434" t="str">
        <f t="shared" si="204"/>
        <v>failed</v>
      </c>
      <c r="X1434" s="14">
        <f t="shared" si="205"/>
        <v>42175.780416666668</v>
      </c>
      <c r="Y1434" s="14">
        <f t="shared" si="206"/>
        <v>42205.780416666668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98"/>
        <v>6.7083333333333328E-2</v>
      </c>
      <c r="P1435" s="9">
        <f t="shared" si="199"/>
        <v>80.5</v>
      </c>
      <c r="Q1435" t="s">
        <v>8321</v>
      </c>
      <c r="R1435" t="s">
        <v>8340</v>
      </c>
      <c r="S1435">
        <f t="shared" si="200"/>
        <v>0</v>
      </c>
      <c r="T1435">
        <f t="shared" si="201"/>
        <v>1</v>
      </c>
      <c r="U1435">
        <f t="shared" si="202"/>
        <v>0</v>
      </c>
      <c r="V1435">
        <f t="shared" si="203"/>
        <v>0</v>
      </c>
      <c r="W1435" t="str">
        <f t="shared" si="204"/>
        <v>failed</v>
      </c>
      <c r="X1435" s="14">
        <f t="shared" si="205"/>
        <v>42673.625868055555</v>
      </c>
      <c r="Y1435" s="14">
        <f t="shared" si="206"/>
        <v>42714.458333333328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98"/>
        <v>9.987804878048781E-2</v>
      </c>
      <c r="P1436" s="9">
        <f t="shared" si="199"/>
        <v>744.5454545454545</v>
      </c>
      <c r="Q1436" t="s">
        <v>8321</v>
      </c>
      <c r="R1436" t="s">
        <v>8340</v>
      </c>
      <c r="S1436">
        <f t="shared" si="200"/>
        <v>0</v>
      </c>
      <c r="T1436">
        <f t="shared" si="201"/>
        <v>1</v>
      </c>
      <c r="U1436">
        <f t="shared" si="202"/>
        <v>0</v>
      </c>
      <c r="V1436">
        <f t="shared" si="203"/>
        <v>0</v>
      </c>
      <c r="W1436" t="str">
        <f t="shared" si="204"/>
        <v>failed</v>
      </c>
      <c r="X1436" s="14">
        <f t="shared" si="205"/>
        <v>42142.767106481479</v>
      </c>
      <c r="Y1436" s="14">
        <f t="shared" si="206"/>
        <v>42163.625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98"/>
        <v>1E-3</v>
      </c>
      <c r="P1437" s="9">
        <f t="shared" si="199"/>
        <v>7.5</v>
      </c>
      <c r="Q1437" t="s">
        <v>8321</v>
      </c>
      <c r="R1437" t="s">
        <v>8340</v>
      </c>
      <c r="S1437">
        <f t="shared" si="200"/>
        <v>0</v>
      </c>
      <c r="T1437">
        <f t="shared" si="201"/>
        <v>1</v>
      </c>
      <c r="U1437">
        <f t="shared" si="202"/>
        <v>0</v>
      </c>
      <c r="V1437">
        <f t="shared" si="203"/>
        <v>0</v>
      </c>
      <c r="W1437" t="str">
        <f t="shared" si="204"/>
        <v>failed</v>
      </c>
      <c r="X1437" s="14">
        <f t="shared" si="205"/>
        <v>42258.780324074076</v>
      </c>
      <c r="Y1437" s="14">
        <f t="shared" si="206"/>
        <v>42288.780324074076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98"/>
        <v>7.7000000000000002E-3</v>
      </c>
      <c r="P1438" s="9">
        <f t="shared" si="199"/>
        <v>38.5</v>
      </c>
      <c r="Q1438" t="s">
        <v>8321</v>
      </c>
      <c r="R1438" t="s">
        <v>8340</v>
      </c>
      <c r="S1438">
        <f t="shared" si="200"/>
        <v>0</v>
      </c>
      <c r="T1438">
        <f t="shared" si="201"/>
        <v>1</v>
      </c>
      <c r="U1438">
        <f t="shared" si="202"/>
        <v>0</v>
      </c>
      <c r="V1438">
        <f t="shared" si="203"/>
        <v>0</v>
      </c>
      <c r="W1438" t="str">
        <f t="shared" si="204"/>
        <v>failed</v>
      </c>
      <c r="X1438" s="14">
        <f t="shared" si="205"/>
        <v>42391.35019675926</v>
      </c>
      <c r="Y1438" s="14">
        <f t="shared" si="206"/>
        <v>42421.35019675926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98"/>
        <v>0.26900000000000002</v>
      </c>
      <c r="P1439" s="9">
        <f t="shared" si="199"/>
        <v>36.68181818181818</v>
      </c>
      <c r="Q1439" t="s">
        <v>8321</v>
      </c>
      <c r="R1439" t="s">
        <v>8340</v>
      </c>
      <c r="S1439">
        <f t="shared" si="200"/>
        <v>0</v>
      </c>
      <c r="T1439">
        <f t="shared" si="201"/>
        <v>1</v>
      </c>
      <c r="U1439">
        <f t="shared" si="202"/>
        <v>0</v>
      </c>
      <c r="V1439">
        <f t="shared" si="203"/>
        <v>0</v>
      </c>
      <c r="W1439" t="str">
        <f t="shared" si="204"/>
        <v>failed</v>
      </c>
      <c r="X1439" s="14">
        <f t="shared" si="205"/>
        <v>41796.531701388885</v>
      </c>
      <c r="Y1439" s="14">
        <f t="shared" si="206"/>
        <v>41833.207638888889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98"/>
        <v>0.03</v>
      </c>
      <c r="P1440" s="9">
        <f t="shared" si="199"/>
        <v>75</v>
      </c>
      <c r="Q1440" t="s">
        <v>8321</v>
      </c>
      <c r="R1440" t="s">
        <v>8340</v>
      </c>
      <c r="S1440">
        <f t="shared" si="200"/>
        <v>0</v>
      </c>
      <c r="T1440">
        <f t="shared" si="201"/>
        <v>1</v>
      </c>
      <c r="U1440">
        <f t="shared" si="202"/>
        <v>0</v>
      </c>
      <c r="V1440">
        <f t="shared" si="203"/>
        <v>0</v>
      </c>
      <c r="W1440" t="str">
        <f t="shared" si="204"/>
        <v>failed</v>
      </c>
      <c r="X1440" s="14">
        <f t="shared" si="205"/>
        <v>42457.871516203704</v>
      </c>
      <c r="Y1440" s="14">
        <f t="shared" si="206"/>
        <v>42487.579861111109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98"/>
        <v>6.6055045871559637E-2</v>
      </c>
      <c r="P1441" s="9">
        <f t="shared" si="199"/>
        <v>30</v>
      </c>
      <c r="Q1441" t="s">
        <v>8321</v>
      </c>
      <c r="R1441" t="s">
        <v>8340</v>
      </c>
      <c r="S1441">
        <f t="shared" si="200"/>
        <v>0</v>
      </c>
      <c r="T1441">
        <f t="shared" si="201"/>
        <v>1</v>
      </c>
      <c r="U1441">
        <f t="shared" si="202"/>
        <v>0</v>
      </c>
      <c r="V1441">
        <f t="shared" si="203"/>
        <v>0</v>
      </c>
      <c r="W1441" t="str">
        <f t="shared" si="204"/>
        <v>failed</v>
      </c>
      <c r="X1441" s="14">
        <f t="shared" si="205"/>
        <v>42040.829872685179</v>
      </c>
      <c r="Y1441" s="14">
        <f t="shared" si="206"/>
        <v>42070.829872685179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98"/>
        <v>7.6923076923076926E-5</v>
      </c>
      <c r="P1442" s="9">
        <f t="shared" si="199"/>
        <v>1</v>
      </c>
      <c r="Q1442" t="s">
        <v>8321</v>
      </c>
      <c r="R1442" t="s">
        <v>8340</v>
      </c>
      <c r="S1442">
        <f t="shared" si="200"/>
        <v>0</v>
      </c>
      <c r="T1442">
        <f t="shared" si="201"/>
        <v>1</v>
      </c>
      <c r="U1442">
        <f t="shared" si="202"/>
        <v>0</v>
      </c>
      <c r="V1442">
        <f t="shared" si="203"/>
        <v>0</v>
      </c>
      <c r="W1442" t="str">
        <f t="shared" si="204"/>
        <v>failed</v>
      </c>
      <c r="X1442" s="14">
        <f t="shared" si="205"/>
        <v>42486.748414351852</v>
      </c>
      <c r="Y1442" s="14">
        <f t="shared" si="206"/>
        <v>42516.748414351852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98"/>
        <v>1.1222222222222222E-2</v>
      </c>
      <c r="P1443" s="9">
        <f t="shared" si="199"/>
        <v>673.33333333333337</v>
      </c>
      <c r="Q1443" t="s">
        <v>8321</v>
      </c>
      <c r="R1443" t="s">
        <v>8340</v>
      </c>
      <c r="S1443">
        <f t="shared" si="200"/>
        <v>0</v>
      </c>
      <c r="T1443">
        <f t="shared" si="201"/>
        <v>1</v>
      </c>
      <c r="U1443">
        <f t="shared" si="202"/>
        <v>0</v>
      </c>
      <c r="V1443">
        <f t="shared" si="203"/>
        <v>0</v>
      </c>
      <c r="W1443" t="str">
        <f t="shared" si="204"/>
        <v>failed</v>
      </c>
      <c r="X1443" s="14">
        <f t="shared" si="205"/>
        <v>42198.765844907408</v>
      </c>
      <c r="Y1443" s="14">
        <f t="shared" si="206"/>
        <v>42258.765844907408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98"/>
        <v>0</v>
      </c>
      <c r="P1444" s="9">
        <f t="shared" si="199"/>
        <v>0</v>
      </c>
      <c r="Q1444" t="s">
        <v>8321</v>
      </c>
      <c r="R1444" t="s">
        <v>8340</v>
      </c>
      <c r="S1444">
        <f t="shared" si="200"/>
        <v>0</v>
      </c>
      <c r="T1444">
        <f t="shared" si="201"/>
        <v>1</v>
      </c>
      <c r="U1444">
        <f t="shared" si="202"/>
        <v>0</v>
      </c>
      <c r="V1444">
        <f t="shared" si="203"/>
        <v>0</v>
      </c>
      <c r="W1444" t="str">
        <f t="shared" si="204"/>
        <v>failed</v>
      </c>
      <c r="X1444" s="14">
        <f t="shared" si="205"/>
        <v>42485.64534722222</v>
      </c>
      <c r="Y1444" s="14">
        <f t="shared" si="206"/>
        <v>42515.64534722222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98"/>
        <v>0</v>
      </c>
      <c r="P1445" s="9">
        <f t="shared" si="199"/>
        <v>0</v>
      </c>
      <c r="Q1445" t="s">
        <v>8321</v>
      </c>
      <c r="R1445" t="s">
        <v>8340</v>
      </c>
      <c r="S1445">
        <f t="shared" si="200"/>
        <v>0</v>
      </c>
      <c r="T1445">
        <f t="shared" si="201"/>
        <v>1</v>
      </c>
      <c r="U1445">
        <f t="shared" si="202"/>
        <v>0</v>
      </c>
      <c r="V1445">
        <f t="shared" si="203"/>
        <v>0</v>
      </c>
      <c r="W1445" t="str">
        <f t="shared" si="204"/>
        <v>failed</v>
      </c>
      <c r="X1445" s="14">
        <f t="shared" si="205"/>
        <v>42707.926030092596</v>
      </c>
      <c r="Y1445" s="14">
        <f t="shared" si="206"/>
        <v>42737.926030092596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98"/>
        <v>0</v>
      </c>
      <c r="P1446" s="9">
        <f t="shared" si="199"/>
        <v>0</v>
      </c>
      <c r="Q1446" t="s">
        <v>8321</v>
      </c>
      <c r="R1446" t="s">
        <v>8340</v>
      </c>
      <c r="S1446">
        <f t="shared" si="200"/>
        <v>0</v>
      </c>
      <c r="T1446">
        <f t="shared" si="201"/>
        <v>1</v>
      </c>
      <c r="U1446">
        <f t="shared" si="202"/>
        <v>0</v>
      </c>
      <c r="V1446">
        <f t="shared" si="203"/>
        <v>0</v>
      </c>
      <c r="W1446" t="str">
        <f t="shared" si="204"/>
        <v>failed</v>
      </c>
      <c r="X1446" s="14">
        <f t="shared" si="205"/>
        <v>42199.873402777783</v>
      </c>
      <c r="Y1446" s="14">
        <f t="shared" si="206"/>
        <v>42259.873402777783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98"/>
        <v>0</v>
      </c>
      <c r="P1447" s="9">
        <f t="shared" si="199"/>
        <v>0</v>
      </c>
      <c r="Q1447" t="s">
        <v>8321</v>
      </c>
      <c r="R1447" t="s">
        <v>8340</v>
      </c>
      <c r="S1447">
        <f t="shared" si="200"/>
        <v>0</v>
      </c>
      <c r="T1447">
        <f t="shared" si="201"/>
        <v>1</v>
      </c>
      <c r="U1447">
        <f t="shared" si="202"/>
        <v>0</v>
      </c>
      <c r="V1447">
        <f t="shared" si="203"/>
        <v>0</v>
      </c>
      <c r="W1447" t="str">
        <f t="shared" si="204"/>
        <v>failed</v>
      </c>
      <c r="X1447" s="14">
        <f t="shared" si="205"/>
        <v>42139.542303240742</v>
      </c>
      <c r="Y1447" s="14">
        <f t="shared" si="206"/>
        <v>42169.542303240742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98"/>
        <v>0</v>
      </c>
      <c r="P1448" s="9">
        <f t="shared" si="199"/>
        <v>0</v>
      </c>
      <c r="Q1448" t="s">
        <v>8321</v>
      </c>
      <c r="R1448" t="s">
        <v>8340</v>
      </c>
      <c r="S1448">
        <f t="shared" si="200"/>
        <v>0</v>
      </c>
      <c r="T1448">
        <f t="shared" si="201"/>
        <v>1</v>
      </c>
      <c r="U1448">
        <f t="shared" si="202"/>
        <v>0</v>
      </c>
      <c r="V1448">
        <f t="shared" si="203"/>
        <v>0</v>
      </c>
      <c r="W1448" t="str">
        <f t="shared" si="204"/>
        <v>failed</v>
      </c>
      <c r="X1448" s="14">
        <f t="shared" si="205"/>
        <v>42461.447662037041</v>
      </c>
      <c r="Y1448" s="14">
        <f t="shared" si="206"/>
        <v>42481.447662037041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98"/>
        <v>1.4999999999999999E-4</v>
      </c>
      <c r="P1449" s="9">
        <f t="shared" si="199"/>
        <v>25</v>
      </c>
      <c r="Q1449" t="s">
        <v>8321</v>
      </c>
      <c r="R1449" t="s">
        <v>8340</v>
      </c>
      <c r="S1449">
        <f t="shared" si="200"/>
        <v>0</v>
      </c>
      <c r="T1449">
        <f t="shared" si="201"/>
        <v>1</v>
      </c>
      <c r="U1449">
        <f t="shared" si="202"/>
        <v>0</v>
      </c>
      <c r="V1449">
        <f t="shared" si="203"/>
        <v>0</v>
      </c>
      <c r="W1449" t="str">
        <f t="shared" si="204"/>
        <v>failed</v>
      </c>
      <c r="X1449" s="14">
        <f t="shared" si="205"/>
        <v>42529.730717592596</v>
      </c>
      <c r="Y1449" s="14">
        <f t="shared" si="206"/>
        <v>42559.730717592596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98"/>
        <v>0</v>
      </c>
      <c r="P1450" s="9">
        <f t="shared" si="199"/>
        <v>0</v>
      </c>
      <c r="Q1450" t="s">
        <v>8321</v>
      </c>
      <c r="R1450" t="s">
        <v>8340</v>
      </c>
      <c r="S1450">
        <f t="shared" si="200"/>
        <v>0</v>
      </c>
      <c r="T1450">
        <f t="shared" si="201"/>
        <v>1</v>
      </c>
      <c r="U1450">
        <f t="shared" si="202"/>
        <v>0</v>
      </c>
      <c r="V1450">
        <f t="shared" si="203"/>
        <v>0</v>
      </c>
      <c r="W1450" t="str">
        <f t="shared" si="204"/>
        <v>failed</v>
      </c>
      <c r="X1450" s="14">
        <f t="shared" si="205"/>
        <v>42115.936550925922</v>
      </c>
      <c r="Y1450" s="14">
        <f t="shared" si="206"/>
        <v>42146.225694444445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98"/>
        <v>0</v>
      </c>
      <c r="P1451" s="9">
        <f t="shared" si="199"/>
        <v>0</v>
      </c>
      <c r="Q1451" t="s">
        <v>8321</v>
      </c>
      <c r="R1451" t="s">
        <v>8340</v>
      </c>
      <c r="S1451">
        <f t="shared" si="200"/>
        <v>0</v>
      </c>
      <c r="T1451">
        <f t="shared" si="201"/>
        <v>1</v>
      </c>
      <c r="U1451">
        <f t="shared" si="202"/>
        <v>0</v>
      </c>
      <c r="V1451">
        <f t="shared" si="203"/>
        <v>0</v>
      </c>
      <c r="W1451" t="str">
        <f t="shared" si="204"/>
        <v>failed</v>
      </c>
      <c r="X1451" s="14">
        <f t="shared" si="205"/>
        <v>42086.811400462961</v>
      </c>
      <c r="Y1451" s="14">
        <f t="shared" si="206"/>
        <v>42134.811400462961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98"/>
        <v>1.0000000000000001E-5</v>
      </c>
      <c r="P1452" s="9">
        <f t="shared" si="199"/>
        <v>1</v>
      </c>
      <c r="Q1452" t="s">
        <v>8321</v>
      </c>
      <c r="R1452" t="s">
        <v>8340</v>
      </c>
      <c r="S1452">
        <f t="shared" si="200"/>
        <v>0</v>
      </c>
      <c r="T1452">
        <f t="shared" si="201"/>
        <v>1</v>
      </c>
      <c r="U1452">
        <f t="shared" si="202"/>
        <v>0</v>
      </c>
      <c r="V1452">
        <f t="shared" si="203"/>
        <v>0</v>
      </c>
      <c r="W1452" t="str">
        <f t="shared" si="204"/>
        <v>failed</v>
      </c>
      <c r="X1452" s="14">
        <f t="shared" si="205"/>
        <v>42390.171261574069</v>
      </c>
      <c r="Y1452" s="14">
        <f t="shared" si="206"/>
        <v>42420.171261574069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98"/>
        <v>1.0554089709762533E-4</v>
      </c>
      <c r="P1453" s="9">
        <f t="shared" si="199"/>
        <v>1</v>
      </c>
      <c r="Q1453" t="s">
        <v>8321</v>
      </c>
      <c r="R1453" t="s">
        <v>8340</v>
      </c>
      <c r="S1453">
        <f t="shared" si="200"/>
        <v>0</v>
      </c>
      <c r="T1453">
        <f t="shared" si="201"/>
        <v>0</v>
      </c>
      <c r="U1453">
        <f t="shared" si="202"/>
        <v>1</v>
      </c>
      <c r="V1453">
        <f t="shared" si="203"/>
        <v>0</v>
      </c>
      <c r="W1453" t="str">
        <f t="shared" si="204"/>
        <v>canceled</v>
      </c>
      <c r="X1453" s="14">
        <f t="shared" si="205"/>
        <v>41931.959016203706</v>
      </c>
      <c r="Y1453" s="14">
        <f t="shared" si="206"/>
        <v>41962.00068287037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98"/>
        <v>0</v>
      </c>
      <c r="P1454" s="9">
        <f t="shared" si="199"/>
        <v>0</v>
      </c>
      <c r="Q1454" t="s">
        <v>8321</v>
      </c>
      <c r="R1454" t="s">
        <v>8340</v>
      </c>
      <c r="S1454">
        <f t="shared" si="200"/>
        <v>0</v>
      </c>
      <c r="T1454">
        <f t="shared" si="201"/>
        <v>0</v>
      </c>
      <c r="U1454">
        <f t="shared" si="202"/>
        <v>1</v>
      </c>
      <c r="V1454">
        <f t="shared" si="203"/>
        <v>0</v>
      </c>
      <c r="W1454" t="str">
        <f t="shared" si="204"/>
        <v>canceled</v>
      </c>
      <c r="X1454" s="14">
        <f t="shared" si="205"/>
        <v>41818.703275462962</v>
      </c>
      <c r="Y1454" s="14">
        <f t="shared" si="206"/>
        <v>41848.703275462962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98"/>
        <v>0</v>
      </c>
      <c r="P1455" s="9">
        <f t="shared" si="199"/>
        <v>0</v>
      </c>
      <c r="Q1455" t="s">
        <v>8321</v>
      </c>
      <c r="R1455" t="s">
        <v>8340</v>
      </c>
      <c r="S1455">
        <f t="shared" si="200"/>
        <v>0</v>
      </c>
      <c r="T1455">
        <f t="shared" si="201"/>
        <v>0</v>
      </c>
      <c r="U1455">
        <f t="shared" si="202"/>
        <v>1</v>
      </c>
      <c r="V1455">
        <f t="shared" si="203"/>
        <v>0</v>
      </c>
      <c r="W1455" t="str">
        <f t="shared" si="204"/>
        <v>canceled</v>
      </c>
      <c r="X1455" s="14">
        <f t="shared" si="205"/>
        <v>42795.696145833332</v>
      </c>
      <c r="Y1455" s="14">
        <f t="shared" si="206"/>
        <v>42840.654479166667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98"/>
        <v>8.5714285714285719E-3</v>
      </c>
      <c r="P1456" s="9">
        <f t="shared" si="199"/>
        <v>15</v>
      </c>
      <c r="Q1456" t="s">
        <v>8321</v>
      </c>
      <c r="R1456" t="s">
        <v>8340</v>
      </c>
      <c r="S1456">
        <f t="shared" si="200"/>
        <v>0</v>
      </c>
      <c r="T1456">
        <f t="shared" si="201"/>
        <v>0</v>
      </c>
      <c r="U1456">
        <f t="shared" si="202"/>
        <v>1</v>
      </c>
      <c r="V1456">
        <f t="shared" si="203"/>
        <v>0</v>
      </c>
      <c r="W1456" t="str">
        <f t="shared" si="204"/>
        <v>canceled</v>
      </c>
      <c r="X1456" s="14">
        <f t="shared" si="205"/>
        <v>42463.866666666669</v>
      </c>
      <c r="Y1456" s="14">
        <f t="shared" si="206"/>
        <v>42484.915972222225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98"/>
        <v>0.105</v>
      </c>
      <c r="P1457" s="9">
        <f t="shared" si="199"/>
        <v>225</v>
      </c>
      <c r="Q1457" t="s">
        <v>8321</v>
      </c>
      <c r="R1457" t="s">
        <v>8340</v>
      </c>
      <c r="S1457">
        <f t="shared" si="200"/>
        <v>0</v>
      </c>
      <c r="T1457">
        <f t="shared" si="201"/>
        <v>0</v>
      </c>
      <c r="U1457">
        <f t="shared" si="202"/>
        <v>1</v>
      </c>
      <c r="V1457">
        <f t="shared" si="203"/>
        <v>0</v>
      </c>
      <c r="W1457" t="str">
        <f t="shared" si="204"/>
        <v>canceled</v>
      </c>
      <c r="X1457" s="14">
        <f t="shared" si="205"/>
        <v>41832.672685185185</v>
      </c>
      <c r="Y1457" s="14">
        <f t="shared" si="206"/>
        <v>41887.568749999999</v>
      </c>
    </row>
    <row r="1458" spans="1:25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98"/>
        <v>2.9000000000000001E-2</v>
      </c>
      <c r="P1458" s="9">
        <f t="shared" si="199"/>
        <v>48.333333333333336</v>
      </c>
      <c r="Q1458" t="s">
        <v>8321</v>
      </c>
      <c r="R1458" t="s">
        <v>8340</v>
      </c>
      <c r="S1458">
        <f t="shared" si="200"/>
        <v>0</v>
      </c>
      <c r="T1458">
        <f t="shared" si="201"/>
        <v>0</v>
      </c>
      <c r="U1458">
        <f t="shared" si="202"/>
        <v>1</v>
      </c>
      <c r="V1458">
        <f t="shared" si="203"/>
        <v>0</v>
      </c>
      <c r="W1458" t="str">
        <f t="shared" si="204"/>
        <v>canceled</v>
      </c>
      <c r="X1458" s="14">
        <f t="shared" si="205"/>
        <v>42708.668576388889</v>
      </c>
      <c r="Y1458" s="14">
        <f t="shared" si="206"/>
        <v>42738.668576388889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98"/>
        <v>0</v>
      </c>
      <c r="P1459" s="9">
        <f t="shared" si="199"/>
        <v>0</v>
      </c>
      <c r="Q1459" t="s">
        <v>8321</v>
      </c>
      <c r="R1459" t="s">
        <v>8340</v>
      </c>
      <c r="S1459">
        <f t="shared" si="200"/>
        <v>0</v>
      </c>
      <c r="T1459">
        <f t="shared" si="201"/>
        <v>0</v>
      </c>
      <c r="U1459">
        <f t="shared" si="202"/>
        <v>1</v>
      </c>
      <c r="V1459">
        <f t="shared" si="203"/>
        <v>0</v>
      </c>
      <c r="W1459" t="str">
        <f t="shared" si="204"/>
        <v>canceled</v>
      </c>
      <c r="X1459" s="14">
        <f t="shared" si="205"/>
        <v>42289.89634259259</v>
      </c>
      <c r="Y1459" s="14">
        <f t="shared" si="206"/>
        <v>42319.938009259262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98"/>
        <v>0</v>
      </c>
      <c r="P1460" s="9">
        <f t="shared" si="199"/>
        <v>0</v>
      </c>
      <c r="Q1460" t="s">
        <v>8321</v>
      </c>
      <c r="R1460" t="s">
        <v>8340</v>
      </c>
      <c r="S1460">
        <f t="shared" si="200"/>
        <v>0</v>
      </c>
      <c r="T1460">
        <f t="shared" si="201"/>
        <v>0</v>
      </c>
      <c r="U1460">
        <f t="shared" si="202"/>
        <v>1</v>
      </c>
      <c r="V1460">
        <f t="shared" si="203"/>
        <v>0</v>
      </c>
      <c r="W1460" t="str">
        <f t="shared" si="204"/>
        <v>canceled</v>
      </c>
      <c r="X1460" s="14">
        <f t="shared" si="205"/>
        <v>41831.705555555556</v>
      </c>
      <c r="Y1460" s="14">
        <f t="shared" si="206"/>
        <v>41862.166666666664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98"/>
        <v>0</v>
      </c>
      <c r="P1461" s="9">
        <f t="shared" si="199"/>
        <v>0</v>
      </c>
      <c r="Q1461" t="s">
        <v>8321</v>
      </c>
      <c r="R1461" t="s">
        <v>8340</v>
      </c>
      <c r="S1461">
        <f t="shared" si="200"/>
        <v>0</v>
      </c>
      <c r="T1461">
        <f t="shared" si="201"/>
        <v>0</v>
      </c>
      <c r="U1461">
        <f t="shared" si="202"/>
        <v>1</v>
      </c>
      <c r="V1461">
        <f t="shared" si="203"/>
        <v>0</v>
      </c>
      <c r="W1461" t="str">
        <f t="shared" si="204"/>
        <v>canceled</v>
      </c>
      <c r="X1461" s="14">
        <f t="shared" si="205"/>
        <v>42312.204814814817</v>
      </c>
      <c r="Y1461" s="14">
        <f t="shared" si="206"/>
        <v>42340.725694444445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98"/>
        <v>0</v>
      </c>
      <c r="P1462" s="9">
        <f t="shared" si="199"/>
        <v>0</v>
      </c>
      <c r="Q1462" t="s">
        <v>8321</v>
      </c>
      <c r="R1462" t="s">
        <v>8340</v>
      </c>
      <c r="S1462">
        <f t="shared" si="200"/>
        <v>0</v>
      </c>
      <c r="T1462">
        <f t="shared" si="201"/>
        <v>0</v>
      </c>
      <c r="U1462">
        <f t="shared" si="202"/>
        <v>1</v>
      </c>
      <c r="V1462">
        <f t="shared" si="203"/>
        <v>0</v>
      </c>
      <c r="W1462" t="str">
        <f t="shared" si="204"/>
        <v>canceled</v>
      </c>
      <c r="X1462" s="14">
        <f t="shared" si="205"/>
        <v>41915.896967592591</v>
      </c>
      <c r="Y1462" s="14">
        <f t="shared" si="206"/>
        <v>41973.989583333328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98"/>
        <v>1.012446</v>
      </c>
      <c r="P1463" s="9">
        <f t="shared" si="199"/>
        <v>44.66673529411765</v>
      </c>
      <c r="Q1463" t="s">
        <v>8321</v>
      </c>
      <c r="R1463" t="s">
        <v>8341</v>
      </c>
      <c r="S1463">
        <f t="shared" si="200"/>
        <v>1</v>
      </c>
      <c r="T1463">
        <f t="shared" si="201"/>
        <v>0</v>
      </c>
      <c r="U1463">
        <f t="shared" si="202"/>
        <v>0</v>
      </c>
      <c r="V1463">
        <f t="shared" si="203"/>
        <v>0</v>
      </c>
      <c r="W1463" t="str">
        <f t="shared" si="204"/>
        <v>successful</v>
      </c>
      <c r="X1463" s="14">
        <f t="shared" si="205"/>
        <v>41899.645300925928</v>
      </c>
      <c r="Y1463" s="14">
        <f t="shared" si="206"/>
        <v>41933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98"/>
        <v>1.085175</v>
      </c>
      <c r="P1464" s="9">
        <f t="shared" si="199"/>
        <v>28.937999999999999</v>
      </c>
      <c r="Q1464" t="s">
        <v>8321</v>
      </c>
      <c r="R1464" t="s">
        <v>8341</v>
      </c>
      <c r="S1464">
        <f t="shared" si="200"/>
        <v>1</v>
      </c>
      <c r="T1464">
        <f t="shared" si="201"/>
        <v>0</v>
      </c>
      <c r="U1464">
        <f t="shared" si="202"/>
        <v>0</v>
      </c>
      <c r="V1464">
        <f t="shared" si="203"/>
        <v>0</v>
      </c>
      <c r="W1464" t="str">
        <f t="shared" si="204"/>
        <v>successful</v>
      </c>
      <c r="X1464" s="14">
        <f t="shared" si="205"/>
        <v>41344.662858796299</v>
      </c>
      <c r="Y1464" s="14">
        <f t="shared" si="206"/>
        <v>41374.662858796299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98"/>
        <v>1.4766666666666666</v>
      </c>
      <c r="P1465" s="9">
        <f t="shared" si="199"/>
        <v>35.44</v>
      </c>
      <c r="Q1465" t="s">
        <v>8321</v>
      </c>
      <c r="R1465" t="s">
        <v>8341</v>
      </c>
      <c r="S1465">
        <f t="shared" si="200"/>
        <v>1</v>
      </c>
      <c r="T1465">
        <f t="shared" si="201"/>
        <v>0</v>
      </c>
      <c r="U1465">
        <f t="shared" si="202"/>
        <v>0</v>
      </c>
      <c r="V1465">
        <f t="shared" si="203"/>
        <v>0</v>
      </c>
      <c r="W1465" t="str">
        <f t="shared" si="204"/>
        <v>successful</v>
      </c>
      <c r="X1465" s="14">
        <f t="shared" si="205"/>
        <v>41326.911319444444</v>
      </c>
      <c r="Y1465" s="14">
        <f t="shared" si="206"/>
        <v>41371.869652777779</v>
      </c>
    </row>
    <row r="1466" spans="1:25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98"/>
        <v>1.6319999999999999</v>
      </c>
      <c r="P1466" s="9">
        <f t="shared" si="199"/>
        <v>34.871794871794869</v>
      </c>
      <c r="Q1466" t="s">
        <v>8321</v>
      </c>
      <c r="R1466" t="s">
        <v>8341</v>
      </c>
      <c r="S1466">
        <f t="shared" si="200"/>
        <v>1</v>
      </c>
      <c r="T1466">
        <f t="shared" si="201"/>
        <v>0</v>
      </c>
      <c r="U1466">
        <f t="shared" si="202"/>
        <v>0</v>
      </c>
      <c r="V1466">
        <f t="shared" si="203"/>
        <v>0</v>
      </c>
      <c r="W1466" t="str">
        <f t="shared" si="204"/>
        <v>successful</v>
      </c>
      <c r="X1466" s="14">
        <f t="shared" si="205"/>
        <v>41291.661550925928</v>
      </c>
      <c r="Y1466" s="14">
        <f t="shared" si="206"/>
        <v>41321.661550925928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98"/>
        <v>4.5641449999999999</v>
      </c>
      <c r="P1467" s="9">
        <f t="shared" si="199"/>
        <v>52.622732513451197</v>
      </c>
      <c r="Q1467" t="s">
        <v>8321</v>
      </c>
      <c r="R1467" t="s">
        <v>8341</v>
      </c>
      <c r="S1467">
        <f t="shared" si="200"/>
        <v>1</v>
      </c>
      <c r="T1467">
        <f t="shared" si="201"/>
        <v>0</v>
      </c>
      <c r="U1467">
        <f t="shared" si="202"/>
        <v>0</v>
      </c>
      <c r="V1467">
        <f t="shared" si="203"/>
        <v>0</v>
      </c>
      <c r="W1467" t="str">
        <f t="shared" si="204"/>
        <v>successful</v>
      </c>
      <c r="X1467" s="14">
        <f t="shared" si="205"/>
        <v>40959.734398148146</v>
      </c>
      <c r="Y1467" s="14">
        <f t="shared" si="206"/>
        <v>40990.125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98"/>
        <v>1.0787731249999999</v>
      </c>
      <c r="P1468" s="9">
        <f t="shared" si="199"/>
        <v>69.598266129032254</v>
      </c>
      <c r="Q1468" t="s">
        <v>8321</v>
      </c>
      <c r="R1468" t="s">
        <v>8341</v>
      </c>
      <c r="S1468">
        <f t="shared" si="200"/>
        <v>1</v>
      </c>
      <c r="T1468">
        <f t="shared" si="201"/>
        <v>0</v>
      </c>
      <c r="U1468">
        <f t="shared" si="202"/>
        <v>0</v>
      </c>
      <c r="V1468">
        <f t="shared" si="203"/>
        <v>0</v>
      </c>
      <c r="W1468" t="str">
        <f t="shared" si="204"/>
        <v>successful</v>
      </c>
      <c r="X1468" s="14">
        <f t="shared" si="205"/>
        <v>42340.172060185185</v>
      </c>
      <c r="Y1468" s="14">
        <f t="shared" si="206"/>
        <v>42381.208333333328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98"/>
        <v>1.1508</v>
      </c>
      <c r="P1469" s="9">
        <f t="shared" si="199"/>
        <v>76.72</v>
      </c>
      <c r="Q1469" t="s">
        <v>8321</v>
      </c>
      <c r="R1469" t="s">
        <v>8341</v>
      </c>
      <c r="S1469">
        <f t="shared" si="200"/>
        <v>1</v>
      </c>
      <c r="T1469">
        <f t="shared" si="201"/>
        <v>0</v>
      </c>
      <c r="U1469">
        <f t="shared" si="202"/>
        <v>0</v>
      </c>
      <c r="V1469">
        <f t="shared" si="203"/>
        <v>0</v>
      </c>
      <c r="W1469" t="str">
        <f t="shared" si="204"/>
        <v>successful</v>
      </c>
      <c r="X1469" s="14">
        <f t="shared" si="205"/>
        <v>40933.80190972222</v>
      </c>
      <c r="Y1469" s="14">
        <f t="shared" si="206"/>
        <v>40993.760243055556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98"/>
        <v>1.0236842105263158</v>
      </c>
      <c r="P1470" s="9">
        <f t="shared" si="199"/>
        <v>33.191126279863482</v>
      </c>
      <c r="Q1470" t="s">
        <v>8321</v>
      </c>
      <c r="R1470" t="s">
        <v>8341</v>
      </c>
      <c r="S1470">
        <f t="shared" si="200"/>
        <v>1</v>
      </c>
      <c r="T1470">
        <f t="shared" si="201"/>
        <v>0</v>
      </c>
      <c r="U1470">
        <f t="shared" si="202"/>
        <v>0</v>
      </c>
      <c r="V1470">
        <f t="shared" si="203"/>
        <v>0</v>
      </c>
      <c r="W1470" t="str">
        <f t="shared" si="204"/>
        <v>successful</v>
      </c>
      <c r="X1470" s="14">
        <f t="shared" si="205"/>
        <v>40646.014456018522</v>
      </c>
      <c r="Y1470" s="14">
        <f t="shared" si="206"/>
        <v>40706.014456018522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98"/>
        <v>1.0842485875706214</v>
      </c>
      <c r="P1471" s="9">
        <f t="shared" si="199"/>
        <v>149.46417445482865</v>
      </c>
      <c r="Q1471" t="s">
        <v>8321</v>
      </c>
      <c r="R1471" t="s">
        <v>8341</v>
      </c>
      <c r="S1471">
        <f t="shared" si="200"/>
        <v>1</v>
      </c>
      <c r="T1471">
        <f t="shared" si="201"/>
        <v>0</v>
      </c>
      <c r="U1471">
        <f t="shared" si="202"/>
        <v>0</v>
      </c>
      <c r="V1471">
        <f t="shared" si="203"/>
        <v>0</v>
      </c>
      <c r="W1471" t="str">
        <f t="shared" si="204"/>
        <v>successful</v>
      </c>
      <c r="X1471" s="14">
        <f t="shared" si="205"/>
        <v>41290.598483796297</v>
      </c>
      <c r="Y1471" s="14">
        <f t="shared" si="206"/>
        <v>41320.598483796297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98"/>
        <v>1.2513333333333334</v>
      </c>
      <c r="P1472" s="9">
        <f t="shared" si="199"/>
        <v>23.172839506172838</v>
      </c>
      <c r="Q1472" t="s">
        <v>8321</v>
      </c>
      <c r="R1472" t="s">
        <v>8341</v>
      </c>
      <c r="S1472">
        <f t="shared" si="200"/>
        <v>1</v>
      </c>
      <c r="T1472">
        <f t="shared" si="201"/>
        <v>0</v>
      </c>
      <c r="U1472">
        <f t="shared" si="202"/>
        <v>0</v>
      </c>
      <c r="V1472">
        <f t="shared" si="203"/>
        <v>0</v>
      </c>
      <c r="W1472" t="str">
        <f t="shared" si="204"/>
        <v>successful</v>
      </c>
      <c r="X1472" s="14">
        <f t="shared" si="205"/>
        <v>41250.827118055553</v>
      </c>
      <c r="Y1472" s="14">
        <f t="shared" si="206"/>
        <v>41271.827118055553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98"/>
        <v>1.03840625</v>
      </c>
      <c r="P1473" s="9">
        <f t="shared" si="199"/>
        <v>96.877551020408163</v>
      </c>
      <c r="Q1473" t="s">
        <v>8321</v>
      </c>
      <c r="R1473" t="s">
        <v>8341</v>
      </c>
      <c r="S1473">
        <f t="shared" si="200"/>
        <v>1</v>
      </c>
      <c r="T1473">
        <f t="shared" si="201"/>
        <v>0</v>
      </c>
      <c r="U1473">
        <f t="shared" si="202"/>
        <v>0</v>
      </c>
      <c r="V1473">
        <f t="shared" si="203"/>
        <v>0</v>
      </c>
      <c r="W1473" t="str">
        <f t="shared" si="204"/>
        <v>successful</v>
      </c>
      <c r="X1473" s="14">
        <f t="shared" si="205"/>
        <v>42073.957569444443</v>
      </c>
      <c r="Y1473" s="14">
        <f t="shared" si="206"/>
        <v>42103.957569444443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98"/>
        <v>1.3870400000000001</v>
      </c>
      <c r="P1474" s="9">
        <f t="shared" si="199"/>
        <v>103.20238095238095</v>
      </c>
      <c r="Q1474" t="s">
        <v>8321</v>
      </c>
      <c r="R1474" t="s">
        <v>8341</v>
      </c>
      <c r="S1474">
        <f t="shared" si="200"/>
        <v>1</v>
      </c>
      <c r="T1474">
        <f t="shared" si="201"/>
        <v>0</v>
      </c>
      <c r="U1474">
        <f t="shared" si="202"/>
        <v>0</v>
      </c>
      <c r="V1474">
        <f t="shared" si="203"/>
        <v>0</v>
      </c>
      <c r="W1474" t="str">
        <f t="shared" si="204"/>
        <v>successful</v>
      </c>
      <c r="X1474" s="14">
        <f t="shared" si="205"/>
        <v>41533.542858796296</v>
      </c>
      <c r="Y1474" s="14">
        <f t="shared" si="206"/>
        <v>41563.542858796296</v>
      </c>
    </row>
    <row r="1475" spans="1:25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07">E1475/D1475</f>
        <v>1.20516</v>
      </c>
      <c r="P1475" s="9">
        <f t="shared" ref="P1475:P1538" si="208">IFERROR(E1475/L1475,0)</f>
        <v>38.462553191489363</v>
      </c>
      <c r="Q1475" t="s">
        <v>8321</v>
      </c>
      <c r="R1475" t="s">
        <v>8341</v>
      </c>
      <c r="S1475">
        <f t="shared" ref="S1475:S1538" si="209">IF(F1475="successful",1,0)</f>
        <v>1</v>
      </c>
      <c r="T1475">
        <f t="shared" ref="T1475:T1538" si="210">IF(F1475="failed",1,0)</f>
        <v>0</v>
      </c>
      <c r="U1475">
        <f t="shared" ref="U1475:U1538" si="211">IF(F1475="canceled",1,0)</f>
        <v>0</v>
      </c>
      <c r="V1475">
        <f t="shared" ref="V1475:V1538" si="212">IF(F1475="live",1,0)</f>
        <v>0</v>
      </c>
      <c r="W1475" t="str">
        <f t="shared" ref="W1475:W1538" si="213">F1475</f>
        <v>successful</v>
      </c>
      <c r="X1475" s="14">
        <f t="shared" ref="X1475:X1538" si="214">(((J1475/60)/60)/24)+DATE(1970,1,1)</f>
        <v>40939.979618055557</v>
      </c>
      <c r="Y1475" s="14">
        <f t="shared" ref="Y1475:Y1538" si="215">(((I1475/60)/60)/24)+DATE(1970,1,1)</f>
        <v>40969.979618055557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07"/>
        <v>1.1226666666666667</v>
      </c>
      <c r="P1476" s="9">
        <f t="shared" si="208"/>
        <v>44.315789473684212</v>
      </c>
      <c r="Q1476" t="s">
        <v>8321</v>
      </c>
      <c r="R1476" t="s">
        <v>8341</v>
      </c>
      <c r="S1476">
        <f t="shared" si="209"/>
        <v>1</v>
      </c>
      <c r="T1476">
        <f t="shared" si="210"/>
        <v>0</v>
      </c>
      <c r="U1476">
        <f t="shared" si="211"/>
        <v>0</v>
      </c>
      <c r="V1476">
        <f t="shared" si="212"/>
        <v>0</v>
      </c>
      <c r="W1476" t="str">
        <f t="shared" si="213"/>
        <v>successful</v>
      </c>
      <c r="X1476" s="14">
        <f t="shared" si="214"/>
        <v>41500.727916666663</v>
      </c>
      <c r="Y1476" s="14">
        <f t="shared" si="215"/>
        <v>41530.727916666663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07"/>
        <v>1.8866966666666667</v>
      </c>
      <c r="P1477" s="9">
        <f t="shared" si="208"/>
        <v>64.173356009070289</v>
      </c>
      <c r="Q1477" t="s">
        <v>8321</v>
      </c>
      <c r="R1477" t="s">
        <v>8341</v>
      </c>
      <c r="S1477">
        <f t="shared" si="209"/>
        <v>1</v>
      </c>
      <c r="T1477">
        <f t="shared" si="210"/>
        <v>0</v>
      </c>
      <c r="U1477">
        <f t="shared" si="211"/>
        <v>0</v>
      </c>
      <c r="V1477">
        <f t="shared" si="212"/>
        <v>0</v>
      </c>
      <c r="W1477" t="str">
        <f t="shared" si="213"/>
        <v>successful</v>
      </c>
      <c r="X1477" s="14">
        <f t="shared" si="214"/>
        <v>41960.722951388889</v>
      </c>
      <c r="Y1477" s="14">
        <f t="shared" si="215"/>
        <v>41993.207638888889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07"/>
        <v>6.6155466666666669</v>
      </c>
      <c r="P1478" s="9">
        <f t="shared" si="208"/>
        <v>43.333275109170302</v>
      </c>
      <c r="Q1478" t="s">
        <v>8321</v>
      </c>
      <c r="R1478" t="s">
        <v>8341</v>
      </c>
      <c r="S1478">
        <f t="shared" si="209"/>
        <v>1</v>
      </c>
      <c r="T1478">
        <f t="shared" si="210"/>
        <v>0</v>
      </c>
      <c r="U1478">
        <f t="shared" si="211"/>
        <v>0</v>
      </c>
      <c r="V1478">
        <f t="shared" si="212"/>
        <v>0</v>
      </c>
      <c r="W1478" t="str">
        <f t="shared" si="213"/>
        <v>successful</v>
      </c>
      <c r="X1478" s="14">
        <f t="shared" si="214"/>
        <v>40766.041921296295</v>
      </c>
      <c r="Y1478" s="14">
        <f t="shared" si="215"/>
        <v>40796.041921296295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07"/>
        <v>1.1131</v>
      </c>
      <c r="P1479" s="9">
        <f t="shared" si="208"/>
        <v>90.495934959349597</v>
      </c>
      <c r="Q1479" t="s">
        <v>8321</v>
      </c>
      <c r="R1479" t="s">
        <v>8341</v>
      </c>
      <c r="S1479">
        <f t="shared" si="209"/>
        <v>1</v>
      </c>
      <c r="T1479">
        <f t="shared" si="210"/>
        <v>0</v>
      </c>
      <c r="U1479">
        <f t="shared" si="211"/>
        <v>0</v>
      </c>
      <c r="V1479">
        <f t="shared" si="212"/>
        <v>0</v>
      </c>
      <c r="W1479" t="str">
        <f t="shared" si="213"/>
        <v>successful</v>
      </c>
      <c r="X1479" s="14">
        <f t="shared" si="214"/>
        <v>40840.615787037037</v>
      </c>
      <c r="Y1479" s="14">
        <f t="shared" si="215"/>
        <v>40900.125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07"/>
        <v>11.8161422</v>
      </c>
      <c r="P1480" s="9">
        <f t="shared" si="208"/>
        <v>29.187190495010373</v>
      </c>
      <c r="Q1480" t="s">
        <v>8321</v>
      </c>
      <c r="R1480" t="s">
        <v>8341</v>
      </c>
      <c r="S1480">
        <f t="shared" si="209"/>
        <v>1</v>
      </c>
      <c r="T1480">
        <f t="shared" si="210"/>
        <v>0</v>
      </c>
      <c r="U1480">
        <f t="shared" si="211"/>
        <v>0</v>
      </c>
      <c r="V1480">
        <f t="shared" si="212"/>
        <v>0</v>
      </c>
      <c r="W1480" t="str">
        <f t="shared" si="213"/>
        <v>successful</v>
      </c>
      <c r="X1480" s="14">
        <f t="shared" si="214"/>
        <v>41394.871678240743</v>
      </c>
      <c r="Y1480" s="14">
        <f t="shared" si="215"/>
        <v>41408.871678240743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07"/>
        <v>1.37375</v>
      </c>
      <c r="P1481" s="9">
        <f t="shared" si="208"/>
        <v>30.95774647887324</v>
      </c>
      <c r="Q1481" t="s">
        <v>8321</v>
      </c>
      <c r="R1481" t="s">
        <v>8341</v>
      </c>
      <c r="S1481">
        <f t="shared" si="209"/>
        <v>1</v>
      </c>
      <c r="T1481">
        <f t="shared" si="210"/>
        <v>0</v>
      </c>
      <c r="U1481">
        <f t="shared" si="211"/>
        <v>0</v>
      </c>
      <c r="V1481">
        <f t="shared" si="212"/>
        <v>0</v>
      </c>
      <c r="W1481" t="str">
        <f t="shared" si="213"/>
        <v>successful</v>
      </c>
      <c r="X1481" s="14">
        <f t="shared" si="214"/>
        <v>41754.745243055557</v>
      </c>
      <c r="Y1481" s="14">
        <f t="shared" si="215"/>
        <v>41769.165972222225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07"/>
        <v>1.170404</v>
      </c>
      <c r="P1482" s="9">
        <f t="shared" si="208"/>
        <v>92.157795275590544</v>
      </c>
      <c r="Q1482" t="s">
        <v>8321</v>
      </c>
      <c r="R1482" t="s">
        <v>8341</v>
      </c>
      <c r="S1482">
        <f t="shared" si="209"/>
        <v>1</v>
      </c>
      <c r="T1482">
        <f t="shared" si="210"/>
        <v>0</v>
      </c>
      <c r="U1482">
        <f t="shared" si="211"/>
        <v>0</v>
      </c>
      <c r="V1482">
        <f t="shared" si="212"/>
        <v>0</v>
      </c>
      <c r="W1482" t="str">
        <f t="shared" si="213"/>
        <v>successful</v>
      </c>
      <c r="X1482" s="14">
        <f t="shared" si="214"/>
        <v>41464.934016203704</v>
      </c>
      <c r="Y1482" s="14">
        <f t="shared" si="215"/>
        <v>41481.708333333336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07"/>
        <v>2.1000000000000001E-2</v>
      </c>
      <c r="P1483" s="9">
        <f t="shared" si="208"/>
        <v>17.5</v>
      </c>
      <c r="Q1483" t="s">
        <v>8321</v>
      </c>
      <c r="R1483" t="s">
        <v>8323</v>
      </c>
      <c r="S1483">
        <f t="shared" si="209"/>
        <v>0</v>
      </c>
      <c r="T1483">
        <f t="shared" si="210"/>
        <v>1</v>
      </c>
      <c r="U1483">
        <f t="shared" si="211"/>
        <v>0</v>
      </c>
      <c r="V1483">
        <f t="shared" si="212"/>
        <v>0</v>
      </c>
      <c r="W1483" t="str">
        <f t="shared" si="213"/>
        <v>failed</v>
      </c>
      <c r="X1483" s="14">
        <f t="shared" si="214"/>
        <v>41550.922974537039</v>
      </c>
      <c r="Y1483" s="14">
        <f t="shared" si="215"/>
        <v>41580.922974537039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07"/>
        <v>1E-3</v>
      </c>
      <c r="P1484" s="9">
        <f t="shared" si="208"/>
        <v>5</v>
      </c>
      <c r="Q1484" t="s">
        <v>8321</v>
      </c>
      <c r="R1484" t="s">
        <v>8323</v>
      </c>
      <c r="S1484">
        <f t="shared" si="209"/>
        <v>0</v>
      </c>
      <c r="T1484">
        <f t="shared" si="210"/>
        <v>1</v>
      </c>
      <c r="U1484">
        <f t="shared" si="211"/>
        <v>0</v>
      </c>
      <c r="V1484">
        <f t="shared" si="212"/>
        <v>0</v>
      </c>
      <c r="W1484" t="str">
        <f t="shared" si="213"/>
        <v>failed</v>
      </c>
      <c r="X1484" s="14">
        <f t="shared" si="214"/>
        <v>41136.85805555556</v>
      </c>
      <c r="Y1484" s="14">
        <f t="shared" si="215"/>
        <v>41159.32708333333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07"/>
        <v>7.1428571428571426E-3</v>
      </c>
      <c r="P1485" s="9">
        <f t="shared" si="208"/>
        <v>25</v>
      </c>
      <c r="Q1485" t="s">
        <v>8321</v>
      </c>
      <c r="R1485" t="s">
        <v>8323</v>
      </c>
      <c r="S1485">
        <f t="shared" si="209"/>
        <v>0</v>
      </c>
      <c r="T1485">
        <f t="shared" si="210"/>
        <v>1</v>
      </c>
      <c r="U1485">
        <f t="shared" si="211"/>
        <v>0</v>
      </c>
      <c r="V1485">
        <f t="shared" si="212"/>
        <v>0</v>
      </c>
      <c r="W1485" t="str">
        <f t="shared" si="213"/>
        <v>failed</v>
      </c>
      <c r="X1485" s="14">
        <f t="shared" si="214"/>
        <v>42548.192997685182</v>
      </c>
      <c r="Y1485" s="14">
        <f t="shared" si="215"/>
        <v>42573.192997685182</v>
      </c>
    </row>
    <row r="1486" spans="1:25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07"/>
        <v>0</v>
      </c>
      <c r="P1486" s="9">
        <f t="shared" si="208"/>
        <v>0</v>
      </c>
      <c r="Q1486" t="s">
        <v>8321</v>
      </c>
      <c r="R1486" t="s">
        <v>8323</v>
      </c>
      <c r="S1486">
        <f t="shared" si="209"/>
        <v>0</v>
      </c>
      <c r="T1486">
        <f t="shared" si="210"/>
        <v>1</v>
      </c>
      <c r="U1486">
        <f t="shared" si="211"/>
        <v>0</v>
      </c>
      <c r="V1486">
        <f t="shared" si="212"/>
        <v>0</v>
      </c>
      <c r="W1486" t="str">
        <f t="shared" si="213"/>
        <v>failed</v>
      </c>
      <c r="X1486" s="14">
        <f t="shared" si="214"/>
        <v>41053.200960648144</v>
      </c>
      <c r="Y1486" s="14">
        <f t="shared" si="215"/>
        <v>41111.618750000001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07"/>
        <v>2.2388059701492536E-2</v>
      </c>
      <c r="P1487" s="9">
        <f t="shared" si="208"/>
        <v>50</v>
      </c>
      <c r="Q1487" t="s">
        <v>8321</v>
      </c>
      <c r="R1487" t="s">
        <v>8323</v>
      </c>
      <c r="S1487">
        <f t="shared" si="209"/>
        <v>0</v>
      </c>
      <c r="T1487">
        <f t="shared" si="210"/>
        <v>1</v>
      </c>
      <c r="U1487">
        <f t="shared" si="211"/>
        <v>0</v>
      </c>
      <c r="V1487">
        <f t="shared" si="212"/>
        <v>0</v>
      </c>
      <c r="W1487" t="str">
        <f t="shared" si="213"/>
        <v>failed</v>
      </c>
      <c r="X1487" s="14">
        <f t="shared" si="214"/>
        <v>42130.795983796299</v>
      </c>
      <c r="Y1487" s="14">
        <f t="shared" si="215"/>
        <v>42175.795983796299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07"/>
        <v>2.3999999999999998E-3</v>
      </c>
      <c r="P1488" s="9">
        <f t="shared" si="208"/>
        <v>16</v>
      </c>
      <c r="Q1488" t="s">
        <v>8321</v>
      </c>
      <c r="R1488" t="s">
        <v>8323</v>
      </c>
      <c r="S1488">
        <f t="shared" si="209"/>
        <v>0</v>
      </c>
      <c r="T1488">
        <f t="shared" si="210"/>
        <v>1</v>
      </c>
      <c r="U1488">
        <f t="shared" si="211"/>
        <v>0</v>
      </c>
      <c r="V1488">
        <f t="shared" si="212"/>
        <v>0</v>
      </c>
      <c r="W1488" t="str">
        <f t="shared" si="213"/>
        <v>failed</v>
      </c>
      <c r="X1488" s="14">
        <f t="shared" si="214"/>
        <v>42032.168530092589</v>
      </c>
      <c r="Y1488" s="14">
        <f t="shared" si="215"/>
        <v>42062.168530092589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07"/>
        <v>0</v>
      </c>
      <c r="P1489" s="9">
        <f t="shared" si="208"/>
        <v>0</v>
      </c>
      <c r="Q1489" t="s">
        <v>8321</v>
      </c>
      <c r="R1489" t="s">
        <v>8323</v>
      </c>
      <c r="S1489">
        <f t="shared" si="209"/>
        <v>0</v>
      </c>
      <c r="T1489">
        <f t="shared" si="210"/>
        <v>1</v>
      </c>
      <c r="U1489">
        <f t="shared" si="211"/>
        <v>0</v>
      </c>
      <c r="V1489">
        <f t="shared" si="212"/>
        <v>0</v>
      </c>
      <c r="W1489" t="str">
        <f t="shared" si="213"/>
        <v>failed</v>
      </c>
      <c r="X1489" s="14">
        <f t="shared" si="214"/>
        <v>42554.917488425926</v>
      </c>
      <c r="Y1489" s="14">
        <f t="shared" si="215"/>
        <v>42584.917488425926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07"/>
        <v>2.4E-2</v>
      </c>
      <c r="P1490" s="9">
        <f t="shared" si="208"/>
        <v>60</v>
      </c>
      <c r="Q1490" t="s">
        <v>8321</v>
      </c>
      <c r="R1490" t="s">
        <v>8323</v>
      </c>
      <c r="S1490">
        <f t="shared" si="209"/>
        <v>0</v>
      </c>
      <c r="T1490">
        <f t="shared" si="210"/>
        <v>1</v>
      </c>
      <c r="U1490">
        <f t="shared" si="211"/>
        <v>0</v>
      </c>
      <c r="V1490">
        <f t="shared" si="212"/>
        <v>0</v>
      </c>
      <c r="W1490" t="str">
        <f t="shared" si="213"/>
        <v>failed</v>
      </c>
      <c r="X1490" s="14">
        <f t="shared" si="214"/>
        <v>41614.563194444447</v>
      </c>
      <c r="Y1490" s="14">
        <f t="shared" si="215"/>
        <v>41644.563194444447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07"/>
        <v>0</v>
      </c>
      <c r="P1491" s="9">
        <f t="shared" si="208"/>
        <v>0</v>
      </c>
      <c r="Q1491" t="s">
        <v>8321</v>
      </c>
      <c r="R1491" t="s">
        <v>8323</v>
      </c>
      <c r="S1491">
        <f t="shared" si="209"/>
        <v>0</v>
      </c>
      <c r="T1491">
        <f t="shared" si="210"/>
        <v>1</v>
      </c>
      <c r="U1491">
        <f t="shared" si="211"/>
        <v>0</v>
      </c>
      <c r="V1491">
        <f t="shared" si="212"/>
        <v>0</v>
      </c>
      <c r="W1491" t="str">
        <f t="shared" si="213"/>
        <v>failed</v>
      </c>
      <c r="X1491" s="14">
        <f t="shared" si="214"/>
        <v>41198.611712962964</v>
      </c>
      <c r="Y1491" s="14">
        <f t="shared" si="215"/>
        <v>41228.653379629628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07"/>
        <v>0.30862068965517242</v>
      </c>
      <c r="P1492" s="9">
        <f t="shared" si="208"/>
        <v>47.10526315789474</v>
      </c>
      <c r="Q1492" t="s">
        <v>8321</v>
      </c>
      <c r="R1492" t="s">
        <v>8323</v>
      </c>
      <c r="S1492">
        <f t="shared" si="209"/>
        <v>0</v>
      </c>
      <c r="T1492">
        <f t="shared" si="210"/>
        <v>1</v>
      </c>
      <c r="U1492">
        <f t="shared" si="211"/>
        <v>0</v>
      </c>
      <c r="V1492">
        <f t="shared" si="212"/>
        <v>0</v>
      </c>
      <c r="W1492" t="str">
        <f t="shared" si="213"/>
        <v>failed</v>
      </c>
      <c r="X1492" s="14">
        <f t="shared" si="214"/>
        <v>41520.561041666668</v>
      </c>
      <c r="Y1492" s="14">
        <f t="shared" si="215"/>
        <v>41549.561041666668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07"/>
        <v>8.3333333333333329E-2</v>
      </c>
      <c r="P1493" s="9">
        <f t="shared" si="208"/>
        <v>100</v>
      </c>
      <c r="Q1493" t="s">
        <v>8321</v>
      </c>
      <c r="R1493" t="s">
        <v>8323</v>
      </c>
      <c r="S1493">
        <f t="shared" si="209"/>
        <v>0</v>
      </c>
      <c r="T1493">
        <f t="shared" si="210"/>
        <v>1</v>
      </c>
      <c r="U1493">
        <f t="shared" si="211"/>
        <v>0</v>
      </c>
      <c r="V1493">
        <f t="shared" si="212"/>
        <v>0</v>
      </c>
      <c r="W1493" t="str">
        <f t="shared" si="213"/>
        <v>failed</v>
      </c>
      <c r="X1493" s="14">
        <f t="shared" si="214"/>
        <v>41991.713460648149</v>
      </c>
      <c r="Y1493" s="14">
        <f t="shared" si="215"/>
        <v>42050.651388888888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07"/>
        <v>7.4999999999999997E-3</v>
      </c>
      <c r="P1494" s="9">
        <f t="shared" si="208"/>
        <v>15</v>
      </c>
      <c r="Q1494" t="s">
        <v>8321</v>
      </c>
      <c r="R1494" t="s">
        <v>8323</v>
      </c>
      <c r="S1494">
        <f t="shared" si="209"/>
        <v>0</v>
      </c>
      <c r="T1494">
        <f t="shared" si="210"/>
        <v>1</v>
      </c>
      <c r="U1494">
        <f t="shared" si="211"/>
        <v>0</v>
      </c>
      <c r="V1494">
        <f t="shared" si="212"/>
        <v>0</v>
      </c>
      <c r="W1494" t="str">
        <f t="shared" si="213"/>
        <v>failed</v>
      </c>
      <c r="X1494" s="14">
        <f t="shared" si="214"/>
        <v>40682.884791666671</v>
      </c>
      <c r="Y1494" s="14">
        <f t="shared" si="215"/>
        <v>40712.884791666671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07"/>
        <v>0</v>
      </c>
      <c r="P1495" s="9">
        <f t="shared" si="208"/>
        <v>0</v>
      </c>
      <c r="Q1495" t="s">
        <v>8321</v>
      </c>
      <c r="R1495" t="s">
        <v>8323</v>
      </c>
      <c r="S1495">
        <f t="shared" si="209"/>
        <v>0</v>
      </c>
      <c r="T1495">
        <f t="shared" si="210"/>
        <v>1</v>
      </c>
      <c r="U1495">
        <f t="shared" si="211"/>
        <v>0</v>
      </c>
      <c r="V1495">
        <f t="shared" si="212"/>
        <v>0</v>
      </c>
      <c r="W1495" t="str">
        <f t="shared" si="213"/>
        <v>failed</v>
      </c>
      <c r="X1495" s="14">
        <f t="shared" si="214"/>
        <v>41411.866608796299</v>
      </c>
      <c r="Y1495" s="14">
        <f t="shared" si="215"/>
        <v>41441.866608796299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07"/>
        <v>8.8999999999999996E-2</v>
      </c>
      <c r="P1496" s="9">
        <f t="shared" si="208"/>
        <v>40.454545454545453</v>
      </c>
      <c r="Q1496" t="s">
        <v>8321</v>
      </c>
      <c r="R1496" t="s">
        <v>8323</v>
      </c>
      <c r="S1496">
        <f t="shared" si="209"/>
        <v>0</v>
      </c>
      <c r="T1496">
        <f t="shared" si="210"/>
        <v>1</v>
      </c>
      <c r="U1496">
        <f t="shared" si="211"/>
        <v>0</v>
      </c>
      <c r="V1496">
        <f t="shared" si="212"/>
        <v>0</v>
      </c>
      <c r="W1496" t="str">
        <f t="shared" si="213"/>
        <v>failed</v>
      </c>
      <c r="X1496" s="14">
        <f t="shared" si="214"/>
        <v>42067.722372685181</v>
      </c>
      <c r="Y1496" s="14">
        <f t="shared" si="215"/>
        <v>42097.651388888888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07"/>
        <v>0</v>
      </c>
      <c r="P1497" s="9">
        <f t="shared" si="208"/>
        <v>0</v>
      </c>
      <c r="Q1497" t="s">
        <v>8321</v>
      </c>
      <c r="R1497" t="s">
        <v>8323</v>
      </c>
      <c r="S1497">
        <f t="shared" si="209"/>
        <v>0</v>
      </c>
      <c r="T1497">
        <f t="shared" si="210"/>
        <v>1</v>
      </c>
      <c r="U1497">
        <f t="shared" si="211"/>
        <v>0</v>
      </c>
      <c r="V1497">
        <f t="shared" si="212"/>
        <v>0</v>
      </c>
      <c r="W1497" t="str">
        <f t="shared" si="213"/>
        <v>failed</v>
      </c>
      <c r="X1497" s="14">
        <f t="shared" si="214"/>
        <v>40752.789710648147</v>
      </c>
      <c r="Y1497" s="14">
        <f t="shared" si="215"/>
        <v>40782.789710648147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07"/>
        <v>0</v>
      </c>
      <c r="P1498" s="9">
        <f t="shared" si="208"/>
        <v>0</v>
      </c>
      <c r="Q1498" t="s">
        <v>8321</v>
      </c>
      <c r="R1498" t="s">
        <v>8323</v>
      </c>
      <c r="S1498">
        <f t="shared" si="209"/>
        <v>0</v>
      </c>
      <c r="T1498">
        <f t="shared" si="210"/>
        <v>1</v>
      </c>
      <c r="U1498">
        <f t="shared" si="211"/>
        <v>0</v>
      </c>
      <c r="V1498">
        <f t="shared" si="212"/>
        <v>0</v>
      </c>
      <c r="W1498" t="str">
        <f t="shared" si="213"/>
        <v>failed</v>
      </c>
      <c r="X1498" s="14">
        <f t="shared" si="214"/>
        <v>41838.475219907406</v>
      </c>
      <c r="Y1498" s="14">
        <f t="shared" si="215"/>
        <v>41898.475219907406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07"/>
        <v>6.666666666666667E-5</v>
      </c>
      <c r="P1499" s="9">
        <f t="shared" si="208"/>
        <v>1</v>
      </c>
      <c r="Q1499" t="s">
        <v>8321</v>
      </c>
      <c r="R1499" t="s">
        <v>8323</v>
      </c>
      <c r="S1499">
        <f t="shared" si="209"/>
        <v>0</v>
      </c>
      <c r="T1499">
        <f t="shared" si="210"/>
        <v>1</v>
      </c>
      <c r="U1499">
        <f t="shared" si="211"/>
        <v>0</v>
      </c>
      <c r="V1499">
        <f t="shared" si="212"/>
        <v>0</v>
      </c>
      <c r="W1499" t="str">
        <f t="shared" si="213"/>
        <v>failed</v>
      </c>
      <c r="X1499" s="14">
        <f t="shared" si="214"/>
        <v>41444.64261574074</v>
      </c>
      <c r="Y1499" s="14">
        <f t="shared" si="215"/>
        <v>41486.821527777778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07"/>
        <v>1.9E-2</v>
      </c>
      <c r="P1500" s="9">
        <f t="shared" si="208"/>
        <v>19</v>
      </c>
      <c r="Q1500" t="s">
        <v>8321</v>
      </c>
      <c r="R1500" t="s">
        <v>8323</v>
      </c>
      <c r="S1500">
        <f t="shared" si="209"/>
        <v>0</v>
      </c>
      <c r="T1500">
        <f t="shared" si="210"/>
        <v>1</v>
      </c>
      <c r="U1500">
        <f t="shared" si="211"/>
        <v>0</v>
      </c>
      <c r="V1500">
        <f t="shared" si="212"/>
        <v>0</v>
      </c>
      <c r="W1500" t="str">
        <f t="shared" si="213"/>
        <v>failed</v>
      </c>
      <c r="X1500" s="14">
        <f t="shared" si="214"/>
        <v>41840.983541666668</v>
      </c>
      <c r="Y1500" s="14">
        <f t="shared" si="215"/>
        <v>41885.983541666668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07"/>
        <v>2.5000000000000001E-3</v>
      </c>
      <c r="P1501" s="9">
        <f t="shared" si="208"/>
        <v>5</v>
      </c>
      <c r="Q1501" t="s">
        <v>8321</v>
      </c>
      <c r="R1501" t="s">
        <v>8323</v>
      </c>
      <c r="S1501">
        <f t="shared" si="209"/>
        <v>0</v>
      </c>
      <c r="T1501">
        <f t="shared" si="210"/>
        <v>1</v>
      </c>
      <c r="U1501">
        <f t="shared" si="211"/>
        <v>0</v>
      </c>
      <c r="V1501">
        <f t="shared" si="212"/>
        <v>0</v>
      </c>
      <c r="W1501" t="str">
        <f t="shared" si="213"/>
        <v>failed</v>
      </c>
      <c r="X1501" s="14">
        <f t="shared" si="214"/>
        <v>42527.007326388892</v>
      </c>
      <c r="Y1501" s="14">
        <f t="shared" si="215"/>
        <v>42587.007326388892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07"/>
        <v>0.25035714285714283</v>
      </c>
      <c r="P1502" s="9">
        <f t="shared" si="208"/>
        <v>46.733333333333334</v>
      </c>
      <c r="Q1502" t="s">
        <v>8321</v>
      </c>
      <c r="R1502" t="s">
        <v>8323</v>
      </c>
      <c r="S1502">
        <f t="shared" si="209"/>
        <v>0</v>
      </c>
      <c r="T1502">
        <f t="shared" si="210"/>
        <v>1</v>
      </c>
      <c r="U1502">
        <f t="shared" si="211"/>
        <v>0</v>
      </c>
      <c r="V1502">
        <f t="shared" si="212"/>
        <v>0</v>
      </c>
      <c r="W1502" t="str">
        <f t="shared" si="213"/>
        <v>failed</v>
      </c>
      <c r="X1502" s="14">
        <f t="shared" si="214"/>
        <v>41365.904594907406</v>
      </c>
      <c r="Y1502" s="14">
        <f t="shared" si="215"/>
        <v>41395.904594907406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07"/>
        <v>1.6633076923076924</v>
      </c>
      <c r="P1503" s="9">
        <f t="shared" si="208"/>
        <v>97.731073446327684</v>
      </c>
      <c r="Q1503" t="s">
        <v>8337</v>
      </c>
      <c r="R1503" t="s">
        <v>8338</v>
      </c>
      <c r="S1503">
        <f t="shared" si="209"/>
        <v>1</v>
      </c>
      <c r="T1503">
        <f t="shared" si="210"/>
        <v>0</v>
      </c>
      <c r="U1503">
        <f t="shared" si="211"/>
        <v>0</v>
      </c>
      <c r="V1503">
        <f t="shared" si="212"/>
        <v>0</v>
      </c>
      <c r="W1503" t="str">
        <f t="shared" si="213"/>
        <v>successful</v>
      </c>
      <c r="X1503" s="14">
        <f t="shared" si="214"/>
        <v>42163.583599537036</v>
      </c>
      <c r="Y1503" s="14">
        <f t="shared" si="215"/>
        <v>42193.583599537036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07"/>
        <v>1.0144545454545455</v>
      </c>
      <c r="P1504" s="9">
        <f t="shared" si="208"/>
        <v>67.835866261398181</v>
      </c>
      <c r="Q1504" t="s">
        <v>8337</v>
      </c>
      <c r="R1504" t="s">
        <v>8338</v>
      </c>
      <c r="S1504">
        <f t="shared" si="209"/>
        <v>1</v>
      </c>
      <c r="T1504">
        <f t="shared" si="210"/>
        <v>0</v>
      </c>
      <c r="U1504">
        <f t="shared" si="211"/>
        <v>0</v>
      </c>
      <c r="V1504">
        <f t="shared" si="212"/>
        <v>0</v>
      </c>
      <c r="W1504" t="str">
        <f t="shared" si="213"/>
        <v>successful</v>
      </c>
      <c r="X1504" s="14">
        <f t="shared" si="214"/>
        <v>42426.542592592596</v>
      </c>
      <c r="Y1504" s="14">
        <f t="shared" si="215"/>
        <v>42454.916666666672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07"/>
        <v>1.0789146666666667</v>
      </c>
      <c r="P1505" s="9">
        <f t="shared" si="208"/>
        <v>56.98492957746479</v>
      </c>
      <c r="Q1505" t="s">
        <v>8337</v>
      </c>
      <c r="R1505" t="s">
        <v>8338</v>
      </c>
      <c r="S1505">
        <f t="shared" si="209"/>
        <v>1</v>
      </c>
      <c r="T1505">
        <f t="shared" si="210"/>
        <v>0</v>
      </c>
      <c r="U1505">
        <f t="shared" si="211"/>
        <v>0</v>
      </c>
      <c r="V1505">
        <f t="shared" si="212"/>
        <v>0</v>
      </c>
      <c r="W1505" t="str">
        <f t="shared" si="213"/>
        <v>successful</v>
      </c>
      <c r="X1505" s="14">
        <f t="shared" si="214"/>
        <v>42606.347233796296</v>
      </c>
      <c r="Y1505" s="14">
        <f t="shared" si="215"/>
        <v>42666.347233796296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07"/>
        <v>2.7793846153846156</v>
      </c>
      <c r="P1506" s="9">
        <f t="shared" si="208"/>
        <v>67.159851301115239</v>
      </c>
      <c r="Q1506" t="s">
        <v>8337</v>
      </c>
      <c r="R1506" t="s">
        <v>8338</v>
      </c>
      <c r="S1506">
        <f t="shared" si="209"/>
        <v>1</v>
      </c>
      <c r="T1506">
        <f t="shared" si="210"/>
        <v>0</v>
      </c>
      <c r="U1506">
        <f t="shared" si="211"/>
        <v>0</v>
      </c>
      <c r="V1506">
        <f t="shared" si="212"/>
        <v>0</v>
      </c>
      <c r="W1506" t="str">
        <f t="shared" si="213"/>
        <v>successful</v>
      </c>
      <c r="X1506" s="14">
        <f t="shared" si="214"/>
        <v>41772.657685185186</v>
      </c>
      <c r="Y1506" s="14">
        <f t="shared" si="215"/>
        <v>41800.356249999997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07"/>
        <v>1.0358125</v>
      </c>
      <c r="P1507" s="9">
        <f t="shared" si="208"/>
        <v>48.037681159420288</v>
      </c>
      <c r="Q1507" t="s">
        <v>8337</v>
      </c>
      <c r="R1507" t="s">
        <v>8338</v>
      </c>
      <c r="S1507">
        <f t="shared" si="209"/>
        <v>1</v>
      </c>
      <c r="T1507">
        <f t="shared" si="210"/>
        <v>0</v>
      </c>
      <c r="U1507">
        <f t="shared" si="211"/>
        <v>0</v>
      </c>
      <c r="V1507">
        <f t="shared" si="212"/>
        <v>0</v>
      </c>
      <c r="W1507" t="str">
        <f t="shared" si="213"/>
        <v>successful</v>
      </c>
      <c r="X1507" s="14">
        <f t="shared" si="214"/>
        <v>42414.44332175926</v>
      </c>
      <c r="Y1507" s="14">
        <f t="shared" si="215"/>
        <v>42451.834027777775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07"/>
        <v>1.1140000000000001</v>
      </c>
      <c r="P1508" s="9">
        <f t="shared" si="208"/>
        <v>38.860465116279073</v>
      </c>
      <c r="Q1508" t="s">
        <v>8337</v>
      </c>
      <c r="R1508" t="s">
        <v>8338</v>
      </c>
      <c r="S1508">
        <f t="shared" si="209"/>
        <v>1</v>
      </c>
      <c r="T1508">
        <f t="shared" si="210"/>
        <v>0</v>
      </c>
      <c r="U1508">
        <f t="shared" si="211"/>
        <v>0</v>
      </c>
      <c r="V1508">
        <f t="shared" si="212"/>
        <v>0</v>
      </c>
      <c r="W1508" t="str">
        <f t="shared" si="213"/>
        <v>successful</v>
      </c>
      <c r="X1508" s="14">
        <f t="shared" si="214"/>
        <v>41814.785925925928</v>
      </c>
      <c r="Y1508" s="14">
        <f t="shared" si="215"/>
        <v>41844.785925925928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07"/>
        <v>2.15</v>
      </c>
      <c r="P1509" s="9">
        <f t="shared" si="208"/>
        <v>78.181818181818187</v>
      </c>
      <c r="Q1509" t="s">
        <v>8337</v>
      </c>
      <c r="R1509" t="s">
        <v>8338</v>
      </c>
      <c r="S1509">
        <f t="shared" si="209"/>
        <v>1</v>
      </c>
      <c r="T1509">
        <f t="shared" si="210"/>
        <v>0</v>
      </c>
      <c r="U1509">
        <f t="shared" si="211"/>
        <v>0</v>
      </c>
      <c r="V1509">
        <f t="shared" si="212"/>
        <v>0</v>
      </c>
      <c r="W1509" t="str">
        <f t="shared" si="213"/>
        <v>successful</v>
      </c>
      <c r="X1509" s="14">
        <f t="shared" si="214"/>
        <v>40254.450335648151</v>
      </c>
      <c r="Y1509" s="14">
        <f t="shared" si="215"/>
        <v>40313.340277777781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07"/>
        <v>1.1076216216216217</v>
      </c>
      <c r="P1510" s="9">
        <f t="shared" si="208"/>
        <v>97.113744075829388</v>
      </c>
      <c r="Q1510" t="s">
        <v>8337</v>
      </c>
      <c r="R1510" t="s">
        <v>8338</v>
      </c>
      <c r="S1510">
        <f t="shared" si="209"/>
        <v>1</v>
      </c>
      <c r="T1510">
        <f t="shared" si="210"/>
        <v>0</v>
      </c>
      <c r="U1510">
        <f t="shared" si="211"/>
        <v>0</v>
      </c>
      <c r="V1510">
        <f t="shared" si="212"/>
        <v>0</v>
      </c>
      <c r="W1510" t="str">
        <f t="shared" si="213"/>
        <v>successful</v>
      </c>
      <c r="X1510" s="14">
        <f t="shared" si="214"/>
        <v>41786.614363425928</v>
      </c>
      <c r="Y1510" s="14">
        <f t="shared" si="215"/>
        <v>41817.614363425928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07"/>
        <v>1.2364125714285714</v>
      </c>
      <c r="P1511" s="9">
        <f t="shared" si="208"/>
        <v>110.39397959183674</v>
      </c>
      <c r="Q1511" t="s">
        <v>8337</v>
      </c>
      <c r="R1511" t="s">
        <v>8338</v>
      </c>
      <c r="S1511">
        <f t="shared" si="209"/>
        <v>1</v>
      </c>
      <c r="T1511">
        <f t="shared" si="210"/>
        <v>0</v>
      </c>
      <c r="U1511">
        <f t="shared" si="211"/>
        <v>0</v>
      </c>
      <c r="V1511">
        <f t="shared" si="212"/>
        <v>0</v>
      </c>
      <c r="W1511" t="str">
        <f t="shared" si="213"/>
        <v>successful</v>
      </c>
      <c r="X1511" s="14">
        <f t="shared" si="214"/>
        <v>42751.533391203702</v>
      </c>
      <c r="Y1511" s="14">
        <f t="shared" si="215"/>
        <v>42780.957638888889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07"/>
        <v>1.0103500000000001</v>
      </c>
      <c r="P1512" s="9">
        <f t="shared" si="208"/>
        <v>39.91506172839506</v>
      </c>
      <c r="Q1512" t="s">
        <v>8337</v>
      </c>
      <c r="R1512" t="s">
        <v>8338</v>
      </c>
      <c r="S1512">
        <f t="shared" si="209"/>
        <v>1</v>
      </c>
      <c r="T1512">
        <f t="shared" si="210"/>
        <v>0</v>
      </c>
      <c r="U1512">
        <f t="shared" si="211"/>
        <v>0</v>
      </c>
      <c r="V1512">
        <f t="shared" si="212"/>
        <v>0</v>
      </c>
      <c r="W1512" t="str">
        <f t="shared" si="213"/>
        <v>successful</v>
      </c>
      <c r="X1512" s="14">
        <f t="shared" si="214"/>
        <v>41809.385162037033</v>
      </c>
      <c r="Y1512" s="14">
        <f t="shared" si="215"/>
        <v>41839.385162037033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07"/>
        <v>1.1179285714285714</v>
      </c>
      <c r="P1513" s="9">
        <f t="shared" si="208"/>
        <v>75.975728155339809</v>
      </c>
      <c r="Q1513" t="s">
        <v>8337</v>
      </c>
      <c r="R1513" t="s">
        <v>8338</v>
      </c>
      <c r="S1513">
        <f t="shared" si="209"/>
        <v>1</v>
      </c>
      <c r="T1513">
        <f t="shared" si="210"/>
        <v>0</v>
      </c>
      <c r="U1513">
        <f t="shared" si="211"/>
        <v>0</v>
      </c>
      <c r="V1513">
        <f t="shared" si="212"/>
        <v>0</v>
      </c>
      <c r="W1513" t="str">
        <f t="shared" si="213"/>
        <v>successful</v>
      </c>
      <c r="X1513" s="14">
        <f t="shared" si="214"/>
        <v>42296.583379629628</v>
      </c>
      <c r="Y1513" s="14">
        <f t="shared" si="215"/>
        <v>42326.625046296293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07"/>
        <v>5.5877142857142861</v>
      </c>
      <c r="P1514" s="9">
        <f t="shared" si="208"/>
        <v>58.379104477611939</v>
      </c>
      <c r="Q1514" t="s">
        <v>8337</v>
      </c>
      <c r="R1514" t="s">
        <v>8338</v>
      </c>
      <c r="S1514">
        <f t="shared" si="209"/>
        <v>1</v>
      </c>
      <c r="T1514">
        <f t="shared" si="210"/>
        <v>0</v>
      </c>
      <c r="U1514">
        <f t="shared" si="211"/>
        <v>0</v>
      </c>
      <c r="V1514">
        <f t="shared" si="212"/>
        <v>0</v>
      </c>
      <c r="W1514" t="str">
        <f t="shared" si="213"/>
        <v>successful</v>
      </c>
      <c r="X1514" s="14">
        <f t="shared" si="214"/>
        <v>42741.684479166666</v>
      </c>
      <c r="Y1514" s="14">
        <f t="shared" si="215"/>
        <v>42771.684479166666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07"/>
        <v>1.5001875</v>
      </c>
      <c r="P1515" s="9">
        <f t="shared" si="208"/>
        <v>55.82093023255814</v>
      </c>
      <c r="Q1515" t="s">
        <v>8337</v>
      </c>
      <c r="R1515" t="s">
        <v>8338</v>
      </c>
      <c r="S1515">
        <f t="shared" si="209"/>
        <v>1</v>
      </c>
      <c r="T1515">
        <f t="shared" si="210"/>
        <v>0</v>
      </c>
      <c r="U1515">
        <f t="shared" si="211"/>
        <v>0</v>
      </c>
      <c r="V1515">
        <f t="shared" si="212"/>
        <v>0</v>
      </c>
      <c r="W1515" t="str">
        <f t="shared" si="213"/>
        <v>successful</v>
      </c>
      <c r="X1515" s="14">
        <f t="shared" si="214"/>
        <v>41806.637337962966</v>
      </c>
      <c r="Y1515" s="14">
        <f t="shared" si="215"/>
        <v>41836.637337962966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07"/>
        <v>1.0647599999999999</v>
      </c>
      <c r="P1516" s="9">
        <f t="shared" si="208"/>
        <v>151.24431818181819</v>
      </c>
      <c r="Q1516" t="s">
        <v>8337</v>
      </c>
      <c r="R1516" t="s">
        <v>8338</v>
      </c>
      <c r="S1516">
        <f t="shared" si="209"/>
        <v>1</v>
      </c>
      <c r="T1516">
        <f t="shared" si="210"/>
        <v>0</v>
      </c>
      <c r="U1516">
        <f t="shared" si="211"/>
        <v>0</v>
      </c>
      <c r="V1516">
        <f t="shared" si="212"/>
        <v>0</v>
      </c>
      <c r="W1516" t="str">
        <f t="shared" si="213"/>
        <v>successful</v>
      </c>
      <c r="X1516" s="14">
        <f t="shared" si="214"/>
        <v>42234.597685185188</v>
      </c>
      <c r="Y1516" s="14">
        <f t="shared" si="215"/>
        <v>42274.597685185188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07"/>
        <v>1.57189</v>
      </c>
      <c r="P1517" s="9">
        <f t="shared" si="208"/>
        <v>849.67027027027029</v>
      </c>
      <c r="Q1517" t="s">
        <v>8337</v>
      </c>
      <c r="R1517" t="s">
        <v>8338</v>
      </c>
      <c r="S1517">
        <f t="shared" si="209"/>
        <v>1</v>
      </c>
      <c r="T1517">
        <f t="shared" si="210"/>
        <v>0</v>
      </c>
      <c r="U1517">
        <f t="shared" si="211"/>
        <v>0</v>
      </c>
      <c r="V1517">
        <f t="shared" si="212"/>
        <v>0</v>
      </c>
      <c r="W1517" t="str">
        <f t="shared" si="213"/>
        <v>successful</v>
      </c>
      <c r="X1517" s="14">
        <f t="shared" si="214"/>
        <v>42415.253437499996</v>
      </c>
      <c r="Y1517" s="14">
        <f t="shared" si="215"/>
        <v>42445.211770833332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07"/>
        <v>1.0865882352941176</v>
      </c>
      <c r="P1518" s="9">
        <f t="shared" si="208"/>
        <v>159.24137931034483</v>
      </c>
      <c r="Q1518" t="s">
        <v>8337</v>
      </c>
      <c r="R1518" t="s">
        <v>8338</v>
      </c>
      <c r="S1518">
        <f t="shared" si="209"/>
        <v>1</v>
      </c>
      <c r="T1518">
        <f t="shared" si="210"/>
        <v>0</v>
      </c>
      <c r="U1518">
        <f t="shared" si="211"/>
        <v>0</v>
      </c>
      <c r="V1518">
        <f t="shared" si="212"/>
        <v>0</v>
      </c>
      <c r="W1518" t="str">
        <f t="shared" si="213"/>
        <v>successful</v>
      </c>
      <c r="X1518" s="14">
        <f t="shared" si="214"/>
        <v>42619.466342592597</v>
      </c>
      <c r="Y1518" s="14">
        <f t="shared" si="215"/>
        <v>42649.583333333328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07"/>
        <v>1.6197999999999999</v>
      </c>
      <c r="P1519" s="9">
        <f t="shared" si="208"/>
        <v>39.507317073170732</v>
      </c>
      <c r="Q1519" t="s">
        <v>8337</v>
      </c>
      <c r="R1519" t="s">
        <v>8338</v>
      </c>
      <c r="S1519">
        <f t="shared" si="209"/>
        <v>1</v>
      </c>
      <c r="T1519">
        <f t="shared" si="210"/>
        <v>0</v>
      </c>
      <c r="U1519">
        <f t="shared" si="211"/>
        <v>0</v>
      </c>
      <c r="V1519">
        <f t="shared" si="212"/>
        <v>0</v>
      </c>
      <c r="W1519" t="str">
        <f t="shared" si="213"/>
        <v>successful</v>
      </c>
      <c r="X1519" s="14">
        <f t="shared" si="214"/>
        <v>41948.56658564815</v>
      </c>
      <c r="Y1519" s="14">
        <f t="shared" si="215"/>
        <v>41979.25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07"/>
        <v>2.0536666666666665</v>
      </c>
      <c r="P1520" s="9">
        <f t="shared" si="208"/>
        <v>130.52966101694915</v>
      </c>
      <c r="Q1520" t="s">
        <v>8337</v>
      </c>
      <c r="R1520" t="s">
        <v>8338</v>
      </c>
      <c r="S1520">
        <f t="shared" si="209"/>
        <v>1</v>
      </c>
      <c r="T1520">
        <f t="shared" si="210"/>
        <v>0</v>
      </c>
      <c r="U1520">
        <f t="shared" si="211"/>
        <v>0</v>
      </c>
      <c r="V1520">
        <f t="shared" si="212"/>
        <v>0</v>
      </c>
      <c r="W1520" t="str">
        <f t="shared" si="213"/>
        <v>successful</v>
      </c>
      <c r="X1520" s="14">
        <f t="shared" si="214"/>
        <v>41760.8200462963</v>
      </c>
      <c r="Y1520" s="14">
        <f t="shared" si="215"/>
        <v>41790.8200462963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07"/>
        <v>1.033638888888889</v>
      </c>
      <c r="P1521" s="9">
        <f t="shared" si="208"/>
        <v>64.156896551724131</v>
      </c>
      <c r="Q1521" t="s">
        <v>8337</v>
      </c>
      <c r="R1521" t="s">
        <v>8338</v>
      </c>
      <c r="S1521">
        <f t="shared" si="209"/>
        <v>1</v>
      </c>
      <c r="T1521">
        <f t="shared" si="210"/>
        <v>0</v>
      </c>
      <c r="U1521">
        <f t="shared" si="211"/>
        <v>0</v>
      </c>
      <c r="V1521">
        <f t="shared" si="212"/>
        <v>0</v>
      </c>
      <c r="W1521" t="str">
        <f t="shared" si="213"/>
        <v>successful</v>
      </c>
      <c r="X1521" s="14">
        <f t="shared" si="214"/>
        <v>41782.741701388892</v>
      </c>
      <c r="Y1521" s="14">
        <f t="shared" si="215"/>
        <v>41810.915972222225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07"/>
        <v>1.0347222222222223</v>
      </c>
      <c r="P1522" s="9">
        <f t="shared" si="208"/>
        <v>111.52694610778443</v>
      </c>
      <c r="Q1522" t="s">
        <v>8337</v>
      </c>
      <c r="R1522" t="s">
        <v>8338</v>
      </c>
      <c r="S1522">
        <f t="shared" si="209"/>
        <v>1</v>
      </c>
      <c r="T1522">
        <f t="shared" si="210"/>
        <v>0</v>
      </c>
      <c r="U1522">
        <f t="shared" si="211"/>
        <v>0</v>
      </c>
      <c r="V1522">
        <f t="shared" si="212"/>
        <v>0</v>
      </c>
      <c r="W1522" t="str">
        <f t="shared" si="213"/>
        <v>successful</v>
      </c>
      <c r="X1522" s="14">
        <f t="shared" si="214"/>
        <v>41955.857789351852</v>
      </c>
      <c r="Y1522" s="14">
        <f t="shared" si="215"/>
        <v>41992.166666666672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07"/>
        <v>1.0681333333333334</v>
      </c>
      <c r="P1523" s="9">
        <f t="shared" si="208"/>
        <v>170.44680851063831</v>
      </c>
      <c r="Q1523" t="s">
        <v>8337</v>
      </c>
      <c r="R1523" t="s">
        <v>8338</v>
      </c>
      <c r="S1523">
        <f t="shared" si="209"/>
        <v>1</v>
      </c>
      <c r="T1523">
        <f t="shared" si="210"/>
        <v>0</v>
      </c>
      <c r="U1523">
        <f t="shared" si="211"/>
        <v>0</v>
      </c>
      <c r="V1523">
        <f t="shared" si="212"/>
        <v>0</v>
      </c>
      <c r="W1523" t="str">
        <f t="shared" si="213"/>
        <v>successful</v>
      </c>
      <c r="X1523" s="14">
        <f t="shared" si="214"/>
        <v>42493.167719907404</v>
      </c>
      <c r="Y1523" s="14">
        <f t="shared" si="215"/>
        <v>42528.167719907404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07"/>
        <v>1.3896574712643677</v>
      </c>
      <c r="P1524" s="9">
        <f t="shared" si="208"/>
        <v>133.7391592920354</v>
      </c>
      <c r="Q1524" t="s">
        <v>8337</v>
      </c>
      <c r="R1524" t="s">
        <v>8338</v>
      </c>
      <c r="S1524">
        <f t="shared" si="209"/>
        <v>1</v>
      </c>
      <c r="T1524">
        <f t="shared" si="210"/>
        <v>0</v>
      </c>
      <c r="U1524">
        <f t="shared" si="211"/>
        <v>0</v>
      </c>
      <c r="V1524">
        <f t="shared" si="212"/>
        <v>0</v>
      </c>
      <c r="W1524" t="str">
        <f t="shared" si="213"/>
        <v>successful</v>
      </c>
      <c r="X1524" s="14">
        <f t="shared" si="214"/>
        <v>41899.830312500002</v>
      </c>
      <c r="Y1524" s="14">
        <f t="shared" si="215"/>
        <v>41929.830312500002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07"/>
        <v>1.2484324324324325</v>
      </c>
      <c r="P1525" s="9">
        <f t="shared" si="208"/>
        <v>95.834024896265561</v>
      </c>
      <c r="Q1525" t="s">
        <v>8337</v>
      </c>
      <c r="R1525" t="s">
        <v>8338</v>
      </c>
      <c r="S1525">
        <f t="shared" si="209"/>
        <v>1</v>
      </c>
      <c r="T1525">
        <f t="shared" si="210"/>
        <v>0</v>
      </c>
      <c r="U1525">
        <f t="shared" si="211"/>
        <v>0</v>
      </c>
      <c r="V1525">
        <f t="shared" si="212"/>
        <v>0</v>
      </c>
      <c r="W1525" t="str">
        <f t="shared" si="213"/>
        <v>successful</v>
      </c>
      <c r="X1525" s="14">
        <f t="shared" si="214"/>
        <v>41964.751342592594</v>
      </c>
      <c r="Y1525" s="14">
        <f t="shared" si="215"/>
        <v>41996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07"/>
        <v>2.0699999999999998</v>
      </c>
      <c r="P1526" s="9">
        <f t="shared" si="208"/>
        <v>221.78571428571428</v>
      </c>
      <c r="Q1526" t="s">
        <v>8337</v>
      </c>
      <c r="R1526" t="s">
        <v>8338</v>
      </c>
      <c r="S1526">
        <f t="shared" si="209"/>
        <v>1</v>
      </c>
      <c r="T1526">
        <f t="shared" si="210"/>
        <v>0</v>
      </c>
      <c r="U1526">
        <f t="shared" si="211"/>
        <v>0</v>
      </c>
      <c r="V1526">
        <f t="shared" si="212"/>
        <v>0</v>
      </c>
      <c r="W1526" t="str">
        <f t="shared" si="213"/>
        <v>successful</v>
      </c>
      <c r="X1526" s="14">
        <f t="shared" si="214"/>
        <v>42756.501041666663</v>
      </c>
      <c r="Y1526" s="14">
        <f t="shared" si="215"/>
        <v>42786.501041666663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07"/>
        <v>1.7400576923076922</v>
      </c>
      <c r="P1527" s="9">
        <f t="shared" si="208"/>
        <v>32.315357142857138</v>
      </c>
      <c r="Q1527" t="s">
        <v>8337</v>
      </c>
      <c r="R1527" t="s">
        <v>8338</v>
      </c>
      <c r="S1527">
        <f t="shared" si="209"/>
        <v>1</v>
      </c>
      <c r="T1527">
        <f t="shared" si="210"/>
        <v>0</v>
      </c>
      <c r="U1527">
        <f t="shared" si="211"/>
        <v>0</v>
      </c>
      <c r="V1527">
        <f t="shared" si="212"/>
        <v>0</v>
      </c>
      <c r="W1527" t="str">
        <f t="shared" si="213"/>
        <v>successful</v>
      </c>
      <c r="X1527" s="14">
        <f t="shared" si="214"/>
        <v>42570.702986111108</v>
      </c>
      <c r="Y1527" s="14">
        <f t="shared" si="215"/>
        <v>42600.702986111108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07"/>
        <v>1.2032608695652174</v>
      </c>
      <c r="P1528" s="9">
        <f t="shared" si="208"/>
        <v>98.839285714285708</v>
      </c>
      <c r="Q1528" t="s">
        <v>8337</v>
      </c>
      <c r="R1528" t="s">
        <v>8338</v>
      </c>
      <c r="S1528">
        <f t="shared" si="209"/>
        <v>1</v>
      </c>
      <c r="T1528">
        <f t="shared" si="210"/>
        <v>0</v>
      </c>
      <c r="U1528">
        <f t="shared" si="211"/>
        <v>0</v>
      </c>
      <c r="V1528">
        <f t="shared" si="212"/>
        <v>0</v>
      </c>
      <c r="W1528" t="str">
        <f t="shared" si="213"/>
        <v>successful</v>
      </c>
      <c r="X1528" s="14">
        <f t="shared" si="214"/>
        <v>42339.276006944448</v>
      </c>
      <c r="Y1528" s="14">
        <f t="shared" si="215"/>
        <v>42388.276006944448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07"/>
        <v>1.1044428571428573</v>
      </c>
      <c r="P1529" s="9">
        <f t="shared" si="208"/>
        <v>55.222142857142863</v>
      </c>
      <c r="Q1529" t="s">
        <v>8337</v>
      </c>
      <c r="R1529" t="s">
        <v>8338</v>
      </c>
      <c r="S1529">
        <f t="shared" si="209"/>
        <v>1</v>
      </c>
      <c r="T1529">
        <f t="shared" si="210"/>
        <v>0</v>
      </c>
      <c r="U1529">
        <f t="shared" si="211"/>
        <v>0</v>
      </c>
      <c r="V1529">
        <f t="shared" si="212"/>
        <v>0</v>
      </c>
      <c r="W1529" t="str">
        <f t="shared" si="213"/>
        <v>successful</v>
      </c>
      <c r="X1529" s="14">
        <f t="shared" si="214"/>
        <v>42780.600532407407</v>
      </c>
      <c r="Y1529" s="14">
        <f t="shared" si="215"/>
        <v>42808.558865740735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07"/>
        <v>2.8156666666666665</v>
      </c>
      <c r="P1530" s="9">
        <f t="shared" si="208"/>
        <v>52.793750000000003</v>
      </c>
      <c r="Q1530" t="s">
        <v>8337</v>
      </c>
      <c r="R1530" t="s">
        <v>8338</v>
      </c>
      <c r="S1530">
        <f t="shared" si="209"/>
        <v>1</v>
      </c>
      <c r="T1530">
        <f t="shared" si="210"/>
        <v>0</v>
      </c>
      <c r="U1530">
        <f t="shared" si="211"/>
        <v>0</v>
      </c>
      <c r="V1530">
        <f t="shared" si="212"/>
        <v>0</v>
      </c>
      <c r="W1530" t="str">
        <f t="shared" si="213"/>
        <v>successful</v>
      </c>
      <c r="X1530" s="14">
        <f t="shared" si="214"/>
        <v>42736.732893518521</v>
      </c>
      <c r="Y1530" s="14">
        <f t="shared" si="215"/>
        <v>42767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07"/>
        <v>1.0067894736842105</v>
      </c>
      <c r="P1531" s="9">
        <f t="shared" si="208"/>
        <v>135.66666666666666</v>
      </c>
      <c r="Q1531" t="s">
        <v>8337</v>
      </c>
      <c r="R1531" t="s">
        <v>8338</v>
      </c>
      <c r="S1531">
        <f t="shared" si="209"/>
        <v>1</v>
      </c>
      <c r="T1531">
        <f t="shared" si="210"/>
        <v>0</v>
      </c>
      <c r="U1531">
        <f t="shared" si="211"/>
        <v>0</v>
      </c>
      <c r="V1531">
        <f t="shared" si="212"/>
        <v>0</v>
      </c>
      <c r="W1531" t="str">
        <f t="shared" si="213"/>
        <v>successful</v>
      </c>
      <c r="X1531" s="14">
        <f t="shared" si="214"/>
        <v>42052.628703703704</v>
      </c>
      <c r="Y1531" s="14">
        <f t="shared" si="215"/>
        <v>42082.587037037039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07"/>
        <v>1.3482571428571428</v>
      </c>
      <c r="P1532" s="9">
        <f t="shared" si="208"/>
        <v>53.991990846681922</v>
      </c>
      <c r="Q1532" t="s">
        <v>8337</v>
      </c>
      <c r="R1532" t="s">
        <v>8338</v>
      </c>
      <c r="S1532">
        <f t="shared" si="209"/>
        <v>1</v>
      </c>
      <c r="T1532">
        <f t="shared" si="210"/>
        <v>0</v>
      </c>
      <c r="U1532">
        <f t="shared" si="211"/>
        <v>0</v>
      </c>
      <c r="V1532">
        <f t="shared" si="212"/>
        <v>0</v>
      </c>
      <c r="W1532" t="str">
        <f t="shared" si="213"/>
        <v>successful</v>
      </c>
      <c r="X1532" s="14">
        <f t="shared" si="214"/>
        <v>42275.767303240747</v>
      </c>
      <c r="Y1532" s="14">
        <f t="shared" si="215"/>
        <v>42300.767303240747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07"/>
        <v>1.7595744680851064</v>
      </c>
      <c r="P1533" s="9">
        <f t="shared" si="208"/>
        <v>56.643835616438359</v>
      </c>
      <c r="Q1533" t="s">
        <v>8337</v>
      </c>
      <c r="R1533" t="s">
        <v>8338</v>
      </c>
      <c r="S1533">
        <f t="shared" si="209"/>
        <v>1</v>
      </c>
      <c r="T1533">
        <f t="shared" si="210"/>
        <v>0</v>
      </c>
      <c r="U1533">
        <f t="shared" si="211"/>
        <v>0</v>
      </c>
      <c r="V1533">
        <f t="shared" si="212"/>
        <v>0</v>
      </c>
      <c r="W1533" t="str">
        <f t="shared" si="213"/>
        <v>successful</v>
      </c>
      <c r="X1533" s="14">
        <f t="shared" si="214"/>
        <v>41941.802384259259</v>
      </c>
      <c r="Y1533" s="14">
        <f t="shared" si="215"/>
        <v>41974.125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07"/>
        <v>4.8402000000000003</v>
      </c>
      <c r="P1534" s="9">
        <f t="shared" si="208"/>
        <v>82.316326530612244</v>
      </c>
      <c r="Q1534" t="s">
        <v>8337</v>
      </c>
      <c r="R1534" t="s">
        <v>8338</v>
      </c>
      <c r="S1534">
        <f t="shared" si="209"/>
        <v>1</v>
      </c>
      <c r="T1534">
        <f t="shared" si="210"/>
        <v>0</v>
      </c>
      <c r="U1534">
        <f t="shared" si="211"/>
        <v>0</v>
      </c>
      <c r="V1534">
        <f t="shared" si="212"/>
        <v>0</v>
      </c>
      <c r="W1534" t="str">
        <f t="shared" si="213"/>
        <v>successful</v>
      </c>
      <c r="X1534" s="14">
        <f t="shared" si="214"/>
        <v>42391.475289351853</v>
      </c>
      <c r="Y1534" s="14">
        <f t="shared" si="215"/>
        <v>42415.625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07"/>
        <v>1.4514</v>
      </c>
      <c r="P1535" s="9">
        <f t="shared" si="208"/>
        <v>88.26081081081081</v>
      </c>
      <c r="Q1535" t="s">
        <v>8337</v>
      </c>
      <c r="R1535" t="s">
        <v>8338</v>
      </c>
      <c r="S1535">
        <f t="shared" si="209"/>
        <v>1</v>
      </c>
      <c r="T1535">
        <f t="shared" si="210"/>
        <v>0</v>
      </c>
      <c r="U1535">
        <f t="shared" si="211"/>
        <v>0</v>
      </c>
      <c r="V1535">
        <f t="shared" si="212"/>
        <v>0</v>
      </c>
      <c r="W1535" t="str">
        <f t="shared" si="213"/>
        <v>successful</v>
      </c>
      <c r="X1535" s="14">
        <f t="shared" si="214"/>
        <v>42443.00204861111</v>
      </c>
      <c r="Y1535" s="14">
        <f t="shared" si="215"/>
        <v>42492.165972222225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07"/>
        <v>4.1773333333333333</v>
      </c>
      <c r="P1536" s="9">
        <f t="shared" si="208"/>
        <v>84.905149051490511</v>
      </c>
      <c r="Q1536" t="s">
        <v>8337</v>
      </c>
      <c r="R1536" t="s">
        <v>8338</v>
      </c>
      <c r="S1536">
        <f t="shared" si="209"/>
        <v>1</v>
      </c>
      <c r="T1536">
        <f t="shared" si="210"/>
        <v>0</v>
      </c>
      <c r="U1536">
        <f t="shared" si="211"/>
        <v>0</v>
      </c>
      <c r="V1536">
        <f t="shared" si="212"/>
        <v>0</v>
      </c>
      <c r="W1536" t="str">
        <f t="shared" si="213"/>
        <v>successful</v>
      </c>
      <c r="X1536" s="14">
        <f t="shared" si="214"/>
        <v>42221.67432870371</v>
      </c>
      <c r="Y1536" s="14">
        <f t="shared" si="215"/>
        <v>42251.67432870371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07"/>
        <v>1.3242499999999999</v>
      </c>
      <c r="P1537" s="9">
        <f t="shared" si="208"/>
        <v>48.154545454545456</v>
      </c>
      <c r="Q1537" t="s">
        <v>8337</v>
      </c>
      <c r="R1537" t="s">
        <v>8338</v>
      </c>
      <c r="S1537">
        <f t="shared" si="209"/>
        <v>1</v>
      </c>
      <c r="T1537">
        <f t="shared" si="210"/>
        <v>0</v>
      </c>
      <c r="U1537">
        <f t="shared" si="211"/>
        <v>0</v>
      </c>
      <c r="V1537">
        <f t="shared" si="212"/>
        <v>0</v>
      </c>
      <c r="W1537" t="str">
        <f t="shared" si="213"/>
        <v>successful</v>
      </c>
      <c r="X1537" s="14">
        <f t="shared" si="214"/>
        <v>42484.829062500001</v>
      </c>
      <c r="Y1537" s="14">
        <f t="shared" si="215"/>
        <v>42513.916666666672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07"/>
        <v>2.5030841666666666</v>
      </c>
      <c r="P1538" s="9">
        <f t="shared" si="208"/>
        <v>66.015406593406595</v>
      </c>
      <c r="Q1538" t="s">
        <v>8337</v>
      </c>
      <c r="R1538" t="s">
        <v>8338</v>
      </c>
      <c r="S1538">
        <f t="shared" si="209"/>
        <v>1</v>
      </c>
      <c r="T1538">
        <f t="shared" si="210"/>
        <v>0</v>
      </c>
      <c r="U1538">
        <f t="shared" si="211"/>
        <v>0</v>
      </c>
      <c r="V1538">
        <f t="shared" si="212"/>
        <v>0</v>
      </c>
      <c r="W1538" t="str">
        <f t="shared" si="213"/>
        <v>successful</v>
      </c>
      <c r="X1538" s="14">
        <f t="shared" si="214"/>
        <v>42213.802199074074</v>
      </c>
      <c r="Y1538" s="14">
        <f t="shared" si="215"/>
        <v>42243.802199074074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16">E1539/D1539</f>
        <v>1.7989999999999999</v>
      </c>
      <c r="P1539" s="9">
        <f t="shared" ref="P1539:P1602" si="217">IFERROR(E1539/L1539,0)</f>
        <v>96.375</v>
      </c>
      <c r="Q1539" t="s">
        <v>8337</v>
      </c>
      <c r="R1539" t="s">
        <v>8338</v>
      </c>
      <c r="S1539">
        <f t="shared" ref="S1539:S1602" si="218">IF(F1539="successful",1,0)</f>
        <v>1</v>
      </c>
      <c r="T1539">
        <f t="shared" ref="T1539:T1602" si="219">IF(F1539="failed",1,0)</f>
        <v>0</v>
      </c>
      <c r="U1539">
        <f t="shared" ref="U1539:U1602" si="220">IF(F1539="canceled",1,0)</f>
        <v>0</v>
      </c>
      <c r="V1539">
        <f t="shared" ref="V1539:V1602" si="221">IF(F1539="live",1,0)</f>
        <v>0</v>
      </c>
      <c r="W1539" t="str">
        <f t="shared" ref="W1539:W1602" si="222">F1539</f>
        <v>successful</v>
      </c>
      <c r="X1539" s="14">
        <f t="shared" ref="X1539:X1602" si="223">(((J1539/60)/60)/24)+DATE(1970,1,1)</f>
        <v>42552.315127314811</v>
      </c>
      <c r="Y1539" s="14">
        <f t="shared" ref="Y1539:Y1602" si="224">(((I1539/60)/60)/24)+DATE(1970,1,1)</f>
        <v>42588.75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16"/>
        <v>1.0262857142857142</v>
      </c>
      <c r="P1540" s="9">
        <f t="shared" si="217"/>
        <v>156.17391304347825</v>
      </c>
      <c r="Q1540" t="s">
        <v>8337</v>
      </c>
      <c r="R1540" t="s">
        <v>8338</v>
      </c>
      <c r="S1540">
        <f t="shared" si="218"/>
        <v>1</v>
      </c>
      <c r="T1540">
        <f t="shared" si="219"/>
        <v>0</v>
      </c>
      <c r="U1540">
        <f t="shared" si="220"/>
        <v>0</v>
      </c>
      <c r="V1540">
        <f t="shared" si="221"/>
        <v>0</v>
      </c>
      <c r="W1540" t="str">
        <f t="shared" si="222"/>
        <v>successful</v>
      </c>
      <c r="X1540" s="14">
        <f t="shared" si="223"/>
        <v>41981.782060185185</v>
      </c>
      <c r="Y1540" s="14">
        <f t="shared" si="224"/>
        <v>42026.782060185185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16"/>
        <v>1.359861</v>
      </c>
      <c r="P1541" s="9">
        <f t="shared" si="217"/>
        <v>95.764859154929582</v>
      </c>
      <c r="Q1541" t="s">
        <v>8337</v>
      </c>
      <c r="R1541" t="s">
        <v>8338</v>
      </c>
      <c r="S1541">
        <f t="shared" si="218"/>
        <v>1</v>
      </c>
      <c r="T1541">
        <f t="shared" si="219"/>
        <v>0</v>
      </c>
      <c r="U1541">
        <f t="shared" si="220"/>
        <v>0</v>
      </c>
      <c r="V1541">
        <f t="shared" si="221"/>
        <v>0</v>
      </c>
      <c r="W1541" t="str">
        <f t="shared" si="222"/>
        <v>successful</v>
      </c>
      <c r="X1541" s="14">
        <f t="shared" si="223"/>
        <v>42705.919201388882</v>
      </c>
      <c r="Y1541" s="14">
        <f t="shared" si="224"/>
        <v>42738.919201388882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16"/>
        <v>1.1786666666666668</v>
      </c>
      <c r="P1542" s="9">
        <f t="shared" si="217"/>
        <v>180.40816326530611</v>
      </c>
      <c r="Q1542" t="s">
        <v>8337</v>
      </c>
      <c r="R1542" t="s">
        <v>8338</v>
      </c>
      <c r="S1542">
        <f t="shared" si="218"/>
        <v>1</v>
      </c>
      <c r="T1542">
        <f t="shared" si="219"/>
        <v>0</v>
      </c>
      <c r="U1542">
        <f t="shared" si="220"/>
        <v>0</v>
      </c>
      <c r="V1542">
        <f t="shared" si="221"/>
        <v>0</v>
      </c>
      <c r="W1542" t="str">
        <f t="shared" si="222"/>
        <v>successful</v>
      </c>
      <c r="X1542" s="14">
        <f t="shared" si="223"/>
        <v>41939.00712962963</v>
      </c>
      <c r="Y1542" s="14">
        <f t="shared" si="224"/>
        <v>41969.052083333328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16"/>
        <v>3.3333333333333332E-4</v>
      </c>
      <c r="P1543" s="9">
        <f t="shared" si="217"/>
        <v>3</v>
      </c>
      <c r="Q1543" t="s">
        <v>8337</v>
      </c>
      <c r="R1543" t="s">
        <v>8342</v>
      </c>
      <c r="S1543">
        <f t="shared" si="218"/>
        <v>0</v>
      </c>
      <c r="T1543">
        <f t="shared" si="219"/>
        <v>1</v>
      </c>
      <c r="U1543">
        <f t="shared" si="220"/>
        <v>0</v>
      </c>
      <c r="V1543">
        <f t="shared" si="221"/>
        <v>0</v>
      </c>
      <c r="W1543" t="str">
        <f t="shared" si="222"/>
        <v>failed</v>
      </c>
      <c r="X1543" s="14">
        <f t="shared" si="223"/>
        <v>41974.712245370371</v>
      </c>
      <c r="Y1543" s="14">
        <f t="shared" si="224"/>
        <v>42004.712245370371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16"/>
        <v>0.04</v>
      </c>
      <c r="P1544" s="9">
        <f t="shared" si="217"/>
        <v>20</v>
      </c>
      <c r="Q1544" t="s">
        <v>8337</v>
      </c>
      <c r="R1544" t="s">
        <v>8342</v>
      </c>
      <c r="S1544">
        <f t="shared" si="218"/>
        <v>0</v>
      </c>
      <c r="T1544">
        <f t="shared" si="219"/>
        <v>1</v>
      </c>
      <c r="U1544">
        <f t="shared" si="220"/>
        <v>0</v>
      </c>
      <c r="V1544">
        <f t="shared" si="221"/>
        <v>0</v>
      </c>
      <c r="W1544" t="str">
        <f t="shared" si="222"/>
        <v>failed</v>
      </c>
      <c r="X1544" s="14">
        <f t="shared" si="223"/>
        <v>42170.996527777781</v>
      </c>
      <c r="Y1544" s="14">
        <f t="shared" si="224"/>
        <v>42185.996527777781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16"/>
        <v>4.4444444444444444E-3</v>
      </c>
      <c r="P1545" s="9">
        <f t="shared" si="217"/>
        <v>10</v>
      </c>
      <c r="Q1545" t="s">
        <v>8337</v>
      </c>
      <c r="R1545" t="s">
        <v>8342</v>
      </c>
      <c r="S1545">
        <f t="shared" si="218"/>
        <v>0</v>
      </c>
      <c r="T1545">
        <f t="shared" si="219"/>
        <v>1</v>
      </c>
      <c r="U1545">
        <f t="shared" si="220"/>
        <v>0</v>
      </c>
      <c r="V1545">
        <f t="shared" si="221"/>
        <v>0</v>
      </c>
      <c r="W1545" t="str">
        <f t="shared" si="222"/>
        <v>failed</v>
      </c>
      <c r="X1545" s="14">
        <f t="shared" si="223"/>
        <v>41935.509652777779</v>
      </c>
      <c r="Y1545" s="14">
        <f t="shared" si="224"/>
        <v>41965.551319444443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16"/>
        <v>0</v>
      </c>
      <c r="P1546" s="9">
        <f t="shared" si="217"/>
        <v>0</v>
      </c>
      <c r="Q1546" t="s">
        <v>8337</v>
      </c>
      <c r="R1546" t="s">
        <v>8342</v>
      </c>
      <c r="S1546">
        <f t="shared" si="218"/>
        <v>0</v>
      </c>
      <c r="T1546">
        <f t="shared" si="219"/>
        <v>1</v>
      </c>
      <c r="U1546">
        <f t="shared" si="220"/>
        <v>0</v>
      </c>
      <c r="V1546">
        <f t="shared" si="221"/>
        <v>0</v>
      </c>
      <c r="W1546" t="str">
        <f t="shared" si="222"/>
        <v>failed</v>
      </c>
      <c r="X1546" s="14">
        <f t="shared" si="223"/>
        <v>42053.051203703704</v>
      </c>
      <c r="Y1546" s="14">
        <f t="shared" si="224"/>
        <v>42095.012499999997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16"/>
        <v>3.3333333333333332E-4</v>
      </c>
      <c r="P1547" s="9">
        <f t="shared" si="217"/>
        <v>1</v>
      </c>
      <c r="Q1547" t="s">
        <v>8337</v>
      </c>
      <c r="R1547" t="s">
        <v>8342</v>
      </c>
      <c r="S1547">
        <f t="shared" si="218"/>
        <v>0</v>
      </c>
      <c r="T1547">
        <f t="shared" si="219"/>
        <v>1</v>
      </c>
      <c r="U1547">
        <f t="shared" si="220"/>
        <v>0</v>
      </c>
      <c r="V1547">
        <f t="shared" si="221"/>
        <v>0</v>
      </c>
      <c r="W1547" t="str">
        <f t="shared" si="222"/>
        <v>failed</v>
      </c>
      <c r="X1547" s="14">
        <f t="shared" si="223"/>
        <v>42031.884652777779</v>
      </c>
      <c r="Y1547" s="14">
        <f t="shared" si="224"/>
        <v>42065.886111111111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16"/>
        <v>0.28899999999999998</v>
      </c>
      <c r="P1548" s="9">
        <f t="shared" si="217"/>
        <v>26.272727272727273</v>
      </c>
      <c r="Q1548" t="s">
        <v>8337</v>
      </c>
      <c r="R1548" t="s">
        <v>8342</v>
      </c>
      <c r="S1548">
        <f t="shared" si="218"/>
        <v>0</v>
      </c>
      <c r="T1548">
        <f t="shared" si="219"/>
        <v>1</v>
      </c>
      <c r="U1548">
        <f t="shared" si="220"/>
        <v>0</v>
      </c>
      <c r="V1548">
        <f t="shared" si="221"/>
        <v>0</v>
      </c>
      <c r="W1548" t="str">
        <f t="shared" si="222"/>
        <v>failed</v>
      </c>
      <c r="X1548" s="14">
        <f t="shared" si="223"/>
        <v>41839.212951388887</v>
      </c>
      <c r="Y1548" s="14">
        <f t="shared" si="224"/>
        <v>41899.212951388887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16"/>
        <v>0</v>
      </c>
      <c r="P1549" s="9">
        <f t="shared" si="217"/>
        <v>0</v>
      </c>
      <c r="Q1549" t="s">
        <v>8337</v>
      </c>
      <c r="R1549" t="s">
        <v>8342</v>
      </c>
      <c r="S1549">
        <f t="shared" si="218"/>
        <v>0</v>
      </c>
      <c r="T1549">
        <f t="shared" si="219"/>
        <v>1</v>
      </c>
      <c r="U1549">
        <f t="shared" si="220"/>
        <v>0</v>
      </c>
      <c r="V1549">
        <f t="shared" si="221"/>
        <v>0</v>
      </c>
      <c r="W1549" t="str">
        <f t="shared" si="222"/>
        <v>failed</v>
      </c>
      <c r="X1549" s="14">
        <f t="shared" si="223"/>
        <v>42782.426875000005</v>
      </c>
      <c r="Y1549" s="14">
        <f t="shared" si="224"/>
        <v>42789.426875000005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16"/>
        <v>8.5714285714285715E-2</v>
      </c>
      <c r="P1550" s="9">
        <f t="shared" si="217"/>
        <v>60</v>
      </c>
      <c r="Q1550" t="s">
        <v>8337</v>
      </c>
      <c r="R1550" t="s">
        <v>8342</v>
      </c>
      <c r="S1550">
        <f t="shared" si="218"/>
        <v>0</v>
      </c>
      <c r="T1550">
        <f t="shared" si="219"/>
        <v>1</v>
      </c>
      <c r="U1550">
        <f t="shared" si="220"/>
        <v>0</v>
      </c>
      <c r="V1550">
        <f t="shared" si="221"/>
        <v>0</v>
      </c>
      <c r="W1550" t="str">
        <f t="shared" si="222"/>
        <v>failed</v>
      </c>
      <c r="X1550" s="14">
        <f t="shared" si="223"/>
        <v>42286.88217592593</v>
      </c>
      <c r="Y1550" s="14">
        <f t="shared" si="224"/>
        <v>42316.923842592587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16"/>
        <v>0.34</v>
      </c>
      <c r="P1551" s="9">
        <f t="shared" si="217"/>
        <v>28.333333333333332</v>
      </c>
      <c r="Q1551" t="s">
        <v>8337</v>
      </c>
      <c r="R1551" t="s">
        <v>8342</v>
      </c>
      <c r="S1551">
        <f t="shared" si="218"/>
        <v>0</v>
      </c>
      <c r="T1551">
        <f t="shared" si="219"/>
        <v>1</v>
      </c>
      <c r="U1551">
        <f t="shared" si="220"/>
        <v>0</v>
      </c>
      <c r="V1551">
        <f t="shared" si="221"/>
        <v>0</v>
      </c>
      <c r="W1551" t="str">
        <f t="shared" si="222"/>
        <v>failed</v>
      </c>
      <c r="X1551" s="14">
        <f t="shared" si="223"/>
        <v>42281.136099537034</v>
      </c>
      <c r="Y1551" s="14">
        <f t="shared" si="224"/>
        <v>42311.177766203706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16"/>
        <v>0.13466666666666666</v>
      </c>
      <c r="P1552" s="9">
        <f t="shared" si="217"/>
        <v>14.428571428571429</v>
      </c>
      <c r="Q1552" t="s">
        <v>8337</v>
      </c>
      <c r="R1552" t="s">
        <v>8342</v>
      </c>
      <c r="S1552">
        <f t="shared" si="218"/>
        <v>0</v>
      </c>
      <c r="T1552">
        <f t="shared" si="219"/>
        <v>1</v>
      </c>
      <c r="U1552">
        <f t="shared" si="220"/>
        <v>0</v>
      </c>
      <c r="V1552">
        <f t="shared" si="221"/>
        <v>0</v>
      </c>
      <c r="W1552" t="str">
        <f t="shared" si="222"/>
        <v>failed</v>
      </c>
      <c r="X1552" s="14">
        <f t="shared" si="223"/>
        <v>42472.449467592596</v>
      </c>
      <c r="Y1552" s="14">
        <f t="shared" si="224"/>
        <v>42502.449467592596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16"/>
        <v>0</v>
      </c>
      <c r="P1553" s="9">
        <f t="shared" si="217"/>
        <v>0</v>
      </c>
      <c r="Q1553" t="s">
        <v>8337</v>
      </c>
      <c r="R1553" t="s">
        <v>8342</v>
      </c>
      <c r="S1553">
        <f t="shared" si="218"/>
        <v>0</v>
      </c>
      <c r="T1553">
        <f t="shared" si="219"/>
        <v>1</v>
      </c>
      <c r="U1553">
        <f t="shared" si="220"/>
        <v>0</v>
      </c>
      <c r="V1553">
        <f t="shared" si="221"/>
        <v>0</v>
      </c>
      <c r="W1553" t="str">
        <f t="shared" si="222"/>
        <v>failed</v>
      </c>
      <c r="X1553" s="14">
        <f t="shared" si="223"/>
        <v>42121.824525462958</v>
      </c>
      <c r="Y1553" s="14">
        <f t="shared" si="224"/>
        <v>42151.824525462958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16"/>
        <v>0.49186046511627907</v>
      </c>
      <c r="P1554" s="9">
        <f t="shared" si="217"/>
        <v>132.1875</v>
      </c>
      <c r="Q1554" t="s">
        <v>8337</v>
      </c>
      <c r="R1554" t="s">
        <v>8342</v>
      </c>
      <c r="S1554">
        <f t="shared" si="218"/>
        <v>0</v>
      </c>
      <c r="T1554">
        <f t="shared" si="219"/>
        <v>1</v>
      </c>
      <c r="U1554">
        <f t="shared" si="220"/>
        <v>0</v>
      </c>
      <c r="V1554">
        <f t="shared" si="221"/>
        <v>0</v>
      </c>
      <c r="W1554" t="str">
        <f t="shared" si="222"/>
        <v>failed</v>
      </c>
      <c r="X1554" s="14">
        <f t="shared" si="223"/>
        <v>41892.688750000001</v>
      </c>
      <c r="Y1554" s="14">
        <f t="shared" si="224"/>
        <v>41913.165972222225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16"/>
        <v>0</v>
      </c>
      <c r="P1555" s="9">
        <f t="shared" si="217"/>
        <v>0</v>
      </c>
      <c r="Q1555" t="s">
        <v>8337</v>
      </c>
      <c r="R1555" t="s">
        <v>8342</v>
      </c>
      <c r="S1555">
        <f t="shared" si="218"/>
        <v>0</v>
      </c>
      <c r="T1555">
        <f t="shared" si="219"/>
        <v>1</v>
      </c>
      <c r="U1555">
        <f t="shared" si="220"/>
        <v>0</v>
      </c>
      <c r="V1555">
        <f t="shared" si="221"/>
        <v>0</v>
      </c>
      <c r="W1555" t="str">
        <f t="shared" si="222"/>
        <v>failed</v>
      </c>
      <c r="X1555" s="14">
        <f t="shared" si="223"/>
        <v>42219.282951388886</v>
      </c>
      <c r="Y1555" s="14">
        <f t="shared" si="224"/>
        <v>42249.282951388886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16"/>
        <v>0</v>
      </c>
      <c r="P1556" s="9">
        <f t="shared" si="217"/>
        <v>0</v>
      </c>
      <c r="Q1556" t="s">
        <v>8337</v>
      </c>
      <c r="R1556" t="s">
        <v>8342</v>
      </c>
      <c r="S1556">
        <f t="shared" si="218"/>
        <v>0</v>
      </c>
      <c r="T1556">
        <f t="shared" si="219"/>
        <v>1</v>
      </c>
      <c r="U1556">
        <f t="shared" si="220"/>
        <v>0</v>
      </c>
      <c r="V1556">
        <f t="shared" si="221"/>
        <v>0</v>
      </c>
      <c r="W1556" t="str">
        <f t="shared" si="222"/>
        <v>failed</v>
      </c>
      <c r="X1556" s="14">
        <f t="shared" si="223"/>
        <v>42188.252199074079</v>
      </c>
      <c r="Y1556" s="14">
        <f t="shared" si="224"/>
        <v>42218.252199074079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16"/>
        <v>0</v>
      </c>
      <c r="P1557" s="9">
        <f t="shared" si="217"/>
        <v>0</v>
      </c>
      <c r="Q1557" t="s">
        <v>8337</v>
      </c>
      <c r="R1557" t="s">
        <v>8342</v>
      </c>
      <c r="S1557">
        <f t="shared" si="218"/>
        <v>0</v>
      </c>
      <c r="T1557">
        <f t="shared" si="219"/>
        <v>1</v>
      </c>
      <c r="U1557">
        <f t="shared" si="220"/>
        <v>0</v>
      </c>
      <c r="V1557">
        <f t="shared" si="221"/>
        <v>0</v>
      </c>
      <c r="W1557" t="str">
        <f t="shared" si="222"/>
        <v>failed</v>
      </c>
      <c r="X1557" s="14">
        <f t="shared" si="223"/>
        <v>42241.613796296297</v>
      </c>
      <c r="Y1557" s="14">
        <f t="shared" si="224"/>
        <v>42264.708333333328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16"/>
        <v>0.45133333333333331</v>
      </c>
      <c r="P1558" s="9">
        <f t="shared" si="217"/>
        <v>56.416666666666664</v>
      </c>
      <c r="Q1558" t="s">
        <v>8337</v>
      </c>
      <c r="R1558" t="s">
        <v>8342</v>
      </c>
      <c r="S1558">
        <f t="shared" si="218"/>
        <v>0</v>
      </c>
      <c r="T1558">
        <f t="shared" si="219"/>
        <v>1</v>
      </c>
      <c r="U1558">
        <f t="shared" si="220"/>
        <v>0</v>
      </c>
      <c r="V1558">
        <f t="shared" si="221"/>
        <v>0</v>
      </c>
      <c r="W1558" t="str">
        <f t="shared" si="222"/>
        <v>failed</v>
      </c>
      <c r="X1558" s="14">
        <f t="shared" si="223"/>
        <v>42525.153055555551</v>
      </c>
      <c r="Y1558" s="14">
        <f t="shared" si="224"/>
        <v>42555.153055555551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16"/>
        <v>0.04</v>
      </c>
      <c r="P1559" s="9">
        <f t="shared" si="217"/>
        <v>100</v>
      </c>
      <c r="Q1559" t="s">
        <v>8337</v>
      </c>
      <c r="R1559" t="s">
        <v>8342</v>
      </c>
      <c r="S1559">
        <f t="shared" si="218"/>
        <v>0</v>
      </c>
      <c r="T1559">
        <f t="shared" si="219"/>
        <v>1</v>
      </c>
      <c r="U1559">
        <f t="shared" si="220"/>
        <v>0</v>
      </c>
      <c r="V1559">
        <f t="shared" si="221"/>
        <v>0</v>
      </c>
      <c r="W1559" t="str">
        <f t="shared" si="222"/>
        <v>failed</v>
      </c>
      <c r="X1559" s="14">
        <f t="shared" si="223"/>
        <v>41871.65315972222</v>
      </c>
      <c r="Y1559" s="14">
        <f t="shared" si="224"/>
        <v>41902.65315972222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16"/>
        <v>4.6666666666666669E-2</v>
      </c>
      <c r="P1560" s="9">
        <f t="shared" si="217"/>
        <v>11.666666666666666</v>
      </c>
      <c r="Q1560" t="s">
        <v>8337</v>
      </c>
      <c r="R1560" t="s">
        <v>8342</v>
      </c>
      <c r="S1560">
        <f t="shared" si="218"/>
        <v>0</v>
      </c>
      <c r="T1560">
        <f t="shared" si="219"/>
        <v>1</v>
      </c>
      <c r="U1560">
        <f t="shared" si="220"/>
        <v>0</v>
      </c>
      <c r="V1560">
        <f t="shared" si="221"/>
        <v>0</v>
      </c>
      <c r="W1560" t="str">
        <f t="shared" si="222"/>
        <v>failed</v>
      </c>
      <c r="X1560" s="14">
        <f t="shared" si="223"/>
        <v>42185.397673611107</v>
      </c>
      <c r="Y1560" s="14">
        <f t="shared" si="224"/>
        <v>42244.508333333331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16"/>
        <v>3.3333333333333335E-3</v>
      </c>
      <c r="P1561" s="9">
        <f t="shared" si="217"/>
        <v>50</v>
      </c>
      <c r="Q1561" t="s">
        <v>8337</v>
      </c>
      <c r="R1561" t="s">
        <v>8342</v>
      </c>
      <c r="S1561">
        <f t="shared" si="218"/>
        <v>0</v>
      </c>
      <c r="T1561">
        <f t="shared" si="219"/>
        <v>1</v>
      </c>
      <c r="U1561">
        <f t="shared" si="220"/>
        <v>0</v>
      </c>
      <c r="V1561">
        <f t="shared" si="221"/>
        <v>0</v>
      </c>
      <c r="W1561" t="str">
        <f t="shared" si="222"/>
        <v>failed</v>
      </c>
      <c r="X1561" s="14">
        <f t="shared" si="223"/>
        <v>42108.05322916666</v>
      </c>
      <c r="Y1561" s="14">
        <f t="shared" si="224"/>
        <v>42123.05322916666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16"/>
        <v>3.7600000000000001E-2</v>
      </c>
      <c r="P1562" s="9">
        <f t="shared" si="217"/>
        <v>23.5</v>
      </c>
      <c r="Q1562" t="s">
        <v>8337</v>
      </c>
      <c r="R1562" t="s">
        <v>8342</v>
      </c>
      <c r="S1562">
        <f t="shared" si="218"/>
        <v>0</v>
      </c>
      <c r="T1562">
        <f t="shared" si="219"/>
        <v>1</v>
      </c>
      <c r="U1562">
        <f t="shared" si="220"/>
        <v>0</v>
      </c>
      <c r="V1562">
        <f t="shared" si="221"/>
        <v>0</v>
      </c>
      <c r="W1562" t="str">
        <f t="shared" si="222"/>
        <v>failed</v>
      </c>
      <c r="X1562" s="14">
        <f t="shared" si="223"/>
        <v>41936.020752314813</v>
      </c>
      <c r="Y1562" s="14">
        <f t="shared" si="224"/>
        <v>41956.062418981484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16"/>
        <v>6.7000000000000002E-3</v>
      </c>
      <c r="P1563" s="9">
        <f t="shared" si="217"/>
        <v>67</v>
      </c>
      <c r="Q1563" t="s">
        <v>8321</v>
      </c>
      <c r="R1563" t="s">
        <v>8343</v>
      </c>
      <c r="S1563">
        <f t="shared" si="218"/>
        <v>0</v>
      </c>
      <c r="T1563">
        <f t="shared" si="219"/>
        <v>0</v>
      </c>
      <c r="U1563">
        <f t="shared" si="220"/>
        <v>1</v>
      </c>
      <c r="V1563">
        <f t="shared" si="221"/>
        <v>0</v>
      </c>
      <c r="W1563" t="str">
        <f t="shared" si="222"/>
        <v>canceled</v>
      </c>
      <c r="X1563" s="14">
        <f t="shared" si="223"/>
        <v>41555.041701388887</v>
      </c>
      <c r="Y1563" s="14">
        <f t="shared" si="224"/>
        <v>41585.083368055559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16"/>
        <v>0</v>
      </c>
      <c r="P1564" s="9">
        <f t="shared" si="217"/>
        <v>0</v>
      </c>
      <c r="Q1564" t="s">
        <v>8321</v>
      </c>
      <c r="R1564" t="s">
        <v>8343</v>
      </c>
      <c r="S1564">
        <f t="shared" si="218"/>
        <v>0</v>
      </c>
      <c r="T1564">
        <f t="shared" si="219"/>
        <v>0</v>
      </c>
      <c r="U1564">
        <f t="shared" si="220"/>
        <v>1</v>
      </c>
      <c r="V1564">
        <f t="shared" si="221"/>
        <v>0</v>
      </c>
      <c r="W1564" t="str">
        <f t="shared" si="222"/>
        <v>canceled</v>
      </c>
      <c r="X1564" s="14">
        <f t="shared" si="223"/>
        <v>40079.566157407404</v>
      </c>
      <c r="Y1564" s="14">
        <f t="shared" si="224"/>
        <v>40149.034722222219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16"/>
        <v>1.4166666666666666E-2</v>
      </c>
      <c r="P1565" s="9">
        <f t="shared" si="217"/>
        <v>42.5</v>
      </c>
      <c r="Q1565" t="s">
        <v>8321</v>
      </c>
      <c r="R1565" t="s">
        <v>8343</v>
      </c>
      <c r="S1565">
        <f t="shared" si="218"/>
        <v>0</v>
      </c>
      <c r="T1565">
        <f t="shared" si="219"/>
        <v>0</v>
      </c>
      <c r="U1565">
        <f t="shared" si="220"/>
        <v>1</v>
      </c>
      <c r="V1565">
        <f t="shared" si="221"/>
        <v>0</v>
      </c>
      <c r="W1565" t="str">
        <f t="shared" si="222"/>
        <v>canceled</v>
      </c>
      <c r="X1565" s="14">
        <f t="shared" si="223"/>
        <v>41652.742488425924</v>
      </c>
      <c r="Y1565" s="14">
        <f t="shared" si="224"/>
        <v>41712.700821759259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16"/>
        <v>1E-3</v>
      </c>
      <c r="P1566" s="9">
        <f t="shared" si="217"/>
        <v>10</v>
      </c>
      <c r="Q1566" t="s">
        <v>8321</v>
      </c>
      <c r="R1566" t="s">
        <v>8343</v>
      </c>
      <c r="S1566">
        <f t="shared" si="218"/>
        <v>0</v>
      </c>
      <c r="T1566">
        <f t="shared" si="219"/>
        <v>0</v>
      </c>
      <c r="U1566">
        <f t="shared" si="220"/>
        <v>1</v>
      </c>
      <c r="V1566">
        <f t="shared" si="221"/>
        <v>0</v>
      </c>
      <c r="W1566" t="str">
        <f t="shared" si="222"/>
        <v>canceled</v>
      </c>
      <c r="X1566" s="14">
        <f t="shared" si="223"/>
        <v>42121.367002314815</v>
      </c>
      <c r="Y1566" s="14">
        <f t="shared" si="224"/>
        <v>42152.836805555555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16"/>
        <v>2.5000000000000001E-2</v>
      </c>
      <c r="P1567" s="9">
        <f t="shared" si="217"/>
        <v>100</v>
      </c>
      <c r="Q1567" t="s">
        <v>8321</v>
      </c>
      <c r="R1567" t="s">
        <v>8343</v>
      </c>
      <c r="S1567">
        <f t="shared" si="218"/>
        <v>0</v>
      </c>
      <c r="T1567">
        <f t="shared" si="219"/>
        <v>0</v>
      </c>
      <c r="U1567">
        <f t="shared" si="220"/>
        <v>1</v>
      </c>
      <c r="V1567">
        <f t="shared" si="221"/>
        <v>0</v>
      </c>
      <c r="W1567" t="str">
        <f t="shared" si="222"/>
        <v>canceled</v>
      </c>
      <c r="X1567" s="14">
        <f t="shared" si="223"/>
        <v>40672.729872685188</v>
      </c>
      <c r="Y1567" s="14">
        <f t="shared" si="224"/>
        <v>40702.729872685188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16"/>
        <v>0.21249999999999999</v>
      </c>
      <c r="P1568" s="9">
        <f t="shared" si="217"/>
        <v>108.05084745762711</v>
      </c>
      <c r="Q1568" t="s">
        <v>8321</v>
      </c>
      <c r="R1568" t="s">
        <v>8343</v>
      </c>
      <c r="S1568">
        <f t="shared" si="218"/>
        <v>0</v>
      </c>
      <c r="T1568">
        <f t="shared" si="219"/>
        <v>0</v>
      </c>
      <c r="U1568">
        <f t="shared" si="220"/>
        <v>1</v>
      </c>
      <c r="V1568">
        <f t="shared" si="221"/>
        <v>0</v>
      </c>
      <c r="W1568" t="str">
        <f t="shared" si="222"/>
        <v>canceled</v>
      </c>
      <c r="X1568" s="14">
        <f t="shared" si="223"/>
        <v>42549.916712962964</v>
      </c>
      <c r="Y1568" s="14">
        <f t="shared" si="224"/>
        <v>42578.916666666672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16"/>
        <v>4.1176470588235294E-2</v>
      </c>
      <c r="P1569" s="9">
        <f t="shared" si="217"/>
        <v>26.923076923076923</v>
      </c>
      <c r="Q1569" t="s">
        <v>8321</v>
      </c>
      <c r="R1569" t="s">
        <v>8343</v>
      </c>
      <c r="S1569">
        <f t="shared" si="218"/>
        <v>0</v>
      </c>
      <c r="T1569">
        <f t="shared" si="219"/>
        <v>0</v>
      </c>
      <c r="U1569">
        <f t="shared" si="220"/>
        <v>1</v>
      </c>
      <c r="V1569">
        <f t="shared" si="221"/>
        <v>0</v>
      </c>
      <c r="W1569" t="str">
        <f t="shared" si="222"/>
        <v>canceled</v>
      </c>
      <c r="X1569" s="14">
        <f t="shared" si="223"/>
        <v>41671.936863425923</v>
      </c>
      <c r="Y1569" s="14">
        <f t="shared" si="224"/>
        <v>41687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16"/>
        <v>0.13639999999999999</v>
      </c>
      <c r="P1570" s="9">
        <f t="shared" si="217"/>
        <v>155</v>
      </c>
      <c r="Q1570" t="s">
        <v>8321</v>
      </c>
      <c r="R1570" t="s">
        <v>8343</v>
      </c>
      <c r="S1570">
        <f t="shared" si="218"/>
        <v>0</v>
      </c>
      <c r="T1570">
        <f t="shared" si="219"/>
        <v>0</v>
      </c>
      <c r="U1570">
        <f t="shared" si="220"/>
        <v>1</v>
      </c>
      <c r="V1570">
        <f t="shared" si="221"/>
        <v>0</v>
      </c>
      <c r="W1570" t="str">
        <f t="shared" si="222"/>
        <v>canceled</v>
      </c>
      <c r="X1570" s="14">
        <f t="shared" si="223"/>
        <v>41962.062326388885</v>
      </c>
      <c r="Y1570" s="14">
        <f t="shared" si="224"/>
        <v>41997.062326388885</v>
      </c>
    </row>
    <row r="1571" spans="1:25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16"/>
        <v>0</v>
      </c>
      <c r="P1571" s="9">
        <f t="shared" si="217"/>
        <v>0</v>
      </c>
      <c r="Q1571" t="s">
        <v>8321</v>
      </c>
      <c r="R1571" t="s">
        <v>8343</v>
      </c>
      <c r="S1571">
        <f t="shared" si="218"/>
        <v>0</v>
      </c>
      <c r="T1571">
        <f t="shared" si="219"/>
        <v>0</v>
      </c>
      <c r="U1571">
        <f t="shared" si="220"/>
        <v>1</v>
      </c>
      <c r="V1571">
        <f t="shared" si="221"/>
        <v>0</v>
      </c>
      <c r="W1571" t="str">
        <f t="shared" si="222"/>
        <v>canceled</v>
      </c>
      <c r="X1571" s="14">
        <f t="shared" si="223"/>
        <v>41389.679560185185</v>
      </c>
      <c r="Y1571" s="14">
        <f t="shared" si="224"/>
        <v>41419.679560185185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16"/>
        <v>0.41399999999999998</v>
      </c>
      <c r="P1572" s="9">
        <f t="shared" si="217"/>
        <v>47.769230769230766</v>
      </c>
      <c r="Q1572" t="s">
        <v>8321</v>
      </c>
      <c r="R1572" t="s">
        <v>8343</v>
      </c>
      <c r="S1572">
        <f t="shared" si="218"/>
        <v>0</v>
      </c>
      <c r="T1572">
        <f t="shared" si="219"/>
        <v>0</v>
      </c>
      <c r="U1572">
        <f t="shared" si="220"/>
        <v>1</v>
      </c>
      <c r="V1572">
        <f t="shared" si="221"/>
        <v>0</v>
      </c>
      <c r="W1572" t="str">
        <f t="shared" si="222"/>
        <v>canceled</v>
      </c>
      <c r="X1572" s="14">
        <f t="shared" si="223"/>
        <v>42438.813449074078</v>
      </c>
      <c r="Y1572" s="14">
        <f t="shared" si="224"/>
        <v>42468.771782407406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16"/>
        <v>6.6115702479338841E-3</v>
      </c>
      <c r="P1573" s="9">
        <f t="shared" si="217"/>
        <v>20</v>
      </c>
      <c r="Q1573" t="s">
        <v>8321</v>
      </c>
      <c r="R1573" t="s">
        <v>8343</v>
      </c>
      <c r="S1573">
        <f t="shared" si="218"/>
        <v>0</v>
      </c>
      <c r="T1573">
        <f t="shared" si="219"/>
        <v>0</v>
      </c>
      <c r="U1573">
        <f t="shared" si="220"/>
        <v>1</v>
      </c>
      <c r="V1573">
        <f t="shared" si="221"/>
        <v>0</v>
      </c>
      <c r="W1573" t="str">
        <f t="shared" si="222"/>
        <v>canceled</v>
      </c>
      <c r="X1573" s="14">
        <f t="shared" si="223"/>
        <v>42144.769479166673</v>
      </c>
      <c r="Y1573" s="14">
        <f t="shared" si="224"/>
        <v>42174.769479166673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16"/>
        <v>0.05</v>
      </c>
      <c r="P1574" s="9">
        <f t="shared" si="217"/>
        <v>41.666666666666664</v>
      </c>
      <c r="Q1574" t="s">
        <v>8321</v>
      </c>
      <c r="R1574" t="s">
        <v>8343</v>
      </c>
      <c r="S1574">
        <f t="shared" si="218"/>
        <v>0</v>
      </c>
      <c r="T1574">
        <f t="shared" si="219"/>
        <v>0</v>
      </c>
      <c r="U1574">
        <f t="shared" si="220"/>
        <v>1</v>
      </c>
      <c r="V1574">
        <f t="shared" si="221"/>
        <v>0</v>
      </c>
      <c r="W1574" t="str">
        <f t="shared" si="222"/>
        <v>canceled</v>
      </c>
      <c r="X1574" s="14">
        <f t="shared" si="223"/>
        <v>42404.033090277779</v>
      </c>
      <c r="Y1574" s="14">
        <f t="shared" si="224"/>
        <v>42428.999305555553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16"/>
        <v>2.4777777777777777E-2</v>
      </c>
      <c r="P1575" s="9">
        <f t="shared" si="217"/>
        <v>74.333333333333329</v>
      </c>
      <c r="Q1575" t="s">
        <v>8321</v>
      </c>
      <c r="R1575" t="s">
        <v>8343</v>
      </c>
      <c r="S1575">
        <f t="shared" si="218"/>
        <v>0</v>
      </c>
      <c r="T1575">
        <f t="shared" si="219"/>
        <v>0</v>
      </c>
      <c r="U1575">
        <f t="shared" si="220"/>
        <v>1</v>
      </c>
      <c r="V1575">
        <f t="shared" si="221"/>
        <v>0</v>
      </c>
      <c r="W1575" t="str">
        <f t="shared" si="222"/>
        <v>canceled</v>
      </c>
      <c r="X1575" s="14">
        <f t="shared" si="223"/>
        <v>42786.000023148154</v>
      </c>
      <c r="Y1575" s="14">
        <f t="shared" si="224"/>
        <v>42826.165972222225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16"/>
        <v>5.0599999999999999E-2</v>
      </c>
      <c r="P1576" s="9">
        <f t="shared" si="217"/>
        <v>84.333333333333329</v>
      </c>
      <c r="Q1576" t="s">
        <v>8321</v>
      </c>
      <c r="R1576" t="s">
        <v>8343</v>
      </c>
      <c r="S1576">
        <f t="shared" si="218"/>
        <v>0</v>
      </c>
      <c r="T1576">
        <f t="shared" si="219"/>
        <v>0</v>
      </c>
      <c r="U1576">
        <f t="shared" si="220"/>
        <v>1</v>
      </c>
      <c r="V1576">
        <f t="shared" si="221"/>
        <v>0</v>
      </c>
      <c r="W1576" t="str">
        <f t="shared" si="222"/>
        <v>canceled</v>
      </c>
      <c r="X1576" s="14">
        <f t="shared" si="223"/>
        <v>42017.927418981482</v>
      </c>
      <c r="Y1576" s="14">
        <f t="shared" si="224"/>
        <v>42052.927418981482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16"/>
        <v>0.2291</v>
      </c>
      <c r="P1577" s="9">
        <f t="shared" si="217"/>
        <v>65.457142857142856</v>
      </c>
      <c r="Q1577" t="s">
        <v>8321</v>
      </c>
      <c r="R1577" t="s">
        <v>8343</v>
      </c>
      <c r="S1577">
        <f t="shared" si="218"/>
        <v>0</v>
      </c>
      <c r="T1577">
        <f t="shared" si="219"/>
        <v>0</v>
      </c>
      <c r="U1577">
        <f t="shared" si="220"/>
        <v>1</v>
      </c>
      <c r="V1577">
        <f t="shared" si="221"/>
        <v>0</v>
      </c>
      <c r="W1577" t="str">
        <f t="shared" si="222"/>
        <v>canceled</v>
      </c>
      <c r="X1577" s="14">
        <f t="shared" si="223"/>
        <v>41799.524259259262</v>
      </c>
      <c r="Y1577" s="14">
        <f t="shared" si="224"/>
        <v>41829.524259259262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16"/>
        <v>0.13</v>
      </c>
      <c r="P1578" s="9">
        <f t="shared" si="217"/>
        <v>65</v>
      </c>
      <c r="Q1578" t="s">
        <v>8321</v>
      </c>
      <c r="R1578" t="s">
        <v>8343</v>
      </c>
      <c r="S1578">
        <f t="shared" si="218"/>
        <v>0</v>
      </c>
      <c r="T1578">
        <f t="shared" si="219"/>
        <v>0</v>
      </c>
      <c r="U1578">
        <f t="shared" si="220"/>
        <v>1</v>
      </c>
      <c r="V1578">
        <f t="shared" si="221"/>
        <v>0</v>
      </c>
      <c r="W1578" t="str">
        <f t="shared" si="222"/>
        <v>canceled</v>
      </c>
      <c r="X1578" s="14">
        <f t="shared" si="223"/>
        <v>42140.879259259258</v>
      </c>
      <c r="Y1578" s="14">
        <f t="shared" si="224"/>
        <v>42185.879259259258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16"/>
        <v>5.4999999999999997E-3</v>
      </c>
      <c r="P1579" s="9">
        <f t="shared" si="217"/>
        <v>27.5</v>
      </c>
      <c r="Q1579" t="s">
        <v>8321</v>
      </c>
      <c r="R1579" t="s">
        <v>8343</v>
      </c>
      <c r="S1579">
        <f t="shared" si="218"/>
        <v>0</v>
      </c>
      <c r="T1579">
        <f t="shared" si="219"/>
        <v>0</v>
      </c>
      <c r="U1579">
        <f t="shared" si="220"/>
        <v>1</v>
      </c>
      <c r="V1579">
        <f t="shared" si="221"/>
        <v>0</v>
      </c>
      <c r="W1579" t="str">
        <f t="shared" si="222"/>
        <v>canceled</v>
      </c>
      <c r="X1579" s="14">
        <f t="shared" si="223"/>
        <v>41054.847777777781</v>
      </c>
      <c r="Y1579" s="14">
        <f t="shared" si="224"/>
        <v>41114.847777777781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16"/>
        <v>0.10806536636794939</v>
      </c>
      <c r="P1580" s="9">
        <f t="shared" si="217"/>
        <v>51.25</v>
      </c>
      <c r="Q1580" t="s">
        <v>8321</v>
      </c>
      <c r="R1580" t="s">
        <v>8343</v>
      </c>
      <c r="S1580">
        <f t="shared" si="218"/>
        <v>0</v>
      </c>
      <c r="T1580">
        <f t="shared" si="219"/>
        <v>0</v>
      </c>
      <c r="U1580">
        <f t="shared" si="220"/>
        <v>1</v>
      </c>
      <c r="V1580">
        <f t="shared" si="221"/>
        <v>0</v>
      </c>
      <c r="W1580" t="str">
        <f t="shared" si="222"/>
        <v>canceled</v>
      </c>
      <c r="X1580" s="14">
        <f t="shared" si="223"/>
        <v>40399.065868055557</v>
      </c>
      <c r="Y1580" s="14">
        <f t="shared" si="224"/>
        <v>40423.083333333336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16"/>
        <v>8.4008400840084006E-3</v>
      </c>
      <c r="P1581" s="9">
        <f t="shared" si="217"/>
        <v>14</v>
      </c>
      <c r="Q1581" t="s">
        <v>8321</v>
      </c>
      <c r="R1581" t="s">
        <v>8343</v>
      </c>
      <c r="S1581">
        <f t="shared" si="218"/>
        <v>0</v>
      </c>
      <c r="T1581">
        <f t="shared" si="219"/>
        <v>0</v>
      </c>
      <c r="U1581">
        <f t="shared" si="220"/>
        <v>1</v>
      </c>
      <c r="V1581">
        <f t="shared" si="221"/>
        <v>0</v>
      </c>
      <c r="W1581" t="str">
        <f t="shared" si="222"/>
        <v>canceled</v>
      </c>
      <c r="X1581" s="14">
        <f t="shared" si="223"/>
        <v>41481.996423611112</v>
      </c>
      <c r="Y1581" s="14">
        <f t="shared" si="224"/>
        <v>41514.996423611112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16"/>
        <v>0</v>
      </c>
      <c r="P1582" s="9">
        <f t="shared" si="217"/>
        <v>0</v>
      </c>
      <c r="Q1582" t="s">
        <v>8321</v>
      </c>
      <c r="R1582" t="s">
        <v>8343</v>
      </c>
      <c r="S1582">
        <f t="shared" si="218"/>
        <v>0</v>
      </c>
      <c r="T1582">
        <f t="shared" si="219"/>
        <v>0</v>
      </c>
      <c r="U1582">
        <f t="shared" si="220"/>
        <v>1</v>
      </c>
      <c r="V1582">
        <f t="shared" si="221"/>
        <v>0</v>
      </c>
      <c r="W1582" t="str">
        <f t="shared" si="222"/>
        <v>canceled</v>
      </c>
      <c r="X1582" s="14">
        <f t="shared" si="223"/>
        <v>40990.050069444449</v>
      </c>
      <c r="Y1582" s="14">
        <f t="shared" si="224"/>
        <v>41050.050069444449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16"/>
        <v>5.0000000000000001E-3</v>
      </c>
      <c r="P1583" s="9">
        <f t="shared" si="217"/>
        <v>5</v>
      </c>
      <c r="Q1583" t="s">
        <v>8337</v>
      </c>
      <c r="R1583" t="s">
        <v>8344</v>
      </c>
      <c r="S1583">
        <f t="shared" si="218"/>
        <v>0</v>
      </c>
      <c r="T1583">
        <f t="shared" si="219"/>
        <v>1</v>
      </c>
      <c r="U1583">
        <f t="shared" si="220"/>
        <v>0</v>
      </c>
      <c r="V1583">
        <f t="shared" si="221"/>
        <v>0</v>
      </c>
      <c r="W1583" t="str">
        <f t="shared" si="222"/>
        <v>failed</v>
      </c>
      <c r="X1583" s="14">
        <f t="shared" si="223"/>
        <v>42325.448958333334</v>
      </c>
      <c r="Y1583" s="14">
        <f t="shared" si="224"/>
        <v>42357.448958333334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16"/>
        <v>9.2999999999999999E-2</v>
      </c>
      <c r="P1584" s="9">
        <f t="shared" si="217"/>
        <v>31</v>
      </c>
      <c r="Q1584" t="s">
        <v>8337</v>
      </c>
      <c r="R1584" t="s">
        <v>8344</v>
      </c>
      <c r="S1584">
        <f t="shared" si="218"/>
        <v>0</v>
      </c>
      <c r="T1584">
        <f t="shared" si="219"/>
        <v>1</v>
      </c>
      <c r="U1584">
        <f t="shared" si="220"/>
        <v>0</v>
      </c>
      <c r="V1584">
        <f t="shared" si="221"/>
        <v>0</v>
      </c>
      <c r="W1584" t="str">
        <f t="shared" si="222"/>
        <v>failed</v>
      </c>
      <c r="X1584" s="14">
        <f t="shared" si="223"/>
        <v>42246.789965277778</v>
      </c>
      <c r="Y1584" s="14">
        <f t="shared" si="224"/>
        <v>42303.888888888891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16"/>
        <v>7.5000000000000002E-4</v>
      </c>
      <c r="P1585" s="9">
        <f t="shared" si="217"/>
        <v>15</v>
      </c>
      <c r="Q1585" t="s">
        <v>8337</v>
      </c>
      <c r="R1585" t="s">
        <v>8344</v>
      </c>
      <c r="S1585">
        <f t="shared" si="218"/>
        <v>0</v>
      </c>
      <c r="T1585">
        <f t="shared" si="219"/>
        <v>1</v>
      </c>
      <c r="U1585">
        <f t="shared" si="220"/>
        <v>0</v>
      </c>
      <c r="V1585">
        <f t="shared" si="221"/>
        <v>0</v>
      </c>
      <c r="W1585" t="str">
        <f t="shared" si="222"/>
        <v>failed</v>
      </c>
      <c r="X1585" s="14">
        <f t="shared" si="223"/>
        <v>41877.904988425929</v>
      </c>
      <c r="Y1585" s="14">
        <f t="shared" si="224"/>
        <v>41907.904988425929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16"/>
        <v>0</v>
      </c>
      <c r="P1586" s="9">
        <f t="shared" si="217"/>
        <v>0</v>
      </c>
      <c r="Q1586" t="s">
        <v>8337</v>
      </c>
      <c r="R1586" t="s">
        <v>8344</v>
      </c>
      <c r="S1586">
        <f t="shared" si="218"/>
        <v>0</v>
      </c>
      <c r="T1586">
        <f t="shared" si="219"/>
        <v>1</v>
      </c>
      <c r="U1586">
        <f t="shared" si="220"/>
        <v>0</v>
      </c>
      <c r="V1586">
        <f t="shared" si="221"/>
        <v>0</v>
      </c>
      <c r="W1586" t="str">
        <f t="shared" si="222"/>
        <v>failed</v>
      </c>
      <c r="X1586" s="14">
        <f t="shared" si="223"/>
        <v>41779.649317129632</v>
      </c>
      <c r="Y1586" s="14">
        <f t="shared" si="224"/>
        <v>41789.649317129632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16"/>
        <v>0.79</v>
      </c>
      <c r="P1587" s="9">
        <f t="shared" si="217"/>
        <v>131.66666666666666</v>
      </c>
      <c r="Q1587" t="s">
        <v>8337</v>
      </c>
      <c r="R1587" t="s">
        <v>8344</v>
      </c>
      <c r="S1587">
        <f t="shared" si="218"/>
        <v>0</v>
      </c>
      <c r="T1587">
        <f t="shared" si="219"/>
        <v>1</v>
      </c>
      <c r="U1587">
        <f t="shared" si="220"/>
        <v>0</v>
      </c>
      <c r="V1587">
        <f t="shared" si="221"/>
        <v>0</v>
      </c>
      <c r="W1587" t="str">
        <f t="shared" si="222"/>
        <v>failed</v>
      </c>
      <c r="X1587" s="14">
        <f t="shared" si="223"/>
        <v>42707.895462962959</v>
      </c>
      <c r="Y1587" s="14">
        <f t="shared" si="224"/>
        <v>42729.458333333328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16"/>
        <v>0</v>
      </c>
      <c r="P1588" s="9">
        <f t="shared" si="217"/>
        <v>0</v>
      </c>
      <c r="Q1588" t="s">
        <v>8337</v>
      </c>
      <c r="R1588" t="s">
        <v>8344</v>
      </c>
      <c r="S1588">
        <f t="shared" si="218"/>
        <v>0</v>
      </c>
      <c r="T1588">
        <f t="shared" si="219"/>
        <v>1</v>
      </c>
      <c r="U1588">
        <f t="shared" si="220"/>
        <v>0</v>
      </c>
      <c r="V1588">
        <f t="shared" si="221"/>
        <v>0</v>
      </c>
      <c r="W1588" t="str">
        <f t="shared" si="222"/>
        <v>failed</v>
      </c>
      <c r="X1588" s="14">
        <f t="shared" si="223"/>
        <v>42069.104421296302</v>
      </c>
      <c r="Y1588" s="14">
        <f t="shared" si="224"/>
        <v>42099.062754629631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16"/>
        <v>1.3333333333333334E-4</v>
      </c>
      <c r="P1589" s="9">
        <f t="shared" si="217"/>
        <v>1</v>
      </c>
      <c r="Q1589" t="s">
        <v>8337</v>
      </c>
      <c r="R1589" t="s">
        <v>8344</v>
      </c>
      <c r="S1589">
        <f t="shared" si="218"/>
        <v>0</v>
      </c>
      <c r="T1589">
        <f t="shared" si="219"/>
        <v>1</v>
      </c>
      <c r="U1589">
        <f t="shared" si="220"/>
        <v>0</v>
      </c>
      <c r="V1589">
        <f t="shared" si="221"/>
        <v>0</v>
      </c>
      <c r="W1589" t="str">
        <f t="shared" si="222"/>
        <v>failed</v>
      </c>
      <c r="X1589" s="14">
        <f t="shared" si="223"/>
        <v>41956.950983796298</v>
      </c>
      <c r="Y1589" s="14">
        <f t="shared" si="224"/>
        <v>41986.950983796298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16"/>
        <v>0</v>
      </c>
      <c r="P1590" s="9">
        <f t="shared" si="217"/>
        <v>0</v>
      </c>
      <c r="Q1590" t="s">
        <v>8337</v>
      </c>
      <c r="R1590" t="s">
        <v>8344</v>
      </c>
      <c r="S1590">
        <f t="shared" si="218"/>
        <v>0</v>
      </c>
      <c r="T1590">
        <f t="shared" si="219"/>
        <v>1</v>
      </c>
      <c r="U1590">
        <f t="shared" si="220"/>
        <v>0</v>
      </c>
      <c r="V1590">
        <f t="shared" si="221"/>
        <v>0</v>
      </c>
      <c r="W1590" t="str">
        <f t="shared" si="222"/>
        <v>failed</v>
      </c>
      <c r="X1590" s="14">
        <f t="shared" si="223"/>
        <v>42005.24998842593</v>
      </c>
      <c r="Y1590" s="14">
        <f t="shared" si="224"/>
        <v>42035.841666666667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16"/>
        <v>0</v>
      </c>
      <c r="P1591" s="9">
        <f t="shared" si="217"/>
        <v>0</v>
      </c>
      <c r="Q1591" t="s">
        <v>8337</v>
      </c>
      <c r="R1591" t="s">
        <v>8344</v>
      </c>
      <c r="S1591">
        <f t="shared" si="218"/>
        <v>0</v>
      </c>
      <c r="T1591">
        <f t="shared" si="219"/>
        <v>1</v>
      </c>
      <c r="U1591">
        <f t="shared" si="220"/>
        <v>0</v>
      </c>
      <c r="V1591">
        <f t="shared" si="221"/>
        <v>0</v>
      </c>
      <c r="W1591" t="str">
        <f t="shared" si="222"/>
        <v>failed</v>
      </c>
      <c r="X1591" s="14">
        <f t="shared" si="223"/>
        <v>42256.984791666662</v>
      </c>
      <c r="Y1591" s="14">
        <f t="shared" si="224"/>
        <v>42286.984791666662</v>
      </c>
    </row>
    <row r="1592" spans="1:25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16"/>
        <v>1.7000000000000001E-2</v>
      </c>
      <c r="P1592" s="9">
        <f t="shared" si="217"/>
        <v>510</v>
      </c>
      <c r="Q1592" t="s">
        <v>8337</v>
      </c>
      <c r="R1592" t="s">
        <v>8344</v>
      </c>
      <c r="S1592">
        <f t="shared" si="218"/>
        <v>0</v>
      </c>
      <c r="T1592">
        <f t="shared" si="219"/>
        <v>1</v>
      </c>
      <c r="U1592">
        <f t="shared" si="220"/>
        <v>0</v>
      </c>
      <c r="V1592">
        <f t="shared" si="221"/>
        <v>0</v>
      </c>
      <c r="W1592" t="str">
        <f t="shared" si="222"/>
        <v>failed</v>
      </c>
      <c r="X1592" s="14">
        <f t="shared" si="223"/>
        <v>42240.857222222221</v>
      </c>
      <c r="Y1592" s="14">
        <f t="shared" si="224"/>
        <v>42270.857222222221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16"/>
        <v>0.29228571428571426</v>
      </c>
      <c r="P1593" s="9">
        <f t="shared" si="217"/>
        <v>44.478260869565219</v>
      </c>
      <c r="Q1593" t="s">
        <v>8337</v>
      </c>
      <c r="R1593" t="s">
        <v>8344</v>
      </c>
      <c r="S1593">
        <f t="shared" si="218"/>
        <v>0</v>
      </c>
      <c r="T1593">
        <f t="shared" si="219"/>
        <v>1</v>
      </c>
      <c r="U1593">
        <f t="shared" si="220"/>
        <v>0</v>
      </c>
      <c r="V1593">
        <f t="shared" si="221"/>
        <v>0</v>
      </c>
      <c r="W1593" t="str">
        <f t="shared" si="222"/>
        <v>failed</v>
      </c>
      <c r="X1593" s="14">
        <f t="shared" si="223"/>
        <v>42433.726168981477</v>
      </c>
      <c r="Y1593" s="14">
        <f t="shared" si="224"/>
        <v>42463.68450231482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16"/>
        <v>0</v>
      </c>
      <c r="P1594" s="9">
        <f t="shared" si="217"/>
        <v>0</v>
      </c>
      <c r="Q1594" t="s">
        <v>8337</v>
      </c>
      <c r="R1594" t="s">
        <v>8344</v>
      </c>
      <c r="S1594">
        <f t="shared" si="218"/>
        <v>0</v>
      </c>
      <c r="T1594">
        <f t="shared" si="219"/>
        <v>1</v>
      </c>
      <c r="U1594">
        <f t="shared" si="220"/>
        <v>0</v>
      </c>
      <c r="V1594">
        <f t="shared" si="221"/>
        <v>0</v>
      </c>
      <c r="W1594" t="str">
        <f t="shared" si="222"/>
        <v>failed</v>
      </c>
      <c r="X1594" s="14">
        <f t="shared" si="223"/>
        <v>42046.072743055556</v>
      </c>
      <c r="Y1594" s="14">
        <f t="shared" si="224"/>
        <v>42091.031076388885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16"/>
        <v>1.3636363636363637E-4</v>
      </c>
      <c r="P1595" s="9">
        <f t="shared" si="217"/>
        <v>1</v>
      </c>
      <c r="Q1595" t="s">
        <v>8337</v>
      </c>
      <c r="R1595" t="s">
        <v>8344</v>
      </c>
      <c r="S1595">
        <f t="shared" si="218"/>
        <v>0</v>
      </c>
      <c r="T1595">
        <f t="shared" si="219"/>
        <v>1</v>
      </c>
      <c r="U1595">
        <f t="shared" si="220"/>
        <v>0</v>
      </c>
      <c r="V1595">
        <f t="shared" si="221"/>
        <v>0</v>
      </c>
      <c r="W1595" t="str">
        <f t="shared" si="222"/>
        <v>failed</v>
      </c>
      <c r="X1595" s="14">
        <f t="shared" si="223"/>
        <v>42033.845543981486</v>
      </c>
      <c r="Y1595" s="14">
        <f t="shared" si="224"/>
        <v>42063.845543981486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16"/>
        <v>0.20499999999999999</v>
      </c>
      <c r="P1596" s="9">
        <f t="shared" si="217"/>
        <v>20.5</v>
      </c>
      <c r="Q1596" t="s">
        <v>8337</v>
      </c>
      <c r="R1596" t="s">
        <v>8344</v>
      </c>
      <c r="S1596">
        <f t="shared" si="218"/>
        <v>0</v>
      </c>
      <c r="T1596">
        <f t="shared" si="219"/>
        <v>1</v>
      </c>
      <c r="U1596">
        <f t="shared" si="220"/>
        <v>0</v>
      </c>
      <c r="V1596">
        <f t="shared" si="221"/>
        <v>0</v>
      </c>
      <c r="W1596" t="str">
        <f t="shared" si="222"/>
        <v>failed</v>
      </c>
      <c r="X1596" s="14">
        <f t="shared" si="223"/>
        <v>42445.712754629625</v>
      </c>
      <c r="Y1596" s="14">
        <f t="shared" si="224"/>
        <v>42505.681249999994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16"/>
        <v>2.8E-3</v>
      </c>
      <c r="P1597" s="9">
        <f t="shared" si="217"/>
        <v>40</v>
      </c>
      <c r="Q1597" t="s">
        <v>8337</v>
      </c>
      <c r="R1597" t="s">
        <v>8344</v>
      </c>
      <c r="S1597">
        <f t="shared" si="218"/>
        <v>0</v>
      </c>
      <c r="T1597">
        <f t="shared" si="219"/>
        <v>1</v>
      </c>
      <c r="U1597">
        <f t="shared" si="220"/>
        <v>0</v>
      </c>
      <c r="V1597">
        <f t="shared" si="221"/>
        <v>0</v>
      </c>
      <c r="W1597" t="str">
        <f t="shared" si="222"/>
        <v>failed</v>
      </c>
      <c r="X1597" s="14">
        <f t="shared" si="223"/>
        <v>41780.050092592595</v>
      </c>
      <c r="Y1597" s="14">
        <f t="shared" si="224"/>
        <v>41808.842361111114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16"/>
        <v>2.3076923076923078E-2</v>
      </c>
      <c r="P1598" s="9">
        <f t="shared" si="217"/>
        <v>25</v>
      </c>
      <c r="Q1598" t="s">
        <v>8337</v>
      </c>
      <c r="R1598" t="s">
        <v>8344</v>
      </c>
      <c r="S1598">
        <f t="shared" si="218"/>
        <v>0</v>
      </c>
      <c r="T1598">
        <f t="shared" si="219"/>
        <v>1</v>
      </c>
      <c r="U1598">
        <f t="shared" si="220"/>
        <v>0</v>
      </c>
      <c r="V1598">
        <f t="shared" si="221"/>
        <v>0</v>
      </c>
      <c r="W1598" t="str">
        <f t="shared" si="222"/>
        <v>failed</v>
      </c>
      <c r="X1598" s="14">
        <f t="shared" si="223"/>
        <v>41941.430196759262</v>
      </c>
      <c r="Y1598" s="14">
        <f t="shared" si="224"/>
        <v>41986.471863425926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16"/>
        <v>0</v>
      </c>
      <c r="P1599" s="9">
        <f t="shared" si="217"/>
        <v>0</v>
      </c>
      <c r="Q1599" t="s">
        <v>8337</v>
      </c>
      <c r="R1599" t="s">
        <v>8344</v>
      </c>
      <c r="S1599">
        <f t="shared" si="218"/>
        <v>0</v>
      </c>
      <c r="T1599">
        <f t="shared" si="219"/>
        <v>1</v>
      </c>
      <c r="U1599">
        <f t="shared" si="220"/>
        <v>0</v>
      </c>
      <c r="V1599">
        <f t="shared" si="221"/>
        <v>0</v>
      </c>
      <c r="W1599" t="str">
        <f t="shared" si="222"/>
        <v>failed</v>
      </c>
      <c r="X1599" s="14">
        <f t="shared" si="223"/>
        <v>42603.354131944448</v>
      </c>
      <c r="Y1599" s="14">
        <f t="shared" si="224"/>
        <v>42633.354131944448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16"/>
        <v>1.25E-3</v>
      </c>
      <c r="P1600" s="9">
        <f t="shared" si="217"/>
        <v>1</v>
      </c>
      <c r="Q1600" t="s">
        <v>8337</v>
      </c>
      <c r="R1600" t="s">
        <v>8344</v>
      </c>
      <c r="S1600">
        <f t="shared" si="218"/>
        <v>0</v>
      </c>
      <c r="T1600">
        <f t="shared" si="219"/>
        <v>1</v>
      </c>
      <c r="U1600">
        <f t="shared" si="220"/>
        <v>0</v>
      </c>
      <c r="V1600">
        <f t="shared" si="221"/>
        <v>0</v>
      </c>
      <c r="W1600" t="str">
        <f t="shared" si="222"/>
        <v>failed</v>
      </c>
      <c r="X1600" s="14">
        <f t="shared" si="223"/>
        <v>42151.667337962965</v>
      </c>
      <c r="Y1600" s="14">
        <f t="shared" si="224"/>
        <v>42211.667337962965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16"/>
        <v>0</v>
      </c>
      <c r="P1601" s="9">
        <f t="shared" si="217"/>
        <v>0</v>
      </c>
      <c r="Q1601" t="s">
        <v>8337</v>
      </c>
      <c r="R1601" t="s">
        <v>8344</v>
      </c>
      <c r="S1601">
        <f t="shared" si="218"/>
        <v>0</v>
      </c>
      <c r="T1601">
        <f t="shared" si="219"/>
        <v>1</v>
      </c>
      <c r="U1601">
        <f t="shared" si="220"/>
        <v>0</v>
      </c>
      <c r="V1601">
        <f t="shared" si="221"/>
        <v>0</v>
      </c>
      <c r="W1601" t="str">
        <f t="shared" si="222"/>
        <v>failed</v>
      </c>
      <c r="X1601" s="14">
        <f t="shared" si="223"/>
        <v>42438.53907407407</v>
      </c>
      <c r="Y1601" s="14">
        <f t="shared" si="224"/>
        <v>42468.497407407413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16"/>
        <v>7.3400000000000007E-2</v>
      </c>
      <c r="P1602" s="9">
        <f t="shared" si="217"/>
        <v>40.777777777777779</v>
      </c>
      <c r="Q1602" t="s">
        <v>8337</v>
      </c>
      <c r="R1602" t="s">
        <v>8344</v>
      </c>
      <c r="S1602">
        <f t="shared" si="218"/>
        <v>0</v>
      </c>
      <c r="T1602">
        <f t="shared" si="219"/>
        <v>1</v>
      </c>
      <c r="U1602">
        <f t="shared" si="220"/>
        <v>0</v>
      </c>
      <c r="V1602">
        <f t="shared" si="221"/>
        <v>0</v>
      </c>
      <c r="W1602" t="str">
        <f t="shared" si="222"/>
        <v>failed</v>
      </c>
      <c r="X1602" s="14">
        <f t="shared" si="223"/>
        <v>41791.057314814818</v>
      </c>
      <c r="Y1602" s="14">
        <f t="shared" si="224"/>
        <v>41835.21597222222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25">E1603/D1603</f>
        <v>1.082492</v>
      </c>
      <c r="P1603" s="9">
        <f t="shared" ref="P1603:P1666" si="226">IFERROR(E1603/L1603,0)</f>
        <v>48.325535714285714</v>
      </c>
      <c r="Q1603" t="s">
        <v>8324</v>
      </c>
      <c r="R1603" t="s">
        <v>8325</v>
      </c>
      <c r="S1603">
        <f t="shared" ref="S1603:S1666" si="227">IF(F1603="successful",1,0)</f>
        <v>1</v>
      </c>
      <c r="T1603">
        <f t="shared" ref="T1603:T1666" si="228">IF(F1603="failed",1,0)</f>
        <v>0</v>
      </c>
      <c r="U1603">
        <f t="shared" ref="U1603:U1666" si="229">IF(F1603="canceled",1,0)</f>
        <v>0</v>
      </c>
      <c r="V1603">
        <f t="shared" ref="V1603:V1666" si="230">IF(F1603="live",1,0)</f>
        <v>0</v>
      </c>
      <c r="W1603" t="str">
        <f t="shared" ref="W1603:W1666" si="231">F1603</f>
        <v>successful</v>
      </c>
      <c r="X1603" s="14">
        <f t="shared" ref="X1603:X1666" si="232">(((J1603/60)/60)/24)+DATE(1970,1,1)</f>
        <v>40638.092974537038</v>
      </c>
      <c r="Y1603" s="14">
        <f t="shared" ref="Y1603:Y1666" si="233">(((I1603/60)/60)/24)+DATE(1970,1,1)</f>
        <v>40668.092974537038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25"/>
        <v>1.0016666666666667</v>
      </c>
      <c r="P1604" s="9">
        <f t="shared" si="226"/>
        <v>46.953125</v>
      </c>
      <c r="Q1604" t="s">
        <v>8324</v>
      </c>
      <c r="R1604" t="s">
        <v>8325</v>
      </c>
      <c r="S1604">
        <f t="shared" si="227"/>
        <v>1</v>
      </c>
      <c r="T1604">
        <f t="shared" si="228"/>
        <v>0</v>
      </c>
      <c r="U1604">
        <f t="shared" si="229"/>
        <v>0</v>
      </c>
      <c r="V1604">
        <f t="shared" si="230"/>
        <v>0</v>
      </c>
      <c r="W1604" t="str">
        <f t="shared" si="231"/>
        <v>successful</v>
      </c>
      <c r="X1604" s="14">
        <f t="shared" si="232"/>
        <v>40788.297650462962</v>
      </c>
      <c r="Y1604" s="14">
        <f t="shared" si="233"/>
        <v>40830.958333333336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25"/>
        <v>1.0003299999999999</v>
      </c>
      <c r="P1605" s="9">
        <f t="shared" si="226"/>
        <v>66.688666666666663</v>
      </c>
      <c r="Q1605" t="s">
        <v>8324</v>
      </c>
      <c r="R1605" t="s">
        <v>8325</v>
      </c>
      <c r="S1605">
        <f t="shared" si="227"/>
        <v>1</v>
      </c>
      <c r="T1605">
        <f t="shared" si="228"/>
        <v>0</v>
      </c>
      <c r="U1605">
        <f t="shared" si="229"/>
        <v>0</v>
      </c>
      <c r="V1605">
        <f t="shared" si="230"/>
        <v>0</v>
      </c>
      <c r="W1605" t="str">
        <f t="shared" si="231"/>
        <v>successful</v>
      </c>
      <c r="X1605" s="14">
        <f t="shared" si="232"/>
        <v>40876.169664351852</v>
      </c>
      <c r="Y1605" s="14">
        <f t="shared" si="233"/>
        <v>40936.169664351852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25"/>
        <v>1.2210714285714286</v>
      </c>
      <c r="P1606" s="9">
        <f t="shared" si="226"/>
        <v>48.842857142857142</v>
      </c>
      <c r="Q1606" t="s">
        <v>8324</v>
      </c>
      <c r="R1606" t="s">
        <v>8325</v>
      </c>
      <c r="S1606">
        <f t="shared" si="227"/>
        <v>1</v>
      </c>
      <c r="T1606">
        <f t="shared" si="228"/>
        <v>0</v>
      </c>
      <c r="U1606">
        <f t="shared" si="229"/>
        <v>0</v>
      </c>
      <c r="V1606">
        <f t="shared" si="230"/>
        <v>0</v>
      </c>
      <c r="W1606" t="str">
        <f t="shared" si="231"/>
        <v>successful</v>
      </c>
      <c r="X1606" s="14">
        <f t="shared" si="232"/>
        <v>40945.845312500001</v>
      </c>
      <c r="Y1606" s="14">
        <f t="shared" si="233"/>
        <v>40985.80364583333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25"/>
        <v>1.0069333333333335</v>
      </c>
      <c r="P1607" s="9">
        <f t="shared" si="226"/>
        <v>137.30909090909091</v>
      </c>
      <c r="Q1607" t="s">
        <v>8324</v>
      </c>
      <c r="R1607" t="s">
        <v>8325</v>
      </c>
      <c r="S1607">
        <f t="shared" si="227"/>
        <v>1</v>
      </c>
      <c r="T1607">
        <f t="shared" si="228"/>
        <v>0</v>
      </c>
      <c r="U1607">
        <f t="shared" si="229"/>
        <v>0</v>
      </c>
      <c r="V1607">
        <f t="shared" si="230"/>
        <v>0</v>
      </c>
      <c r="W1607" t="str">
        <f t="shared" si="231"/>
        <v>successful</v>
      </c>
      <c r="X1607" s="14">
        <f t="shared" si="232"/>
        <v>40747.012881944444</v>
      </c>
      <c r="Y1607" s="14">
        <f t="shared" si="233"/>
        <v>40756.291666666664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25"/>
        <v>1.01004125</v>
      </c>
      <c r="P1608" s="9">
        <f t="shared" si="226"/>
        <v>87.829673913043479</v>
      </c>
      <c r="Q1608" t="s">
        <v>8324</v>
      </c>
      <c r="R1608" t="s">
        <v>8325</v>
      </c>
      <c r="S1608">
        <f t="shared" si="227"/>
        <v>1</v>
      </c>
      <c r="T1608">
        <f t="shared" si="228"/>
        <v>0</v>
      </c>
      <c r="U1608">
        <f t="shared" si="229"/>
        <v>0</v>
      </c>
      <c r="V1608">
        <f t="shared" si="230"/>
        <v>0</v>
      </c>
      <c r="W1608" t="str">
        <f t="shared" si="231"/>
        <v>successful</v>
      </c>
      <c r="X1608" s="14">
        <f t="shared" si="232"/>
        <v>40536.111550925925</v>
      </c>
      <c r="Y1608" s="14">
        <f t="shared" si="233"/>
        <v>40626.069884259261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25"/>
        <v>1.4511000000000001</v>
      </c>
      <c r="P1609" s="9">
        <f t="shared" si="226"/>
        <v>70.785365853658533</v>
      </c>
      <c r="Q1609" t="s">
        <v>8324</v>
      </c>
      <c r="R1609" t="s">
        <v>8325</v>
      </c>
      <c r="S1609">
        <f t="shared" si="227"/>
        <v>1</v>
      </c>
      <c r="T1609">
        <f t="shared" si="228"/>
        <v>0</v>
      </c>
      <c r="U1609">
        <f t="shared" si="229"/>
        <v>0</v>
      </c>
      <c r="V1609">
        <f t="shared" si="230"/>
        <v>0</v>
      </c>
      <c r="W1609" t="str">
        <f t="shared" si="231"/>
        <v>successful</v>
      </c>
      <c r="X1609" s="14">
        <f t="shared" si="232"/>
        <v>41053.80846064815</v>
      </c>
      <c r="Y1609" s="14">
        <f t="shared" si="233"/>
        <v>41074.80846064815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25"/>
        <v>1.0125</v>
      </c>
      <c r="P1610" s="9">
        <f t="shared" si="226"/>
        <v>52.826086956521742</v>
      </c>
      <c r="Q1610" t="s">
        <v>8324</v>
      </c>
      <c r="R1610" t="s">
        <v>8325</v>
      </c>
      <c r="S1610">
        <f t="shared" si="227"/>
        <v>1</v>
      </c>
      <c r="T1610">
        <f t="shared" si="228"/>
        <v>0</v>
      </c>
      <c r="U1610">
        <f t="shared" si="229"/>
        <v>0</v>
      </c>
      <c r="V1610">
        <f t="shared" si="230"/>
        <v>0</v>
      </c>
      <c r="W1610" t="str">
        <f t="shared" si="231"/>
        <v>successful</v>
      </c>
      <c r="X1610" s="14">
        <f t="shared" si="232"/>
        <v>41607.83085648148</v>
      </c>
      <c r="Y1610" s="14">
        <f t="shared" si="233"/>
        <v>41640.226388888892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25"/>
        <v>1.1833333333333333</v>
      </c>
      <c r="P1611" s="9">
        <f t="shared" si="226"/>
        <v>443.75</v>
      </c>
      <c r="Q1611" t="s">
        <v>8324</v>
      </c>
      <c r="R1611" t="s">
        <v>8325</v>
      </c>
      <c r="S1611">
        <f t="shared" si="227"/>
        <v>1</v>
      </c>
      <c r="T1611">
        <f t="shared" si="228"/>
        <v>0</v>
      </c>
      <c r="U1611">
        <f t="shared" si="229"/>
        <v>0</v>
      </c>
      <c r="V1611">
        <f t="shared" si="230"/>
        <v>0</v>
      </c>
      <c r="W1611" t="str">
        <f t="shared" si="231"/>
        <v>successful</v>
      </c>
      <c r="X1611" s="14">
        <f t="shared" si="232"/>
        <v>40796.001261574071</v>
      </c>
      <c r="Y1611" s="14">
        <f t="shared" si="233"/>
        <v>40849.333333333336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25"/>
        <v>2.7185000000000001</v>
      </c>
      <c r="P1612" s="9">
        <f t="shared" si="226"/>
        <v>48.544642857142854</v>
      </c>
      <c r="Q1612" t="s">
        <v>8324</v>
      </c>
      <c r="R1612" t="s">
        <v>8325</v>
      </c>
      <c r="S1612">
        <f t="shared" si="227"/>
        <v>1</v>
      </c>
      <c r="T1612">
        <f t="shared" si="228"/>
        <v>0</v>
      </c>
      <c r="U1612">
        <f t="shared" si="229"/>
        <v>0</v>
      </c>
      <c r="V1612">
        <f t="shared" si="230"/>
        <v>0</v>
      </c>
      <c r="W1612" t="str">
        <f t="shared" si="231"/>
        <v>successful</v>
      </c>
      <c r="X1612" s="14">
        <f t="shared" si="232"/>
        <v>41228.924884259257</v>
      </c>
      <c r="Y1612" s="14">
        <f t="shared" si="233"/>
        <v>41258.924884259257</v>
      </c>
    </row>
    <row r="1613" spans="1:25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25"/>
        <v>1.25125</v>
      </c>
      <c r="P1613" s="9">
        <f t="shared" si="226"/>
        <v>37.074074074074076</v>
      </c>
      <c r="Q1613" t="s">
        <v>8324</v>
      </c>
      <c r="R1613" t="s">
        <v>8325</v>
      </c>
      <c r="S1613">
        <f t="shared" si="227"/>
        <v>1</v>
      </c>
      <c r="T1613">
        <f t="shared" si="228"/>
        <v>0</v>
      </c>
      <c r="U1613">
        <f t="shared" si="229"/>
        <v>0</v>
      </c>
      <c r="V1613">
        <f t="shared" si="230"/>
        <v>0</v>
      </c>
      <c r="W1613" t="str">
        <f t="shared" si="231"/>
        <v>successful</v>
      </c>
      <c r="X1613" s="14">
        <f t="shared" si="232"/>
        <v>41409.00037037037</v>
      </c>
      <c r="Y1613" s="14">
        <f t="shared" si="233"/>
        <v>41430.00037037037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25"/>
        <v>1.1000000000000001</v>
      </c>
      <c r="P1614" s="9">
        <f t="shared" si="226"/>
        <v>50</v>
      </c>
      <c r="Q1614" t="s">
        <v>8324</v>
      </c>
      <c r="R1614" t="s">
        <v>8325</v>
      </c>
      <c r="S1614">
        <f t="shared" si="227"/>
        <v>1</v>
      </c>
      <c r="T1614">
        <f t="shared" si="228"/>
        <v>0</v>
      </c>
      <c r="U1614">
        <f t="shared" si="229"/>
        <v>0</v>
      </c>
      <c r="V1614">
        <f t="shared" si="230"/>
        <v>0</v>
      </c>
      <c r="W1614" t="str">
        <f t="shared" si="231"/>
        <v>successful</v>
      </c>
      <c r="X1614" s="14">
        <f t="shared" si="232"/>
        <v>41246.874814814815</v>
      </c>
      <c r="Y1614" s="14">
        <f t="shared" si="233"/>
        <v>41276.874814814815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25"/>
        <v>1.0149999999999999</v>
      </c>
      <c r="P1615" s="9">
        <f t="shared" si="226"/>
        <v>39.03846153846154</v>
      </c>
      <c r="Q1615" t="s">
        <v>8324</v>
      </c>
      <c r="R1615" t="s">
        <v>8325</v>
      </c>
      <c r="S1615">
        <f t="shared" si="227"/>
        <v>1</v>
      </c>
      <c r="T1615">
        <f t="shared" si="228"/>
        <v>0</v>
      </c>
      <c r="U1615">
        <f t="shared" si="229"/>
        <v>0</v>
      </c>
      <c r="V1615">
        <f t="shared" si="230"/>
        <v>0</v>
      </c>
      <c r="W1615" t="str">
        <f t="shared" si="231"/>
        <v>successful</v>
      </c>
      <c r="X1615" s="14">
        <f t="shared" si="232"/>
        <v>41082.069467592592</v>
      </c>
      <c r="Y1615" s="14">
        <f t="shared" si="233"/>
        <v>41112.069467592592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25"/>
        <v>1.0269999999999999</v>
      </c>
      <c r="P1616" s="9">
        <f t="shared" si="226"/>
        <v>66.688311688311686</v>
      </c>
      <c r="Q1616" t="s">
        <v>8324</v>
      </c>
      <c r="R1616" t="s">
        <v>8325</v>
      </c>
      <c r="S1616">
        <f t="shared" si="227"/>
        <v>1</v>
      </c>
      <c r="T1616">
        <f t="shared" si="228"/>
        <v>0</v>
      </c>
      <c r="U1616">
        <f t="shared" si="229"/>
        <v>0</v>
      </c>
      <c r="V1616">
        <f t="shared" si="230"/>
        <v>0</v>
      </c>
      <c r="W1616" t="str">
        <f t="shared" si="231"/>
        <v>successful</v>
      </c>
      <c r="X1616" s="14">
        <f t="shared" si="232"/>
        <v>41794.981122685182</v>
      </c>
      <c r="Y1616" s="14">
        <f t="shared" si="233"/>
        <v>41854.708333333336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25"/>
        <v>1.1412500000000001</v>
      </c>
      <c r="P1617" s="9">
        <f t="shared" si="226"/>
        <v>67.132352941176464</v>
      </c>
      <c r="Q1617" t="s">
        <v>8324</v>
      </c>
      <c r="R1617" t="s">
        <v>8325</v>
      </c>
      <c r="S1617">
        <f t="shared" si="227"/>
        <v>1</v>
      </c>
      <c r="T1617">
        <f t="shared" si="228"/>
        <v>0</v>
      </c>
      <c r="U1617">
        <f t="shared" si="229"/>
        <v>0</v>
      </c>
      <c r="V1617">
        <f t="shared" si="230"/>
        <v>0</v>
      </c>
      <c r="W1617" t="str">
        <f t="shared" si="231"/>
        <v>successful</v>
      </c>
      <c r="X1617" s="14">
        <f t="shared" si="232"/>
        <v>40845.050879629627</v>
      </c>
      <c r="Y1617" s="14">
        <f t="shared" si="233"/>
        <v>40890.092546296299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25"/>
        <v>1.042</v>
      </c>
      <c r="P1618" s="9">
        <f t="shared" si="226"/>
        <v>66.369426751592357</v>
      </c>
      <c r="Q1618" t="s">
        <v>8324</v>
      </c>
      <c r="R1618" t="s">
        <v>8325</v>
      </c>
      <c r="S1618">
        <f t="shared" si="227"/>
        <v>1</v>
      </c>
      <c r="T1618">
        <f t="shared" si="228"/>
        <v>0</v>
      </c>
      <c r="U1618">
        <f t="shared" si="229"/>
        <v>0</v>
      </c>
      <c r="V1618">
        <f t="shared" si="230"/>
        <v>0</v>
      </c>
      <c r="W1618" t="str">
        <f t="shared" si="231"/>
        <v>successful</v>
      </c>
      <c r="X1618" s="14">
        <f t="shared" si="232"/>
        <v>41194.715520833335</v>
      </c>
      <c r="Y1618" s="14">
        <f t="shared" si="233"/>
        <v>41235.916666666664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25"/>
        <v>1.4585714285714286</v>
      </c>
      <c r="P1619" s="9">
        <f t="shared" si="226"/>
        <v>64.620253164556956</v>
      </c>
      <c r="Q1619" t="s">
        <v>8324</v>
      </c>
      <c r="R1619" t="s">
        <v>8325</v>
      </c>
      <c r="S1619">
        <f t="shared" si="227"/>
        <v>1</v>
      </c>
      <c r="T1619">
        <f t="shared" si="228"/>
        <v>0</v>
      </c>
      <c r="U1619">
        <f t="shared" si="229"/>
        <v>0</v>
      </c>
      <c r="V1619">
        <f t="shared" si="230"/>
        <v>0</v>
      </c>
      <c r="W1619" t="str">
        <f t="shared" si="231"/>
        <v>successful</v>
      </c>
      <c r="X1619" s="14">
        <f t="shared" si="232"/>
        <v>41546.664212962962</v>
      </c>
      <c r="Y1619" s="14">
        <f t="shared" si="233"/>
        <v>41579.791666666664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25"/>
        <v>1.0506666666666666</v>
      </c>
      <c r="P1620" s="9">
        <f t="shared" si="226"/>
        <v>58.370370370370374</v>
      </c>
      <c r="Q1620" t="s">
        <v>8324</v>
      </c>
      <c r="R1620" t="s">
        <v>8325</v>
      </c>
      <c r="S1620">
        <f t="shared" si="227"/>
        <v>1</v>
      </c>
      <c r="T1620">
        <f t="shared" si="228"/>
        <v>0</v>
      </c>
      <c r="U1620">
        <f t="shared" si="229"/>
        <v>0</v>
      </c>
      <c r="V1620">
        <f t="shared" si="230"/>
        <v>0</v>
      </c>
      <c r="W1620" t="str">
        <f t="shared" si="231"/>
        <v>successful</v>
      </c>
      <c r="X1620" s="14">
        <f t="shared" si="232"/>
        <v>41301.654340277775</v>
      </c>
      <c r="Y1620" s="14">
        <f t="shared" si="233"/>
        <v>41341.654340277775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25"/>
        <v>1.3333333333333333</v>
      </c>
      <c r="P1621" s="9">
        <f t="shared" si="226"/>
        <v>86.956521739130437</v>
      </c>
      <c r="Q1621" t="s">
        <v>8324</v>
      </c>
      <c r="R1621" t="s">
        <v>8325</v>
      </c>
      <c r="S1621">
        <f t="shared" si="227"/>
        <v>1</v>
      </c>
      <c r="T1621">
        <f t="shared" si="228"/>
        <v>0</v>
      </c>
      <c r="U1621">
        <f t="shared" si="229"/>
        <v>0</v>
      </c>
      <c r="V1621">
        <f t="shared" si="230"/>
        <v>0</v>
      </c>
      <c r="W1621" t="str">
        <f t="shared" si="231"/>
        <v>successful</v>
      </c>
      <c r="X1621" s="14">
        <f t="shared" si="232"/>
        <v>41876.18618055556</v>
      </c>
      <c r="Y1621" s="14">
        <f t="shared" si="233"/>
        <v>41897.18618055556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25"/>
        <v>1.1299999999999999</v>
      </c>
      <c r="P1622" s="9">
        <f t="shared" si="226"/>
        <v>66.470588235294116</v>
      </c>
      <c r="Q1622" t="s">
        <v>8324</v>
      </c>
      <c r="R1622" t="s">
        <v>8325</v>
      </c>
      <c r="S1622">
        <f t="shared" si="227"/>
        <v>1</v>
      </c>
      <c r="T1622">
        <f t="shared" si="228"/>
        <v>0</v>
      </c>
      <c r="U1622">
        <f t="shared" si="229"/>
        <v>0</v>
      </c>
      <c r="V1622">
        <f t="shared" si="230"/>
        <v>0</v>
      </c>
      <c r="W1622" t="str">
        <f t="shared" si="231"/>
        <v>successful</v>
      </c>
      <c r="X1622" s="14">
        <f t="shared" si="232"/>
        <v>41321.339583333334</v>
      </c>
      <c r="Y1622" s="14">
        <f t="shared" si="233"/>
        <v>41328.339583333334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25"/>
        <v>1.212</v>
      </c>
      <c r="P1623" s="9">
        <f t="shared" si="226"/>
        <v>163.78378378378378</v>
      </c>
      <c r="Q1623" t="s">
        <v>8324</v>
      </c>
      <c r="R1623" t="s">
        <v>8325</v>
      </c>
      <c r="S1623">
        <f t="shared" si="227"/>
        <v>1</v>
      </c>
      <c r="T1623">
        <f t="shared" si="228"/>
        <v>0</v>
      </c>
      <c r="U1623">
        <f t="shared" si="229"/>
        <v>0</v>
      </c>
      <c r="V1623">
        <f t="shared" si="230"/>
        <v>0</v>
      </c>
      <c r="W1623" t="str">
        <f t="shared" si="231"/>
        <v>successful</v>
      </c>
      <c r="X1623" s="14">
        <f t="shared" si="232"/>
        <v>41003.60665509259</v>
      </c>
      <c r="Y1623" s="14">
        <f t="shared" si="233"/>
        <v>41057.165972222225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25"/>
        <v>1.0172463768115942</v>
      </c>
      <c r="P1624" s="9">
        <f t="shared" si="226"/>
        <v>107.98461538461538</v>
      </c>
      <c r="Q1624" t="s">
        <v>8324</v>
      </c>
      <c r="R1624" t="s">
        <v>8325</v>
      </c>
      <c r="S1624">
        <f t="shared" si="227"/>
        <v>1</v>
      </c>
      <c r="T1624">
        <f t="shared" si="228"/>
        <v>0</v>
      </c>
      <c r="U1624">
        <f t="shared" si="229"/>
        <v>0</v>
      </c>
      <c r="V1624">
        <f t="shared" si="230"/>
        <v>0</v>
      </c>
      <c r="W1624" t="str">
        <f t="shared" si="231"/>
        <v>successful</v>
      </c>
      <c r="X1624" s="14">
        <f t="shared" si="232"/>
        <v>41950.29483796296</v>
      </c>
      <c r="Y1624" s="14">
        <f t="shared" si="233"/>
        <v>41990.332638888889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25"/>
        <v>1.0106666666666666</v>
      </c>
      <c r="P1625" s="9">
        <f t="shared" si="226"/>
        <v>42.111111111111114</v>
      </c>
      <c r="Q1625" t="s">
        <v>8324</v>
      </c>
      <c r="R1625" t="s">
        <v>8325</v>
      </c>
      <c r="S1625">
        <f t="shared" si="227"/>
        <v>1</v>
      </c>
      <c r="T1625">
        <f t="shared" si="228"/>
        <v>0</v>
      </c>
      <c r="U1625">
        <f t="shared" si="229"/>
        <v>0</v>
      </c>
      <c r="V1625">
        <f t="shared" si="230"/>
        <v>0</v>
      </c>
      <c r="W1625" t="str">
        <f t="shared" si="231"/>
        <v>successful</v>
      </c>
      <c r="X1625" s="14">
        <f t="shared" si="232"/>
        <v>41453.688530092593</v>
      </c>
      <c r="Y1625" s="14">
        <f t="shared" si="233"/>
        <v>41513.688530092593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25"/>
        <v>1.18</v>
      </c>
      <c r="P1626" s="9">
        <f t="shared" si="226"/>
        <v>47.2</v>
      </c>
      <c r="Q1626" t="s">
        <v>8324</v>
      </c>
      <c r="R1626" t="s">
        <v>8325</v>
      </c>
      <c r="S1626">
        <f t="shared" si="227"/>
        <v>1</v>
      </c>
      <c r="T1626">
        <f t="shared" si="228"/>
        <v>0</v>
      </c>
      <c r="U1626">
        <f t="shared" si="229"/>
        <v>0</v>
      </c>
      <c r="V1626">
        <f t="shared" si="230"/>
        <v>0</v>
      </c>
      <c r="W1626" t="str">
        <f t="shared" si="231"/>
        <v>successful</v>
      </c>
      <c r="X1626" s="14">
        <f t="shared" si="232"/>
        <v>41243.367303240739</v>
      </c>
      <c r="Y1626" s="14">
        <f t="shared" si="233"/>
        <v>41283.367303240739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25"/>
        <v>1.5533333333333332</v>
      </c>
      <c r="P1627" s="9">
        <f t="shared" si="226"/>
        <v>112.01923076923077</v>
      </c>
      <c r="Q1627" t="s">
        <v>8324</v>
      </c>
      <c r="R1627" t="s">
        <v>8325</v>
      </c>
      <c r="S1627">
        <f t="shared" si="227"/>
        <v>1</v>
      </c>
      <c r="T1627">
        <f t="shared" si="228"/>
        <v>0</v>
      </c>
      <c r="U1627">
        <f t="shared" si="229"/>
        <v>0</v>
      </c>
      <c r="V1627">
        <f t="shared" si="230"/>
        <v>0</v>
      </c>
      <c r="W1627" t="str">
        <f t="shared" si="231"/>
        <v>successful</v>
      </c>
      <c r="X1627" s="14">
        <f t="shared" si="232"/>
        <v>41135.699687500004</v>
      </c>
      <c r="Y1627" s="14">
        <f t="shared" si="233"/>
        <v>41163.699687500004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25"/>
        <v>1.0118750000000001</v>
      </c>
      <c r="P1628" s="9">
        <f t="shared" si="226"/>
        <v>74.953703703703709</v>
      </c>
      <c r="Q1628" t="s">
        <v>8324</v>
      </c>
      <c r="R1628" t="s">
        <v>8325</v>
      </c>
      <c r="S1628">
        <f t="shared" si="227"/>
        <v>1</v>
      </c>
      <c r="T1628">
        <f t="shared" si="228"/>
        <v>0</v>
      </c>
      <c r="U1628">
        <f t="shared" si="229"/>
        <v>0</v>
      </c>
      <c r="V1628">
        <f t="shared" si="230"/>
        <v>0</v>
      </c>
      <c r="W1628" t="str">
        <f t="shared" si="231"/>
        <v>successful</v>
      </c>
      <c r="X1628" s="14">
        <f t="shared" si="232"/>
        <v>41579.847997685189</v>
      </c>
      <c r="Y1628" s="14">
        <f t="shared" si="233"/>
        <v>41609.889664351853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25"/>
        <v>1.17</v>
      </c>
      <c r="P1629" s="9">
        <f t="shared" si="226"/>
        <v>61.578947368421055</v>
      </c>
      <c r="Q1629" t="s">
        <v>8324</v>
      </c>
      <c r="R1629" t="s">
        <v>8325</v>
      </c>
      <c r="S1629">
        <f t="shared" si="227"/>
        <v>1</v>
      </c>
      <c r="T1629">
        <f t="shared" si="228"/>
        <v>0</v>
      </c>
      <c r="U1629">
        <f t="shared" si="229"/>
        <v>0</v>
      </c>
      <c r="V1629">
        <f t="shared" si="230"/>
        <v>0</v>
      </c>
      <c r="W1629" t="str">
        <f t="shared" si="231"/>
        <v>successful</v>
      </c>
      <c r="X1629" s="14">
        <f t="shared" si="232"/>
        <v>41205.707048611112</v>
      </c>
      <c r="Y1629" s="14">
        <f t="shared" si="233"/>
        <v>41239.207638888889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25"/>
        <v>1.00925</v>
      </c>
      <c r="P1630" s="9">
        <f t="shared" si="226"/>
        <v>45.875</v>
      </c>
      <c r="Q1630" t="s">
        <v>8324</v>
      </c>
      <c r="R1630" t="s">
        <v>8325</v>
      </c>
      <c r="S1630">
        <f t="shared" si="227"/>
        <v>1</v>
      </c>
      <c r="T1630">
        <f t="shared" si="228"/>
        <v>0</v>
      </c>
      <c r="U1630">
        <f t="shared" si="229"/>
        <v>0</v>
      </c>
      <c r="V1630">
        <f t="shared" si="230"/>
        <v>0</v>
      </c>
      <c r="W1630" t="str">
        <f t="shared" si="231"/>
        <v>successful</v>
      </c>
      <c r="X1630" s="14">
        <f t="shared" si="232"/>
        <v>41774.737060185187</v>
      </c>
      <c r="Y1630" s="14">
        <f t="shared" si="233"/>
        <v>41807.737060185187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25"/>
        <v>1.0366666666666666</v>
      </c>
      <c r="P1631" s="9">
        <f t="shared" si="226"/>
        <v>75.853658536585371</v>
      </c>
      <c r="Q1631" t="s">
        <v>8324</v>
      </c>
      <c r="R1631" t="s">
        <v>8325</v>
      </c>
      <c r="S1631">
        <f t="shared" si="227"/>
        <v>1</v>
      </c>
      <c r="T1631">
        <f t="shared" si="228"/>
        <v>0</v>
      </c>
      <c r="U1631">
        <f t="shared" si="229"/>
        <v>0</v>
      </c>
      <c r="V1631">
        <f t="shared" si="230"/>
        <v>0</v>
      </c>
      <c r="W1631" t="str">
        <f t="shared" si="231"/>
        <v>successful</v>
      </c>
      <c r="X1631" s="14">
        <f t="shared" si="232"/>
        <v>41645.867280092592</v>
      </c>
      <c r="Y1631" s="14">
        <f t="shared" si="233"/>
        <v>41690.867280092592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25"/>
        <v>2.6524999999999999</v>
      </c>
      <c r="P1632" s="9">
        <f t="shared" si="226"/>
        <v>84.206349206349202</v>
      </c>
      <c r="Q1632" t="s">
        <v>8324</v>
      </c>
      <c r="R1632" t="s">
        <v>8325</v>
      </c>
      <c r="S1632">
        <f t="shared" si="227"/>
        <v>1</v>
      </c>
      <c r="T1632">
        <f t="shared" si="228"/>
        <v>0</v>
      </c>
      <c r="U1632">
        <f t="shared" si="229"/>
        <v>0</v>
      </c>
      <c r="V1632">
        <f t="shared" si="230"/>
        <v>0</v>
      </c>
      <c r="W1632" t="str">
        <f t="shared" si="231"/>
        <v>successful</v>
      </c>
      <c r="X1632" s="14">
        <f t="shared" si="232"/>
        <v>40939.837673611109</v>
      </c>
      <c r="Y1632" s="14">
        <f t="shared" si="233"/>
        <v>40970.290972222225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25"/>
        <v>1.5590999999999999</v>
      </c>
      <c r="P1633" s="9">
        <f t="shared" si="226"/>
        <v>117.22556390977444</v>
      </c>
      <c r="Q1633" t="s">
        <v>8324</v>
      </c>
      <c r="R1633" t="s">
        <v>8325</v>
      </c>
      <c r="S1633">
        <f t="shared" si="227"/>
        <v>1</v>
      </c>
      <c r="T1633">
        <f t="shared" si="228"/>
        <v>0</v>
      </c>
      <c r="U1633">
        <f t="shared" si="229"/>
        <v>0</v>
      </c>
      <c r="V1633">
        <f t="shared" si="230"/>
        <v>0</v>
      </c>
      <c r="W1633" t="str">
        <f t="shared" si="231"/>
        <v>successful</v>
      </c>
      <c r="X1633" s="14">
        <f t="shared" si="232"/>
        <v>41164.859502314815</v>
      </c>
      <c r="Y1633" s="14">
        <f t="shared" si="233"/>
        <v>41194.859502314815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25"/>
        <v>1.0162500000000001</v>
      </c>
      <c r="P1634" s="9">
        <f t="shared" si="226"/>
        <v>86.489361702127653</v>
      </c>
      <c r="Q1634" t="s">
        <v>8324</v>
      </c>
      <c r="R1634" t="s">
        <v>8325</v>
      </c>
      <c r="S1634">
        <f t="shared" si="227"/>
        <v>1</v>
      </c>
      <c r="T1634">
        <f t="shared" si="228"/>
        <v>0</v>
      </c>
      <c r="U1634">
        <f t="shared" si="229"/>
        <v>0</v>
      </c>
      <c r="V1634">
        <f t="shared" si="230"/>
        <v>0</v>
      </c>
      <c r="W1634" t="str">
        <f t="shared" si="231"/>
        <v>successful</v>
      </c>
      <c r="X1634" s="14">
        <f t="shared" si="232"/>
        <v>40750.340902777774</v>
      </c>
      <c r="Y1634" s="14">
        <f t="shared" si="233"/>
        <v>40810.340902777774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25"/>
        <v>1</v>
      </c>
      <c r="P1635" s="9">
        <f t="shared" si="226"/>
        <v>172.41379310344828</v>
      </c>
      <c r="Q1635" t="s">
        <v>8324</v>
      </c>
      <c r="R1635" t="s">
        <v>8325</v>
      </c>
      <c r="S1635">
        <f t="shared" si="227"/>
        <v>1</v>
      </c>
      <c r="T1635">
        <f t="shared" si="228"/>
        <v>0</v>
      </c>
      <c r="U1635">
        <f t="shared" si="229"/>
        <v>0</v>
      </c>
      <c r="V1635">
        <f t="shared" si="230"/>
        <v>0</v>
      </c>
      <c r="W1635" t="str">
        <f t="shared" si="231"/>
        <v>successful</v>
      </c>
      <c r="X1635" s="14">
        <f t="shared" si="232"/>
        <v>40896.883750000001</v>
      </c>
      <c r="Y1635" s="14">
        <f t="shared" si="233"/>
        <v>40924.208333333336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25"/>
        <v>1.0049999999999999</v>
      </c>
      <c r="P1636" s="9">
        <f t="shared" si="226"/>
        <v>62.8125</v>
      </c>
      <c r="Q1636" t="s">
        <v>8324</v>
      </c>
      <c r="R1636" t="s">
        <v>8325</v>
      </c>
      <c r="S1636">
        <f t="shared" si="227"/>
        <v>1</v>
      </c>
      <c r="T1636">
        <f t="shared" si="228"/>
        <v>0</v>
      </c>
      <c r="U1636">
        <f t="shared" si="229"/>
        <v>0</v>
      </c>
      <c r="V1636">
        <f t="shared" si="230"/>
        <v>0</v>
      </c>
      <c r="W1636" t="str">
        <f t="shared" si="231"/>
        <v>successful</v>
      </c>
      <c r="X1636" s="14">
        <f t="shared" si="232"/>
        <v>40658.189826388887</v>
      </c>
      <c r="Y1636" s="14">
        <f t="shared" si="233"/>
        <v>40696.249305555553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25"/>
        <v>1.2529999999999999</v>
      </c>
      <c r="P1637" s="9">
        <f t="shared" si="226"/>
        <v>67.729729729729726</v>
      </c>
      <c r="Q1637" t="s">
        <v>8324</v>
      </c>
      <c r="R1637" t="s">
        <v>8325</v>
      </c>
      <c r="S1637">
        <f t="shared" si="227"/>
        <v>1</v>
      </c>
      <c r="T1637">
        <f t="shared" si="228"/>
        <v>0</v>
      </c>
      <c r="U1637">
        <f t="shared" si="229"/>
        <v>0</v>
      </c>
      <c r="V1637">
        <f t="shared" si="230"/>
        <v>0</v>
      </c>
      <c r="W1637" t="str">
        <f t="shared" si="231"/>
        <v>successful</v>
      </c>
      <c r="X1637" s="14">
        <f t="shared" si="232"/>
        <v>42502.868761574078</v>
      </c>
      <c r="Y1637" s="14">
        <f t="shared" si="233"/>
        <v>42562.868761574078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25"/>
        <v>1.0355555555555556</v>
      </c>
      <c r="P1638" s="9">
        <f t="shared" si="226"/>
        <v>53.5632183908046</v>
      </c>
      <c r="Q1638" t="s">
        <v>8324</v>
      </c>
      <c r="R1638" t="s">
        <v>8325</v>
      </c>
      <c r="S1638">
        <f t="shared" si="227"/>
        <v>1</v>
      </c>
      <c r="T1638">
        <f t="shared" si="228"/>
        <v>0</v>
      </c>
      <c r="U1638">
        <f t="shared" si="229"/>
        <v>0</v>
      </c>
      <c r="V1638">
        <f t="shared" si="230"/>
        <v>0</v>
      </c>
      <c r="W1638" t="str">
        <f t="shared" si="231"/>
        <v>successful</v>
      </c>
      <c r="X1638" s="14">
        <f t="shared" si="232"/>
        <v>40663.08666666667</v>
      </c>
      <c r="Y1638" s="14">
        <f t="shared" si="233"/>
        <v>40706.166666666664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25"/>
        <v>1.038</v>
      </c>
      <c r="P1639" s="9">
        <f t="shared" si="226"/>
        <v>34.6</v>
      </c>
      <c r="Q1639" t="s">
        <v>8324</v>
      </c>
      <c r="R1639" t="s">
        <v>8325</v>
      </c>
      <c r="S1639">
        <f t="shared" si="227"/>
        <v>1</v>
      </c>
      <c r="T1639">
        <f t="shared" si="228"/>
        <v>0</v>
      </c>
      <c r="U1639">
        <f t="shared" si="229"/>
        <v>0</v>
      </c>
      <c r="V1639">
        <f t="shared" si="230"/>
        <v>0</v>
      </c>
      <c r="W1639" t="str">
        <f t="shared" si="231"/>
        <v>successful</v>
      </c>
      <c r="X1639" s="14">
        <f t="shared" si="232"/>
        <v>40122.751620370371</v>
      </c>
      <c r="Y1639" s="14">
        <f t="shared" si="233"/>
        <v>40178.98541666667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25"/>
        <v>1.05</v>
      </c>
      <c r="P1640" s="9">
        <f t="shared" si="226"/>
        <v>38.888888888888886</v>
      </c>
      <c r="Q1640" t="s">
        <v>8324</v>
      </c>
      <c r="R1640" t="s">
        <v>8325</v>
      </c>
      <c r="S1640">
        <f t="shared" si="227"/>
        <v>1</v>
      </c>
      <c r="T1640">
        <f t="shared" si="228"/>
        <v>0</v>
      </c>
      <c r="U1640">
        <f t="shared" si="229"/>
        <v>0</v>
      </c>
      <c r="V1640">
        <f t="shared" si="230"/>
        <v>0</v>
      </c>
      <c r="W1640" t="str">
        <f t="shared" si="231"/>
        <v>successful</v>
      </c>
      <c r="X1640" s="14">
        <f t="shared" si="232"/>
        <v>41288.68712962963</v>
      </c>
      <c r="Y1640" s="14">
        <f t="shared" si="233"/>
        <v>41333.892361111109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25"/>
        <v>1</v>
      </c>
      <c r="P1641" s="9">
        <f t="shared" si="226"/>
        <v>94.736842105263165</v>
      </c>
      <c r="Q1641" t="s">
        <v>8324</v>
      </c>
      <c r="R1641" t="s">
        <v>8325</v>
      </c>
      <c r="S1641">
        <f t="shared" si="227"/>
        <v>1</v>
      </c>
      <c r="T1641">
        <f t="shared" si="228"/>
        <v>0</v>
      </c>
      <c r="U1641">
        <f t="shared" si="229"/>
        <v>0</v>
      </c>
      <c r="V1641">
        <f t="shared" si="230"/>
        <v>0</v>
      </c>
      <c r="W1641" t="str">
        <f t="shared" si="231"/>
        <v>successful</v>
      </c>
      <c r="X1641" s="14">
        <f t="shared" si="232"/>
        <v>40941.652372685188</v>
      </c>
      <c r="Y1641" s="14">
        <f t="shared" si="233"/>
        <v>40971.652372685188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25"/>
        <v>1.6986000000000001</v>
      </c>
      <c r="P1642" s="9">
        <f t="shared" si="226"/>
        <v>39.967058823529413</v>
      </c>
      <c r="Q1642" t="s">
        <v>8324</v>
      </c>
      <c r="R1642" t="s">
        <v>8325</v>
      </c>
      <c r="S1642">
        <f t="shared" si="227"/>
        <v>1</v>
      </c>
      <c r="T1642">
        <f t="shared" si="228"/>
        <v>0</v>
      </c>
      <c r="U1642">
        <f t="shared" si="229"/>
        <v>0</v>
      </c>
      <c r="V1642">
        <f t="shared" si="230"/>
        <v>0</v>
      </c>
      <c r="W1642" t="str">
        <f t="shared" si="231"/>
        <v>successful</v>
      </c>
      <c r="X1642" s="14">
        <f t="shared" si="232"/>
        <v>40379.23096064815</v>
      </c>
      <c r="Y1642" s="14">
        <f t="shared" si="233"/>
        <v>40393.082638888889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25"/>
        <v>1.014</v>
      </c>
      <c r="P1643" s="9">
        <f t="shared" si="226"/>
        <v>97.5</v>
      </c>
      <c r="Q1643" t="s">
        <v>8324</v>
      </c>
      <c r="R1643" t="s">
        <v>8345</v>
      </c>
      <c r="S1643">
        <f t="shared" si="227"/>
        <v>1</v>
      </c>
      <c r="T1643">
        <f t="shared" si="228"/>
        <v>0</v>
      </c>
      <c r="U1643">
        <f t="shared" si="229"/>
        <v>0</v>
      </c>
      <c r="V1643">
        <f t="shared" si="230"/>
        <v>0</v>
      </c>
      <c r="W1643" t="str">
        <f t="shared" si="231"/>
        <v>successful</v>
      </c>
      <c r="X1643" s="14">
        <f t="shared" si="232"/>
        <v>41962.596574074079</v>
      </c>
      <c r="Y1643" s="14">
        <f t="shared" si="233"/>
        <v>41992.596574074079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25"/>
        <v>1</v>
      </c>
      <c r="P1644" s="9">
        <f t="shared" si="226"/>
        <v>42.857142857142854</v>
      </c>
      <c r="Q1644" t="s">
        <v>8324</v>
      </c>
      <c r="R1644" t="s">
        <v>8345</v>
      </c>
      <c r="S1644">
        <f t="shared" si="227"/>
        <v>1</v>
      </c>
      <c r="T1644">
        <f t="shared" si="228"/>
        <v>0</v>
      </c>
      <c r="U1644">
        <f t="shared" si="229"/>
        <v>0</v>
      </c>
      <c r="V1644">
        <f t="shared" si="230"/>
        <v>0</v>
      </c>
      <c r="W1644" t="str">
        <f t="shared" si="231"/>
        <v>successful</v>
      </c>
      <c r="X1644" s="14">
        <f t="shared" si="232"/>
        <v>40688.024618055555</v>
      </c>
      <c r="Y1644" s="14">
        <f t="shared" si="233"/>
        <v>40708.024618055555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25"/>
        <v>1.2470000000000001</v>
      </c>
      <c r="P1645" s="9">
        <f t="shared" si="226"/>
        <v>168.51351351351352</v>
      </c>
      <c r="Q1645" t="s">
        <v>8324</v>
      </c>
      <c r="R1645" t="s">
        <v>8345</v>
      </c>
      <c r="S1645">
        <f t="shared" si="227"/>
        <v>1</v>
      </c>
      <c r="T1645">
        <f t="shared" si="228"/>
        <v>0</v>
      </c>
      <c r="U1645">
        <f t="shared" si="229"/>
        <v>0</v>
      </c>
      <c r="V1645">
        <f t="shared" si="230"/>
        <v>0</v>
      </c>
      <c r="W1645" t="str">
        <f t="shared" si="231"/>
        <v>successful</v>
      </c>
      <c r="X1645" s="14">
        <f t="shared" si="232"/>
        <v>41146.824212962965</v>
      </c>
      <c r="Y1645" s="14">
        <f t="shared" si="233"/>
        <v>41176.824212962965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25"/>
        <v>1.095</v>
      </c>
      <c r="P1646" s="9">
        <f t="shared" si="226"/>
        <v>85.546875</v>
      </c>
      <c r="Q1646" t="s">
        <v>8324</v>
      </c>
      <c r="R1646" t="s">
        <v>8345</v>
      </c>
      <c r="S1646">
        <f t="shared" si="227"/>
        <v>1</v>
      </c>
      <c r="T1646">
        <f t="shared" si="228"/>
        <v>0</v>
      </c>
      <c r="U1646">
        <f t="shared" si="229"/>
        <v>0</v>
      </c>
      <c r="V1646">
        <f t="shared" si="230"/>
        <v>0</v>
      </c>
      <c r="W1646" t="str">
        <f t="shared" si="231"/>
        <v>successful</v>
      </c>
      <c r="X1646" s="14">
        <f t="shared" si="232"/>
        <v>41175.05972222222</v>
      </c>
      <c r="Y1646" s="14">
        <f t="shared" si="233"/>
        <v>41235.101388888892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25"/>
        <v>1.1080000000000001</v>
      </c>
      <c r="P1647" s="9">
        <f t="shared" si="226"/>
        <v>554</v>
      </c>
      <c r="Q1647" t="s">
        <v>8324</v>
      </c>
      <c r="R1647" t="s">
        <v>8345</v>
      </c>
      <c r="S1647">
        <f t="shared" si="227"/>
        <v>1</v>
      </c>
      <c r="T1647">
        <f t="shared" si="228"/>
        <v>0</v>
      </c>
      <c r="U1647">
        <f t="shared" si="229"/>
        <v>0</v>
      </c>
      <c r="V1647">
        <f t="shared" si="230"/>
        <v>0</v>
      </c>
      <c r="W1647" t="str">
        <f t="shared" si="231"/>
        <v>successful</v>
      </c>
      <c r="X1647" s="14">
        <f t="shared" si="232"/>
        <v>41521.617361111108</v>
      </c>
      <c r="Y1647" s="14">
        <f t="shared" si="233"/>
        <v>41535.617361111108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25"/>
        <v>1.1020000000000001</v>
      </c>
      <c r="P1648" s="9">
        <f t="shared" si="226"/>
        <v>26.554216867469879</v>
      </c>
      <c r="Q1648" t="s">
        <v>8324</v>
      </c>
      <c r="R1648" t="s">
        <v>8345</v>
      </c>
      <c r="S1648">
        <f t="shared" si="227"/>
        <v>1</v>
      </c>
      <c r="T1648">
        <f t="shared" si="228"/>
        <v>0</v>
      </c>
      <c r="U1648">
        <f t="shared" si="229"/>
        <v>0</v>
      </c>
      <c r="V1648">
        <f t="shared" si="230"/>
        <v>0</v>
      </c>
      <c r="W1648" t="str">
        <f t="shared" si="231"/>
        <v>successful</v>
      </c>
      <c r="X1648" s="14">
        <f t="shared" si="232"/>
        <v>41833.450266203705</v>
      </c>
      <c r="Y1648" s="14">
        <f t="shared" si="233"/>
        <v>41865.757638888892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25"/>
        <v>1.0471999999999999</v>
      </c>
      <c r="P1649" s="9">
        <f t="shared" si="226"/>
        <v>113.82608695652173</v>
      </c>
      <c r="Q1649" t="s">
        <v>8324</v>
      </c>
      <c r="R1649" t="s">
        <v>8345</v>
      </c>
      <c r="S1649">
        <f t="shared" si="227"/>
        <v>1</v>
      </c>
      <c r="T1649">
        <f t="shared" si="228"/>
        <v>0</v>
      </c>
      <c r="U1649">
        <f t="shared" si="229"/>
        <v>0</v>
      </c>
      <c r="V1649">
        <f t="shared" si="230"/>
        <v>0</v>
      </c>
      <c r="W1649" t="str">
        <f t="shared" si="231"/>
        <v>successful</v>
      </c>
      <c r="X1649" s="14">
        <f t="shared" si="232"/>
        <v>41039.409456018519</v>
      </c>
      <c r="Y1649" s="14">
        <f t="shared" si="233"/>
        <v>41069.409456018519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25"/>
        <v>1.2526086956521738</v>
      </c>
      <c r="P1650" s="9">
        <f t="shared" si="226"/>
        <v>32.011111111111113</v>
      </c>
      <c r="Q1650" t="s">
        <v>8324</v>
      </c>
      <c r="R1650" t="s">
        <v>8345</v>
      </c>
      <c r="S1650">
        <f t="shared" si="227"/>
        <v>1</v>
      </c>
      <c r="T1650">
        <f t="shared" si="228"/>
        <v>0</v>
      </c>
      <c r="U1650">
        <f t="shared" si="229"/>
        <v>0</v>
      </c>
      <c r="V1650">
        <f t="shared" si="230"/>
        <v>0</v>
      </c>
      <c r="W1650" t="str">
        <f t="shared" si="231"/>
        <v>successful</v>
      </c>
      <c r="X1650" s="14">
        <f t="shared" si="232"/>
        <v>40592.704652777778</v>
      </c>
      <c r="Y1650" s="14">
        <f t="shared" si="233"/>
        <v>40622.662986111114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25"/>
        <v>1.0058763157894737</v>
      </c>
      <c r="P1651" s="9">
        <f t="shared" si="226"/>
        <v>47.189259259259259</v>
      </c>
      <c r="Q1651" t="s">
        <v>8324</v>
      </c>
      <c r="R1651" t="s">
        <v>8345</v>
      </c>
      <c r="S1651">
        <f t="shared" si="227"/>
        <v>1</v>
      </c>
      <c r="T1651">
        <f t="shared" si="228"/>
        <v>0</v>
      </c>
      <c r="U1651">
        <f t="shared" si="229"/>
        <v>0</v>
      </c>
      <c r="V1651">
        <f t="shared" si="230"/>
        <v>0</v>
      </c>
      <c r="W1651" t="str">
        <f t="shared" si="231"/>
        <v>successful</v>
      </c>
      <c r="X1651" s="14">
        <f t="shared" si="232"/>
        <v>41737.684664351851</v>
      </c>
      <c r="Y1651" s="14">
        <f t="shared" si="233"/>
        <v>41782.684664351851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25"/>
        <v>1.4155</v>
      </c>
      <c r="P1652" s="9">
        <f t="shared" si="226"/>
        <v>88.46875</v>
      </c>
      <c r="Q1652" t="s">
        <v>8324</v>
      </c>
      <c r="R1652" t="s">
        <v>8345</v>
      </c>
      <c r="S1652">
        <f t="shared" si="227"/>
        <v>1</v>
      </c>
      <c r="T1652">
        <f t="shared" si="228"/>
        <v>0</v>
      </c>
      <c r="U1652">
        <f t="shared" si="229"/>
        <v>0</v>
      </c>
      <c r="V1652">
        <f t="shared" si="230"/>
        <v>0</v>
      </c>
      <c r="W1652" t="str">
        <f t="shared" si="231"/>
        <v>successful</v>
      </c>
      <c r="X1652" s="14">
        <f t="shared" si="232"/>
        <v>41526.435613425929</v>
      </c>
      <c r="Y1652" s="14">
        <f t="shared" si="233"/>
        <v>41556.435613425929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25"/>
        <v>1.0075000000000001</v>
      </c>
      <c r="P1653" s="9">
        <f t="shared" si="226"/>
        <v>100.75</v>
      </c>
      <c r="Q1653" t="s">
        <v>8324</v>
      </c>
      <c r="R1653" t="s">
        <v>8345</v>
      </c>
      <c r="S1653">
        <f t="shared" si="227"/>
        <v>1</v>
      </c>
      <c r="T1653">
        <f t="shared" si="228"/>
        <v>0</v>
      </c>
      <c r="U1653">
        <f t="shared" si="229"/>
        <v>0</v>
      </c>
      <c r="V1653">
        <f t="shared" si="230"/>
        <v>0</v>
      </c>
      <c r="W1653" t="str">
        <f t="shared" si="231"/>
        <v>successful</v>
      </c>
      <c r="X1653" s="14">
        <f t="shared" si="232"/>
        <v>40625.900694444441</v>
      </c>
      <c r="Y1653" s="14">
        <f t="shared" si="233"/>
        <v>40659.290972222225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25"/>
        <v>1.0066666666666666</v>
      </c>
      <c r="P1654" s="9">
        <f t="shared" si="226"/>
        <v>64.714285714285708</v>
      </c>
      <c r="Q1654" t="s">
        <v>8324</v>
      </c>
      <c r="R1654" t="s">
        <v>8345</v>
      </c>
      <c r="S1654">
        <f t="shared" si="227"/>
        <v>1</v>
      </c>
      <c r="T1654">
        <f t="shared" si="228"/>
        <v>0</v>
      </c>
      <c r="U1654">
        <f t="shared" si="229"/>
        <v>0</v>
      </c>
      <c r="V1654">
        <f t="shared" si="230"/>
        <v>0</v>
      </c>
      <c r="W1654" t="str">
        <f t="shared" si="231"/>
        <v>successful</v>
      </c>
      <c r="X1654" s="14">
        <f t="shared" si="232"/>
        <v>41572.492974537039</v>
      </c>
      <c r="Y1654" s="14">
        <f t="shared" si="233"/>
        <v>41602.534641203703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25"/>
        <v>1.7423040000000001</v>
      </c>
      <c r="P1655" s="9">
        <f t="shared" si="226"/>
        <v>51.854285714285716</v>
      </c>
      <c r="Q1655" t="s">
        <v>8324</v>
      </c>
      <c r="R1655" t="s">
        <v>8345</v>
      </c>
      <c r="S1655">
        <f t="shared" si="227"/>
        <v>1</v>
      </c>
      <c r="T1655">
        <f t="shared" si="228"/>
        <v>0</v>
      </c>
      <c r="U1655">
        <f t="shared" si="229"/>
        <v>0</v>
      </c>
      <c r="V1655">
        <f t="shared" si="230"/>
        <v>0</v>
      </c>
      <c r="W1655" t="str">
        <f t="shared" si="231"/>
        <v>successful</v>
      </c>
      <c r="X1655" s="14">
        <f t="shared" si="232"/>
        <v>40626.834444444445</v>
      </c>
      <c r="Y1655" s="14">
        <f t="shared" si="233"/>
        <v>40657.834444444445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25"/>
        <v>1.199090909090909</v>
      </c>
      <c r="P1656" s="9">
        <f t="shared" si="226"/>
        <v>38.794117647058826</v>
      </c>
      <c r="Q1656" t="s">
        <v>8324</v>
      </c>
      <c r="R1656" t="s">
        <v>8345</v>
      </c>
      <c r="S1656">
        <f t="shared" si="227"/>
        <v>1</v>
      </c>
      <c r="T1656">
        <f t="shared" si="228"/>
        <v>0</v>
      </c>
      <c r="U1656">
        <f t="shared" si="229"/>
        <v>0</v>
      </c>
      <c r="V1656">
        <f t="shared" si="230"/>
        <v>0</v>
      </c>
      <c r="W1656" t="str">
        <f t="shared" si="231"/>
        <v>successful</v>
      </c>
      <c r="X1656" s="14">
        <f t="shared" si="232"/>
        <v>40987.890740740739</v>
      </c>
      <c r="Y1656" s="14">
        <f t="shared" si="233"/>
        <v>41017.890740740739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25"/>
        <v>1.4286666666666668</v>
      </c>
      <c r="P1657" s="9">
        <f t="shared" si="226"/>
        <v>44.645833333333336</v>
      </c>
      <c r="Q1657" t="s">
        <v>8324</v>
      </c>
      <c r="R1657" t="s">
        <v>8345</v>
      </c>
      <c r="S1657">
        <f t="shared" si="227"/>
        <v>1</v>
      </c>
      <c r="T1657">
        <f t="shared" si="228"/>
        <v>0</v>
      </c>
      <c r="U1657">
        <f t="shared" si="229"/>
        <v>0</v>
      </c>
      <c r="V1657">
        <f t="shared" si="230"/>
        <v>0</v>
      </c>
      <c r="W1657" t="str">
        <f t="shared" si="231"/>
        <v>successful</v>
      </c>
      <c r="X1657" s="14">
        <f t="shared" si="232"/>
        <v>40974.791898148149</v>
      </c>
      <c r="Y1657" s="14">
        <f t="shared" si="233"/>
        <v>41004.750231481477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25"/>
        <v>1.0033493333333334</v>
      </c>
      <c r="P1658" s="9">
        <f t="shared" si="226"/>
        <v>156.77333333333334</v>
      </c>
      <c r="Q1658" t="s">
        <v>8324</v>
      </c>
      <c r="R1658" t="s">
        <v>8345</v>
      </c>
      <c r="S1658">
        <f t="shared" si="227"/>
        <v>1</v>
      </c>
      <c r="T1658">
        <f t="shared" si="228"/>
        <v>0</v>
      </c>
      <c r="U1658">
        <f t="shared" si="229"/>
        <v>0</v>
      </c>
      <c r="V1658">
        <f t="shared" si="230"/>
        <v>0</v>
      </c>
      <c r="W1658" t="str">
        <f t="shared" si="231"/>
        <v>successful</v>
      </c>
      <c r="X1658" s="14">
        <f t="shared" si="232"/>
        <v>41226.928842592592</v>
      </c>
      <c r="Y1658" s="14">
        <f t="shared" si="233"/>
        <v>41256.928842592592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25"/>
        <v>1.0493380000000001</v>
      </c>
      <c r="P1659" s="9">
        <f t="shared" si="226"/>
        <v>118.70339366515837</v>
      </c>
      <c r="Q1659" t="s">
        <v>8324</v>
      </c>
      <c r="R1659" t="s">
        <v>8345</v>
      </c>
      <c r="S1659">
        <f t="shared" si="227"/>
        <v>1</v>
      </c>
      <c r="T1659">
        <f t="shared" si="228"/>
        <v>0</v>
      </c>
      <c r="U1659">
        <f t="shared" si="229"/>
        <v>0</v>
      </c>
      <c r="V1659">
        <f t="shared" si="230"/>
        <v>0</v>
      </c>
      <c r="W1659" t="str">
        <f t="shared" si="231"/>
        <v>successful</v>
      </c>
      <c r="X1659" s="14">
        <f t="shared" si="232"/>
        <v>41023.782037037039</v>
      </c>
      <c r="Y1659" s="14">
        <f t="shared" si="233"/>
        <v>41053.782037037039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25"/>
        <v>1.3223333333333334</v>
      </c>
      <c r="P1660" s="9">
        <f t="shared" si="226"/>
        <v>74.149532710280369</v>
      </c>
      <c r="Q1660" t="s">
        <v>8324</v>
      </c>
      <c r="R1660" t="s">
        <v>8345</v>
      </c>
      <c r="S1660">
        <f t="shared" si="227"/>
        <v>1</v>
      </c>
      <c r="T1660">
        <f t="shared" si="228"/>
        <v>0</v>
      </c>
      <c r="U1660">
        <f t="shared" si="229"/>
        <v>0</v>
      </c>
      <c r="V1660">
        <f t="shared" si="230"/>
        <v>0</v>
      </c>
      <c r="W1660" t="str">
        <f t="shared" si="231"/>
        <v>successful</v>
      </c>
      <c r="X1660" s="14">
        <f t="shared" si="232"/>
        <v>41223.22184027778</v>
      </c>
      <c r="Y1660" s="14">
        <f t="shared" si="233"/>
        <v>41261.597222222219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25"/>
        <v>1.1279999999999999</v>
      </c>
      <c r="P1661" s="9">
        <f t="shared" si="226"/>
        <v>12.533333333333333</v>
      </c>
      <c r="Q1661" t="s">
        <v>8324</v>
      </c>
      <c r="R1661" t="s">
        <v>8345</v>
      </c>
      <c r="S1661">
        <f t="shared" si="227"/>
        <v>1</v>
      </c>
      <c r="T1661">
        <f t="shared" si="228"/>
        <v>0</v>
      </c>
      <c r="U1661">
        <f t="shared" si="229"/>
        <v>0</v>
      </c>
      <c r="V1661">
        <f t="shared" si="230"/>
        <v>0</v>
      </c>
      <c r="W1661" t="str">
        <f t="shared" si="231"/>
        <v>successful</v>
      </c>
      <c r="X1661" s="14">
        <f t="shared" si="232"/>
        <v>41596.913437499999</v>
      </c>
      <c r="Y1661" s="14">
        <f t="shared" si="233"/>
        <v>41625.5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25"/>
        <v>12.5375</v>
      </c>
      <c r="P1662" s="9">
        <f t="shared" si="226"/>
        <v>27.861111111111111</v>
      </c>
      <c r="Q1662" t="s">
        <v>8324</v>
      </c>
      <c r="R1662" t="s">
        <v>8345</v>
      </c>
      <c r="S1662">
        <f t="shared" si="227"/>
        <v>1</v>
      </c>
      <c r="T1662">
        <f t="shared" si="228"/>
        <v>0</v>
      </c>
      <c r="U1662">
        <f t="shared" si="229"/>
        <v>0</v>
      </c>
      <c r="V1662">
        <f t="shared" si="230"/>
        <v>0</v>
      </c>
      <c r="W1662" t="str">
        <f t="shared" si="231"/>
        <v>successful</v>
      </c>
      <c r="X1662" s="14">
        <f t="shared" si="232"/>
        <v>42459.693865740745</v>
      </c>
      <c r="Y1662" s="14">
        <f t="shared" si="233"/>
        <v>42490.915972222225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25"/>
        <v>1.0250632911392406</v>
      </c>
      <c r="P1663" s="9">
        <f t="shared" si="226"/>
        <v>80.178217821782184</v>
      </c>
      <c r="Q1663" t="s">
        <v>8324</v>
      </c>
      <c r="R1663" t="s">
        <v>8345</v>
      </c>
      <c r="S1663">
        <f t="shared" si="227"/>
        <v>1</v>
      </c>
      <c r="T1663">
        <f t="shared" si="228"/>
        <v>0</v>
      </c>
      <c r="U1663">
        <f t="shared" si="229"/>
        <v>0</v>
      </c>
      <c r="V1663">
        <f t="shared" si="230"/>
        <v>0</v>
      </c>
      <c r="W1663" t="str">
        <f t="shared" si="231"/>
        <v>successful</v>
      </c>
      <c r="X1663" s="14">
        <f t="shared" si="232"/>
        <v>42343.998043981483</v>
      </c>
      <c r="Y1663" s="14">
        <f t="shared" si="233"/>
        <v>42386.875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25"/>
        <v>1.026375</v>
      </c>
      <c r="P1664" s="9">
        <f t="shared" si="226"/>
        <v>132.43548387096774</v>
      </c>
      <c r="Q1664" t="s">
        <v>8324</v>
      </c>
      <c r="R1664" t="s">
        <v>8345</v>
      </c>
      <c r="S1664">
        <f t="shared" si="227"/>
        <v>1</v>
      </c>
      <c r="T1664">
        <f t="shared" si="228"/>
        <v>0</v>
      </c>
      <c r="U1664">
        <f t="shared" si="229"/>
        <v>0</v>
      </c>
      <c r="V1664">
        <f t="shared" si="230"/>
        <v>0</v>
      </c>
      <c r="W1664" t="str">
        <f t="shared" si="231"/>
        <v>successful</v>
      </c>
      <c r="X1664" s="14">
        <f t="shared" si="232"/>
        <v>40848.198333333334</v>
      </c>
      <c r="Y1664" s="14">
        <f t="shared" si="233"/>
        <v>40908.239999999998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25"/>
        <v>1.08</v>
      </c>
      <c r="P1665" s="9">
        <f t="shared" si="226"/>
        <v>33.75</v>
      </c>
      <c r="Q1665" t="s">
        <v>8324</v>
      </c>
      <c r="R1665" t="s">
        <v>8345</v>
      </c>
      <c r="S1665">
        <f t="shared" si="227"/>
        <v>1</v>
      </c>
      <c r="T1665">
        <f t="shared" si="228"/>
        <v>0</v>
      </c>
      <c r="U1665">
        <f t="shared" si="229"/>
        <v>0</v>
      </c>
      <c r="V1665">
        <f t="shared" si="230"/>
        <v>0</v>
      </c>
      <c r="W1665" t="str">
        <f t="shared" si="231"/>
        <v>successful</v>
      </c>
      <c r="X1665" s="14">
        <f t="shared" si="232"/>
        <v>42006.02207175926</v>
      </c>
      <c r="Y1665" s="14">
        <f t="shared" si="233"/>
        <v>42036.02207175926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25"/>
        <v>1.2240879999999998</v>
      </c>
      <c r="P1666" s="9">
        <f t="shared" si="226"/>
        <v>34.384494382022467</v>
      </c>
      <c r="Q1666" t="s">
        <v>8324</v>
      </c>
      <c r="R1666" t="s">
        <v>8345</v>
      </c>
      <c r="S1666">
        <f t="shared" si="227"/>
        <v>1</v>
      </c>
      <c r="T1666">
        <f t="shared" si="228"/>
        <v>0</v>
      </c>
      <c r="U1666">
        <f t="shared" si="229"/>
        <v>0</v>
      </c>
      <c r="V1666">
        <f t="shared" si="230"/>
        <v>0</v>
      </c>
      <c r="W1666" t="str">
        <f t="shared" si="231"/>
        <v>successful</v>
      </c>
      <c r="X1666" s="14">
        <f t="shared" si="232"/>
        <v>40939.761782407404</v>
      </c>
      <c r="Y1666" s="14">
        <f t="shared" si="233"/>
        <v>40984.165972222225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34">E1667/D1667</f>
        <v>1.1945714285714286</v>
      </c>
      <c r="P1667" s="9">
        <f t="shared" ref="P1667:P1730" si="235">IFERROR(E1667/L1667,0)</f>
        <v>44.956989247311824</v>
      </c>
      <c r="Q1667" t="s">
        <v>8324</v>
      </c>
      <c r="R1667" t="s">
        <v>8345</v>
      </c>
      <c r="S1667">
        <f t="shared" ref="S1667:S1730" si="236">IF(F1667="successful",1,0)</f>
        <v>1</v>
      </c>
      <c r="T1667">
        <f t="shared" ref="T1667:T1730" si="237">IF(F1667="failed",1,0)</f>
        <v>0</v>
      </c>
      <c r="U1667">
        <f t="shared" ref="U1667:U1730" si="238">IF(F1667="canceled",1,0)</f>
        <v>0</v>
      </c>
      <c r="V1667">
        <f t="shared" ref="V1667:V1730" si="239">IF(F1667="live",1,0)</f>
        <v>0</v>
      </c>
      <c r="W1667" t="str">
        <f t="shared" ref="W1667:W1730" si="240">F1667</f>
        <v>successful</v>
      </c>
      <c r="X1667" s="14">
        <f t="shared" ref="X1667:X1730" si="241">(((J1667/60)/60)/24)+DATE(1970,1,1)</f>
        <v>40564.649456018517</v>
      </c>
      <c r="Y1667" s="14">
        <f t="shared" ref="Y1667:Y1730" si="242">(((I1667/60)/60)/24)+DATE(1970,1,1)</f>
        <v>40596.125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34"/>
        <v>1.6088</v>
      </c>
      <c r="P1668" s="9">
        <f t="shared" si="235"/>
        <v>41.04081632653061</v>
      </c>
      <c r="Q1668" t="s">
        <v>8324</v>
      </c>
      <c r="R1668" t="s">
        <v>8345</v>
      </c>
      <c r="S1668">
        <f t="shared" si="236"/>
        <v>1</v>
      </c>
      <c r="T1668">
        <f t="shared" si="237"/>
        <v>0</v>
      </c>
      <c r="U1668">
        <f t="shared" si="238"/>
        <v>0</v>
      </c>
      <c r="V1668">
        <f t="shared" si="239"/>
        <v>0</v>
      </c>
      <c r="W1668" t="str">
        <f t="shared" si="240"/>
        <v>successful</v>
      </c>
      <c r="X1668" s="14">
        <f t="shared" si="241"/>
        <v>41331.253159722226</v>
      </c>
      <c r="Y1668" s="14">
        <f t="shared" si="242"/>
        <v>41361.211493055554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34"/>
        <v>1.2685294117647059</v>
      </c>
      <c r="P1669" s="9">
        <f t="shared" si="235"/>
        <v>52.597560975609753</v>
      </c>
      <c r="Q1669" t="s">
        <v>8324</v>
      </c>
      <c r="R1669" t="s">
        <v>8345</v>
      </c>
      <c r="S1669">
        <f t="shared" si="236"/>
        <v>1</v>
      </c>
      <c r="T1669">
        <f t="shared" si="237"/>
        <v>0</v>
      </c>
      <c r="U1669">
        <f t="shared" si="238"/>
        <v>0</v>
      </c>
      <c r="V1669">
        <f t="shared" si="239"/>
        <v>0</v>
      </c>
      <c r="W1669" t="str">
        <f t="shared" si="240"/>
        <v>successful</v>
      </c>
      <c r="X1669" s="14">
        <f t="shared" si="241"/>
        <v>41682.0705787037</v>
      </c>
      <c r="Y1669" s="14">
        <f t="shared" si="242"/>
        <v>41709.290972222225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34"/>
        <v>1.026375</v>
      </c>
      <c r="P1670" s="9">
        <f t="shared" si="235"/>
        <v>70.784482758620683</v>
      </c>
      <c r="Q1670" t="s">
        <v>8324</v>
      </c>
      <c r="R1670" t="s">
        <v>8345</v>
      </c>
      <c r="S1670">
        <f t="shared" si="236"/>
        <v>1</v>
      </c>
      <c r="T1670">
        <f t="shared" si="237"/>
        <v>0</v>
      </c>
      <c r="U1670">
        <f t="shared" si="238"/>
        <v>0</v>
      </c>
      <c r="V1670">
        <f t="shared" si="239"/>
        <v>0</v>
      </c>
      <c r="W1670" t="str">
        <f t="shared" si="240"/>
        <v>successful</v>
      </c>
      <c r="X1670" s="14">
        <f t="shared" si="241"/>
        <v>40845.14975694444</v>
      </c>
      <c r="Y1670" s="14">
        <f t="shared" si="242"/>
        <v>40875.191423611112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34"/>
        <v>1.3975</v>
      </c>
      <c r="P1671" s="9">
        <f t="shared" si="235"/>
        <v>53.75</v>
      </c>
      <c r="Q1671" t="s">
        <v>8324</v>
      </c>
      <c r="R1671" t="s">
        <v>8345</v>
      </c>
      <c r="S1671">
        <f t="shared" si="236"/>
        <v>1</v>
      </c>
      <c r="T1671">
        <f t="shared" si="237"/>
        <v>0</v>
      </c>
      <c r="U1671">
        <f t="shared" si="238"/>
        <v>0</v>
      </c>
      <c r="V1671">
        <f t="shared" si="239"/>
        <v>0</v>
      </c>
      <c r="W1671" t="str">
        <f t="shared" si="240"/>
        <v>successful</v>
      </c>
      <c r="X1671" s="14">
        <f t="shared" si="241"/>
        <v>42461.885138888887</v>
      </c>
      <c r="Y1671" s="14">
        <f t="shared" si="242"/>
        <v>42521.885138888887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34"/>
        <v>1.026</v>
      </c>
      <c r="P1672" s="9">
        <f t="shared" si="235"/>
        <v>44.608695652173914</v>
      </c>
      <c r="Q1672" t="s">
        <v>8324</v>
      </c>
      <c r="R1672" t="s">
        <v>8345</v>
      </c>
      <c r="S1672">
        <f t="shared" si="236"/>
        <v>1</v>
      </c>
      <c r="T1672">
        <f t="shared" si="237"/>
        <v>0</v>
      </c>
      <c r="U1672">
        <f t="shared" si="238"/>
        <v>0</v>
      </c>
      <c r="V1672">
        <f t="shared" si="239"/>
        <v>0</v>
      </c>
      <c r="W1672" t="str">
        <f t="shared" si="240"/>
        <v>successful</v>
      </c>
      <c r="X1672" s="14">
        <f t="shared" si="241"/>
        <v>40313.930543981485</v>
      </c>
      <c r="Y1672" s="14">
        <f t="shared" si="242"/>
        <v>40364.166666666664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34"/>
        <v>1.0067349999999999</v>
      </c>
      <c r="P1673" s="9">
        <f t="shared" si="235"/>
        <v>26.148961038961041</v>
      </c>
      <c r="Q1673" t="s">
        <v>8324</v>
      </c>
      <c r="R1673" t="s">
        <v>8345</v>
      </c>
      <c r="S1673">
        <f t="shared" si="236"/>
        <v>1</v>
      </c>
      <c r="T1673">
        <f t="shared" si="237"/>
        <v>0</v>
      </c>
      <c r="U1673">
        <f t="shared" si="238"/>
        <v>0</v>
      </c>
      <c r="V1673">
        <f t="shared" si="239"/>
        <v>0</v>
      </c>
      <c r="W1673" t="str">
        <f t="shared" si="240"/>
        <v>successful</v>
      </c>
      <c r="X1673" s="14">
        <f t="shared" si="241"/>
        <v>42553.54414351852</v>
      </c>
      <c r="Y1673" s="14">
        <f t="shared" si="242"/>
        <v>42583.54414351852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34"/>
        <v>1.1294117647058823</v>
      </c>
      <c r="P1674" s="9">
        <f t="shared" si="235"/>
        <v>39.183673469387756</v>
      </c>
      <c r="Q1674" t="s">
        <v>8324</v>
      </c>
      <c r="R1674" t="s">
        <v>8345</v>
      </c>
      <c r="S1674">
        <f t="shared" si="236"/>
        <v>1</v>
      </c>
      <c r="T1674">
        <f t="shared" si="237"/>
        <v>0</v>
      </c>
      <c r="U1674">
        <f t="shared" si="238"/>
        <v>0</v>
      </c>
      <c r="V1674">
        <f t="shared" si="239"/>
        <v>0</v>
      </c>
      <c r="W1674" t="str">
        <f t="shared" si="240"/>
        <v>successful</v>
      </c>
      <c r="X1674" s="14">
        <f t="shared" si="241"/>
        <v>41034.656597222223</v>
      </c>
      <c r="Y1674" s="14">
        <f t="shared" si="242"/>
        <v>41064.656597222223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34"/>
        <v>1.2809523809523808</v>
      </c>
      <c r="P1675" s="9">
        <f t="shared" si="235"/>
        <v>45.593220338983052</v>
      </c>
      <c r="Q1675" t="s">
        <v>8324</v>
      </c>
      <c r="R1675" t="s">
        <v>8345</v>
      </c>
      <c r="S1675">
        <f t="shared" si="236"/>
        <v>1</v>
      </c>
      <c r="T1675">
        <f t="shared" si="237"/>
        <v>0</v>
      </c>
      <c r="U1675">
        <f t="shared" si="238"/>
        <v>0</v>
      </c>
      <c r="V1675">
        <f t="shared" si="239"/>
        <v>0</v>
      </c>
      <c r="W1675" t="str">
        <f t="shared" si="240"/>
        <v>successful</v>
      </c>
      <c r="X1675" s="14">
        <f t="shared" si="241"/>
        <v>42039.878379629634</v>
      </c>
      <c r="Y1675" s="14">
        <f t="shared" si="242"/>
        <v>42069.878379629634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34"/>
        <v>2.0169999999999999</v>
      </c>
      <c r="P1676" s="9">
        <f t="shared" si="235"/>
        <v>89.247787610619469</v>
      </c>
      <c r="Q1676" t="s">
        <v>8324</v>
      </c>
      <c r="R1676" t="s">
        <v>8345</v>
      </c>
      <c r="S1676">
        <f t="shared" si="236"/>
        <v>1</v>
      </c>
      <c r="T1676">
        <f t="shared" si="237"/>
        <v>0</v>
      </c>
      <c r="U1676">
        <f t="shared" si="238"/>
        <v>0</v>
      </c>
      <c r="V1676">
        <f t="shared" si="239"/>
        <v>0</v>
      </c>
      <c r="W1676" t="str">
        <f t="shared" si="240"/>
        <v>successful</v>
      </c>
      <c r="X1676" s="14">
        <f t="shared" si="241"/>
        <v>42569.605393518519</v>
      </c>
      <c r="Y1676" s="14">
        <f t="shared" si="242"/>
        <v>42600.290972222225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34"/>
        <v>1.37416</v>
      </c>
      <c r="P1677" s="9">
        <f t="shared" si="235"/>
        <v>40.416470588235299</v>
      </c>
      <c r="Q1677" t="s">
        <v>8324</v>
      </c>
      <c r="R1677" t="s">
        <v>8345</v>
      </c>
      <c r="S1677">
        <f t="shared" si="236"/>
        <v>1</v>
      </c>
      <c r="T1677">
        <f t="shared" si="237"/>
        <v>0</v>
      </c>
      <c r="U1677">
        <f t="shared" si="238"/>
        <v>0</v>
      </c>
      <c r="V1677">
        <f t="shared" si="239"/>
        <v>0</v>
      </c>
      <c r="W1677" t="str">
        <f t="shared" si="240"/>
        <v>successful</v>
      </c>
      <c r="X1677" s="14">
        <f t="shared" si="241"/>
        <v>40802.733101851853</v>
      </c>
      <c r="Y1677" s="14">
        <f t="shared" si="242"/>
        <v>40832.918749999997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34"/>
        <v>1.1533333333333333</v>
      </c>
      <c r="P1678" s="9">
        <f t="shared" si="235"/>
        <v>82.38095238095238</v>
      </c>
      <c r="Q1678" t="s">
        <v>8324</v>
      </c>
      <c r="R1678" t="s">
        <v>8345</v>
      </c>
      <c r="S1678">
        <f t="shared" si="236"/>
        <v>1</v>
      </c>
      <c r="T1678">
        <f t="shared" si="237"/>
        <v>0</v>
      </c>
      <c r="U1678">
        <f t="shared" si="238"/>
        <v>0</v>
      </c>
      <c r="V1678">
        <f t="shared" si="239"/>
        <v>0</v>
      </c>
      <c r="W1678" t="str">
        <f t="shared" si="240"/>
        <v>successful</v>
      </c>
      <c r="X1678" s="14">
        <f t="shared" si="241"/>
        <v>40973.72623842593</v>
      </c>
      <c r="Y1678" s="14">
        <f t="shared" si="242"/>
        <v>41020.165972222225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34"/>
        <v>1.1166666666666667</v>
      </c>
      <c r="P1679" s="9">
        <f t="shared" si="235"/>
        <v>159.52380952380952</v>
      </c>
      <c r="Q1679" t="s">
        <v>8324</v>
      </c>
      <c r="R1679" t="s">
        <v>8345</v>
      </c>
      <c r="S1679">
        <f t="shared" si="236"/>
        <v>1</v>
      </c>
      <c r="T1679">
        <f t="shared" si="237"/>
        <v>0</v>
      </c>
      <c r="U1679">
        <f t="shared" si="238"/>
        <v>0</v>
      </c>
      <c r="V1679">
        <f t="shared" si="239"/>
        <v>0</v>
      </c>
      <c r="W1679" t="str">
        <f t="shared" si="240"/>
        <v>successful</v>
      </c>
      <c r="X1679" s="14">
        <f t="shared" si="241"/>
        <v>42416.407129629632</v>
      </c>
      <c r="Y1679" s="14">
        <f t="shared" si="242"/>
        <v>42476.249305555553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34"/>
        <v>1.1839999999999999</v>
      </c>
      <c r="P1680" s="9">
        <f t="shared" si="235"/>
        <v>36.244897959183675</v>
      </c>
      <c r="Q1680" t="s">
        <v>8324</v>
      </c>
      <c r="R1680" t="s">
        <v>8345</v>
      </c>
      <c r="S1680">
        <f t="shared" si="236"/>
        <v>1</v>
      </c>
      <c r="T1680">
        <f t="shared" si="237"/>
        <v>0</v>
      </c>
      <c r="U1680">
        <f t="shared" si="238"/>
        <v>0</v>
      </c>
      <c r="V1680">
        <f t="shared" si="239"/>
        <v>0</v>
      </c>
      <c r="W1680" t="str">
        <f t="shared" si="240"/>
        <v>successful</v>
      </c>
      <c r="X1680" s="14">
        <f t="shared" si="241"/>
        <v>41662.854988425926</v>
      </c>
      <c r="Y1680" s="14">
        <f t="shared" si="242"/>
        <v>41676.854988425926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34"/>
        <v>1.75</v>
      </c>
      <c r="P1681" s="9">
        <f t="shared" si="235"/>
        <v>62.5</v>
      </c>
      <c r="Q1681" t="s">
        <v>8324</v>
      </c>
      <c r="R1681" t="s">
        <v>8345</v>
      </c>
      <c r="S1681">
        <f t="shared" si="236"/>
        <v>1</v>
      </c>
      <c r="T1681">
        <f t="shared" si="237"/>
        <v>0</v>
      </c>
      <c r="U1681">
        <f t="shared" si="238"/>
        <v>0</v>
      </c>
      <c r="V1681">
        <f t="shared" si="239"/>
        <v>0</v>
      </c>
      <c r="W1681" t="str">
        <f t="shared" si="240"/>
        <v>successful</v>
      </c>
      <c r="X1681" s="14">
        <f t="shared" si="241"/>
        <v>40723.068807870368</v>
      </c>
      <c r="Y1681" s="14">
        <f t="shared" si="242"/>
        <v>40746.068807870368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34"/>
        <v>1.175</v>
      </c>
      <c r="P1682" s="9">
        <f t="shared" si="235"/>
        <v>47</v>
      </c>
      <c r="Q1682" t="s">
        <v>8324</v>
      </c>
      <c r="R1682" t="s">
        <v>8345</v>
      </c>
      <c r="S1682">
        <f t="shared" si="236"/>
        <v>1</v>
      </c>
      <c r="T1682">
        <f t="shared" si="237"/>
        <v>0</v>
      </c>
      <c r="U1682">
        <f t="shared" si="238"/>
        <v>0</v>
      </c>
      <c r="V1682">
        <f t="shared" si="239"/>
        <v>0</v>
      </c>
      <c r="W1682" t="str">
        <f t="shared" si="240"/>
        <v>successful</v>
      </c>
      <c r="X1682" s="14">
        <f t="shared" si="241"/>
        <v>41802.757719907408</v>
      </c>
      <c r="Y1682" s="14">
        <f t="shared" si="242"/>
        <v>41832.757719907408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34"/>
        <v>1.0142212307692309</v>
      </c>
      <c r="P1683" s="9">
        <f t="shared" si="235"/>
        <v>74.575090497737563</v>
      </c>
      <c r="Q1683" t="s">
        <v>8324</v>
      </c>
      <c r="R1683" t="s">
        <v>8346</v>
      </c>
      <c r="S1683">
        <f t="shared" si="236"/>
        <v>0</v>
      </c>
      <c r="T1683">
        <f t="shared" si="237"/>
        <v>0</v>
      </c>
      <c r="U1683">
        <f t="shared" si="238"/>
        <v>0</v>
      </c>
      <c r="V1683">
        <f t="shared" si="239"/>
        <v>1</v>
      </c>
      <c r="W1683" t="str">
        <f t="shared" si="240"/>
        <v>live</v>
      </c>
      <c r="X1683" s="14">
        <f t="shared" si="241"/>
        <v>42774.121342592596</v>
      </c>
      <c r="Y1683" s="14">
        <f t="shared" si="242"/>
        <v>42823.083333333328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34"/>
        <v>0</v>
      </c>
      <c r="P1684" s="9">
        <f t="shared" si="235"/>
        <v>0</v>
      </c>
      <c r="Q1684" t="s">
        <v>8324</v>
      </c>
      <c r="R1684" t="s">
        <v>8346</v>
      </c>
      <c r="S1684">
        <f t="shared" si="236"/>
        <v>0</v>
      </c>
      <c r="T1684">
        <f t="shared" si="237"/>
        <v>0</v>
      </c>
      <c r="U1684">
        <f t="shared" si="238"/>
        <v>0</v>
      </c>
      <c r="V1684">
        <f t="shared" si="239"/>
        <v>1</v>
      </c>
      <c r="W1684" t="str">
        <f t="shared" si="240"/>
        <v>live</v>
      </c>
      <c r="X1684" s="14">
        <f t="shared" si="241"/>
        <v>42779.21365740741</v>
      </c>
      <c r="Y1684" s="14">
        <f t="shared" si="242"/>
        <v>42839.171990740739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34"/>
        <v>0.21714285714285714</v>
      </c>
      <c r="P1685" s="9">
        <f t="shared" si="235"/>
        <v>76</v>
      </c>
      <c r="Q1685" t="s">
        <v>8324</v>
      </c>
      <c r="R1685" t="s">
        <v>8346</v>
      </c>
      <c r="S1685">
        <f t="shared" si="236"/>
        <v>0</v>
      </c>
      <c r="T1685">
        <f t="shared" si="237"/>
        <v>0</v>
      </c>
      <c r="U1685">
        <f t="shared" si="238"/>
        <v>0</v>
      </c>
      <c r="V1685">
        <f t="shared" si="239"/>
        <v>1</v>
      </c>
      <c r="W1685" t="str">
        <f t="shared" si="240"/>
        <v>live</v>
      </c>
      <c r="X1685" s="14">
        <f t="shared" si="241"/>
        <v>42808.781689814816</v>
      </c>
      <c r="Y1685" s="14">
        <f t="shared" si="242"/>
        <v>42832.781689814816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34"/>
        <v>1.0912500000000001</v>
      </c>
      <c r="P1686" s="9">
        <f t="shared" si="235"/>
        <v>86.43564356435644</v>
      </c>
      <c r="Q1686" t="s">
        <v>8324</v>
      </c>
      <c r="R1686" t="s">
        <v>8346</v>
      </c>
      <c r="S1686">
        <f t="shared" si="236"/>
        <v>0</v>
      </c>
      <c r="T1686">
        <f t="shared" si="237"/>
        <v>0</v>
      </c>
      <c r="U1686">
        <f t="shared" si="238"/>
        <v>0</v>
      </c>
      <c r="V1686">
        <f t="shared" si="239"/>
        <v>1</v>
      </c>
      <c r="W1686" t="str">
        <f t="shared" si="240"/>
        <v>live</v>
      </c>
      <c r="X1686" s="14">
        <f t="shared" si="241"/>
        <v>42783.815289351856</v>
      </c>
      <c r="Y1686" s="14">
        <f t="shared" si="242"/>
        <v>42811.773622685185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34"/>
        <v>1.0285714285714285</v>
      </c>
      <c r="P1687" s="9">
        <f t="shared" si="235"/>
        <v>24</v>
      </c>
      <c r="Q1687" t="s">
        <v>8324</v>
      </c>
      <c r="R1687" t="s">
        <v>8346</v>
      </c>
      <c r="S1687">
        <f t="shared" si="236"/>
        <v>0</v>
      </c>
      <c r="T1687">
        <f t="shared" si="237"/>
        <v>0</v>
      </c>
      <c r="U1687">
        <f t="shared" si="238"/>
        <v>0</v>
      </c>
      <c r="V1687">
        <f t="shared" si="239"/>
        <v>1</v>
      </c>
      <c r="W1687" t="str">
        <f t="shared" si="240"/>
        <v>live</v>
      </c>
      <c r="X1687" s="14">
        <f t="shared" si="241"/>
        <v>42788.2502662037</v>
      </c>
      <c r="Y1687" s="14">
        <f t="shared" si="242"/>
        <v>42818.208599537036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34"/>
        <v>3.5999999999999999E-3</v>
      </c>
      <c r="P1688" s="9">
        <f t="shared" si="235"/>
        <v>18</v>
      </c>
      <c r="Q1688" t="s">
        <v>8324</v>
      </c>
      <c r="R1688" t="s">
        <v>8346</v>
      </c>
      <c r="S1688">
        <f t="shared" si="236"/>
        <v>0</v>
      </c>
      <c r="T1688">
        <f t="shared" si="237"/>
        <v>0</v>
      </c>
      <c r="U1688">
        <f t="shared" si="238"/>
        <v>0</v>
      </c>
      <c r="V1688">
        <f t="shared" si="239"/>
        <v>1</v>
      </c>
      <c r="W1688" t="str">
        <f t="shared" si="240"/>
        <v>live</v>
      </c>
      <c r="X1688" s="14">
        <f t="shared" si="241"/>
        <v>42792.843969907408</v>
      </c>
      <c r="Y1688" s="14">
        <f t="shared" si="242"/>
        <v>42852.802303240736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34"/>
        <v>0.3125</v>
      </c>
      <c r="P1689" s="9">
        <f t="shared" si="235"/>
        <v>80.128205128205124</v>
      </c>
      <c r="Q1689" t="s">
        <v>8324</v>
      </c>
      <c r="R1689" t="s">
        <v>8346</v>
      </c>
      <c r="S1689">
        <f t="shared" si="236"/>
        <v>0</v>
      </c>
      <c r="T1689">
        <f t="shared" si="237"/>
        <v>0</v>
      </c>
      <c r="U1689">
        <f t="shared" si="238"/>
        <v>0</v>
      </c>
      <c r="V1689">
        <f t="shared" si="239"/>
        <v>1</v>
      </c>
      <c r="W1689" t="str">
        <f t="shared" si="240"/>
        <v>live</v>
      </c>
      <c r="X1689" s="14">
        <f t="shared" si="241"/>
        <v>42802.046817129631</v>
      </c>
      <c r="Y1689" s="14">
        <f t="shared" si="242"/>
        <v>42835.84375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34"/>
        <v>0.443</v>
      </c>
      <c r="P1690" s="9">
        <f t="shared" si="235"/>
        <v>253.14285714285714</v>
      </c>
      <c r="Q1690" t="s">
        <v>8324</v>
      </c>
      <c r="R1690" t="s">
        <v>8346</v>
      </c>
      <c r="S1690">
        <f t="shared" si="236"/>
        <v>0</v>
      </c>
      <c r="T1690">
        <f t="shared" si="237"/>
        <v>0</v>
      </c>
      <c r="U1690">
        <f t="shared" si="238"/>
        <v>0</v>
      </c>
      <c r="V1690">
        <f t="shared" si="239"/>
        <v>1</v>
      </c>
      <c r="W1690" t="str">
        <f t="shared" si="240"/>
        <v>live</v>
      </c>
      <c r="X1690" s="14">
        <f t="shared" si="241"/>
        <v>42804.534652777773</v>
      </c>
      <c r="Y1690" s="14">
        <f t="shared" si="242"/>
        <v>42834.492986111116</v>
      </c>
    </row>
    <row r="1691" spans="1:25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34"/>
        <v>1</v>
      </c>
      <c r="P1691" s="9">
        <f t="shared" si="235"/>
        <v>171.42857142857142</v>
      </c>
      <c r="Q1691" t="s">
        <v>8324</v>
      </c>
      <c r="R1691" t="s">
        <v>8346</v>
      </c>
      <c r="S1691">
        <f t="shared" si="236"/>
        <v>0</v>
      </c>
      <c r="T1691">
        <f t="shared" si="237"/>
        <v>0</v>
      </c>
      <c r="U1691">
        <f t="shared" si="238"/>
        <v>0</v>
      </c>
      <c r="V1691">
        <f t="shared" si="239"/>
        <v>1</v>
      </c>
      <c r="W1691" t="str">
        <f t="shared" si="240"/>
        <v>live</v>
      </c>
      <c r="X1691" s="14">
        <f t="shared" si="241"/>
        <v>42780.942476851851</v>
      </c>
      <c r="Y1691" s="14">
        <f t="shared" si="242"/>
        <v>42810.900810185187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34"/>
        <v>0.254</v>
      </c>
      <c r="P1692" s="9">
        <f t="shared" si="235"/>
        <v>57.727272727272727</v>
      </c>
      <c r="Q1692" t="s">
        <v>8324</v>
      </c>
      <c r="R1692" t="s">
        <v>8346</v>
      </c>
      <c r="S1692">
        <f t="shared" si="236"/>
        <v>0</v>
      </c>
      <c r="T1692">
        <f t="shared" si="237"/>
        <v>0</v>
      </c>
      <c r="U1692">
        <f t="shared" si="238"/>
        <v>0</v>
      </c>
      <c r="V1692">
        <f t="shared" si="239"/>
        <v>1</v>
      </c>
      <c r="W1692" t="str">
        <f t="shared" si="240"/>
        <v>live</v>
      </c>
      <c r="X1692" s="14">
        <f t="shared" si="241"/>
        <v>42801.43104166667</v>
      </c>
      <c r="Y1692" s="14">
        <f t="shared" si="242"/>
        <v>42831.389374999999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34"/>
        <v>0.33473333333333333</v>
      </c>
      <c r="P1693" s="9">
        <f t="shared" si="235"/>
        <v>264.26315789473682</v>
      </c>
      <c r="Q1693" t="s">
        <v>8324</v>
      </c>
      <c r="R1693" t="s">
        <v>8346</v>
      </c>
      <c r="S1693">
        <f t="shared" si="236"/>
        <v>0</v>
      </c>
      <c r="T1693">
        <f t="shared" si="237"/>
        <v>0</v>
      </c>
      <c r="U1693">
        <f t="shared" si="238"/>
        <v>0</v>
      </c>
      <c r="V1693">
        <f t="shared" si="239"/>
        <v>1</v>
      </c>
      <c r="W1693" t="str">
        <f t="shared" si="240"/>
        <v>live</v>
      </c>
      <c r="X1693" s="14">
        <f t="shared" si="241"/>
        <v>42795.701481481476</v>
      </c>
      <c r="Y1693" s="14">
        <f t="shared" si="242"/>
        <v>42828.041666666672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34"/>
        <v>0.47799999999999998</v>
      </c>
      <c r="P1694" s="9">
        <f t="shared" si="235"/>
        <v>159.33333333333334</v>
      </c>
      <c r="Q1694" t="s">
        <v>8324</v>
      </c>
      <c r="R1694" t="s">
        <v>8346</v>
      </c>
      <c r="S1694">
        <f t="shared" si="236"/>
        <v>0</v>
      </c>
      <c r="T1694">
        <f t="shared" si="237"/>
        <v>0</v>
      </c>
      <c r="U1694">
        <f t="shared" si="238"/>
        <v>0</v>
      </c>
      <c r="V1694">
        <f t="shared" si="239"/>
        <v>1</v>
      </c>
      <c r="W1694" t="str">
        <f t="shared" si="240"/>
        <v>live</v>
      </c>
      <c r="X1694" s="14">
        <f t="shared" si="241"/>
        <v>42788.151238425926</v>
      </c>
      <c r="Y1694" s="14">
        <f t="shared" si="242"/>
        <v>42820.999305555553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34"/>
        <v>9.3333333333333338E-2</v>
      </c>
      <c r="P1695" s="9">
        <f t="shared" si="235"/>
        <v>35</v>
      </c>
      <c r="Q1695" t="s">
        <v>8324</v>
      </c>
      <c r="R1695" t="s">
        <v>8346</v>
      </c>
      <c r="S1695">
        <f t="shared" si="236"/>
        <v>0</v>
      </c>
      <c r="T1695">
        <f t="shared" si="237"/>
        <v>0</v>
      </c>
      <c r="U1695">
        <f t="shared" si="238"/>
        <v>0</v>
      </c>
      <c r="V1695">
        <f t="shared" si="239"/>
        <v>1</v>
      </c>
      <c r="W1695" t="str">
        <f t="shared" si="240"/>
        <v>live</v>
      </c>
      <c r="X1695" s="14">
        <f t="shared" si="241"/>
        <v>42803.920277777783</v>
      </c>
      <c r="Y1695" s="14">
        <f t="shared" si="242"/>
        <v>42834.833333333328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34"/>
        <v>5.0000000000000001E-4</v>
      </c>
      <c r="P1696" s="9">
        <f t="shared" si="235"/>
        <v>5</v>
      </c>
      <c r="Q1696" t="s">
        <v>8324</v>
      </c>
      <c r="R1696" t="s">
        <v>8346</v>
      </c>
      <c r="S1696">
        <f t="shared" si="236"/>
        <v>0</v>
      </c>
      <c r="T1696">
        <f t="shared" si="237"/>
        <v>0</v>
      </c>
      <c r="U1696">
        <f t="shared" si="238"/>
        <v>0</v>
      </c>
      <c r="V1696">
        <f t="shared" si="239"/>
        <v>1</v>
      </c>
      <c r="W1696" t="str">
        <f t="shared" si="240"/>
        <v>live</v>
      </c>
      <c r="X1696" s="14">
        <f t="shared" si="241"/>
        <v>42791.669837962967</v>
      </c>
      <c r="Y1696" s="14">
        <f t="shared" si="242"/>
        <v>42821.191666666666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34"/>
        <v>0.11708333333333333</v>
      </c>
      <c r="P1697" s="9">
        <f t="shared" si="235"/>
        <v>61.086956521739133</v>
      </c>
      <c r="Q1697" t="s">
        <v>8324</v>
      </c>
      <c r="R1697" t="s">
        <v>8346</v>
      </c>
      <c r="S1697">
        <f t="shared" si="236"/>
        <v>0</v>
      </c>
      <c r="T1697">
        <f t="shared" si="237"/>
        <v>0</v>
      </c>
      <c r="U1697">
        <f t="shared" si="238"/>
        <v>0</v>
      </c>
      <c r="V1697">
        <f t="shared" si="239"/>
        <v>1</v>
      </c>
      <c r="W1697" t="str">
        <f t="shared" si="240"/>
        <v>live</v>
      </c>
      <c r="X1697" s="14">
        <f t="shared" si="241"/>
        <v>42801.031412037039</v>
      </c>
      <c r="Y1697" s="14">
        <f t="shared" si="242"/>
        <v>42835.041666666672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34"/>
        <v>0</v>
      </c>
      <c r="P1698" s="9">
        <f t="shared" si="235"/>
        <v>0</v>
      </c>
      <c r="Q1698" t="s">
        <v>8324</v>
      </c>
      <c r="R1698" t="s">
        <v>8346</v>
      </c>
      <c r="S1698">
        <f t="shared" si="236"/>
        <v>0</v>
      </c>
      <c r="T1698">
        <f t="shared" si="237"/>
        <v>0</v>
      </c>
      <c r="U1698">
        <f t="shared" si="238"/>
        <v>0</v>
      </c>
      <c r="V1698">
        <f t="shared" si="239"/>
        <v>1</v>
      </c>
      <c r="W1698" t="str">
        <f t="shared" si="240"/>
        <v>live</v>
      </c>
      <c r="X1698" s="14">
        <f t="shared" si="241"/>
        <v>42796.069571759261</v>
      </c>
      <c r="Y1698" s="14">
        <f t="shared" si="242"/>
        <v>42826.027905092589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34"/>
        <v>0.20208000000000001</v>
      </c>
      <c r="P1699" s="9">
        <f t="shared" si="235"/>
        <v>114.81818181818181</v>
      </c>
      <c r="Q1699" t="s">
        <v>8324</v>
      </c>
      <c r="R1699" t="s">
        <v>8346</v>
      </c>
      <c r="S1699">
        <f t="shared" si="236"/>
        <v>0</v>
      </c>
      <c r="T1699">
        <f t="shared" si="237"/>
        <v>0</v>
      </c>
      <c r="U1699">
        <f t="shared" si="238"/>
        <v>0</v>
      </c>
      <c r="V1699">
        <f t="shared" si="239"/>
        <v>1</v>
      </c>
      <c r="W1699" t="str">
        <f t="shared" si="240"/>
        <v>live</v>
      </c>
      <c r="X1699" s="14">
        <f t="shared" si="241"/>
        <v>42805.032962962956</v>
      </c>
      <c r="Y1699" s="14">
        <f t="shared" si="242"/>
        <v>42834.991296296299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34"/>
        <v>0</v>
      </c>
      <c r="P1700" s="9">
        <f t="shared" si="235"/>
        <v>0</v>
      </c>
      <c r="Q1700" t="s">
        <v>8324</v>
      </c>
      <c r="R1700" t="s">
        <v>8346</v>
      </c>
      <c r="S1700">
        <f t="shared" si="236"/>
        <v>0</v>
      </c>
      <c r="T1700">
        <f t="shared" si="237"/>
        <v>0</v>
      </c>
      <c r="U1700">
        <f t="shared" si="238"/>
        <v>0</v>
      </c>
      <c r="V1700">
        <f t="shared" si="239"/>
        <v>1</v>
      </c>
      <c r="W1700" t="str">
        <f t="shared" si="240"/>
        <v>live</v>
      </c>
      <c r="X1700" s="14">
        <f t="shared" si="241"/>
        <v>42796.207870370374</v>
      </c>
      <c r="Y1700" s="14">
        <f t="shared" si="242"/>
        <v>42820.147916666669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34"/>
        <v>4.2311459353574929E-2</v>
      </c>
      <c r="P1701" s="9">
        <f t="shared" si="235"/>
        <v>54</v>
      </c>
      <c r="Q1701" t="s">
        <v>8324</v>
      </c>
      <c r="R1701" t="s">
        <v>8346</v>
      </c>
      <c r="S1701">
        <f t="shared" si="236"/>
        <v>0</v>
      </c>
      <c r="T1701">
        <f t="shared" si="237"/>
        <v>0</v>
      </c>
      <c r="U1701">
        <f t="shared" si="238"/>
        <v>0</v>
      </c>
      <c r="V1701">
        <f t="shared" si="239"/>
        <v>1</v>
      </c>
      <c r="W1701" t="str">
        <f t="shared" si="240"/>
        <v>live</v>
      </c>
      <c r="X1701" s="14">
        <f t="shared" si="241"/>
        <v>42806.863946759258</v>
      </c>
      <c r="Y1701" s="14">
        <f t="shared" si="242"/>
        <v>42836.863946759258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34"/>
        <v>0.2606</v>
      </c>
      <c r="P1702" s="9">
        <f t="shared" si="235"/>
        <v>65.974683544303801</v>
      </c>
      <c r="Q1702" t="s">
        <v>8324</v>
      </c>
      <c r="R1702" t="s">
        <v>8346</v>
      </c>
      <c r="S1702">
        <f t="shared" si="236"/>
        <v>0</v>
      </c>
      <c r="T1702">
        <f t="shared" si="237"/>
        <v>0</v>
      </c>
      <c r="U1702">
        <f t="shared" si="238"/>
        <v>0</v>
      </c>
      <c r="V1702">
        <f t="shared" si="239"/>
        <v>1</v>
      </c>
      <c r="W1702" t="str">
        <f t="shared" si="240"/>
        <v>live</v>
      </c>
      <c r="X1702" s="14">
        <f t="shared" si="241"/>
        <v>42796.071643518517</v>
      </c>
      <c r="Y1702" s="14">
        <f t="shared" si="242"/>
        <v>42826.166666666672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34"/>
        <v>1.9801980198019802E-3</v>
      </c>
      <c r="P1703" s="9">
        <f t="shared" si="235"/>
        <v>5</v>
      </c>
      <c r="Q1703" t="s">
        <v>8324</v>
      </c>
      <c r="R1703" t="s">
        <v>8346</v>
      </c>
      <c r="S1703">
        <f t="shared" si="236"/>
        <v>0</v>
      </c>
      <c r="T1703">
        <f t="shared" si="237"/>
        <v>1</v>
      </c>
      <c r="U1703">
        <f t="shared" si="238"/>
        <v>0</v>
      </c>
      <c r="V1703">
        <f t="shared" si="239"/>
        <v>0</v>
      </c>
      <c r="W1703" t="str">
        <f t="shared" si="240"/>
        <v>failed</v>
      </c>
      <c r="X1703" s="14">
        <f t="shared" si="241"/>
        <v>41989.664409722223</v>
      </c>
      <c r="Y1703" s="14">
        <f t="shared" si="242"/>
        <v>42019.664409722223</v>
      </c>
    </row>
    <row r="1704" spans="1:25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34"/>
        <v>6.0606060606060605E-5</v>
      </c>
      <c r="P1704" s="9">
        <f t="shared" si="235"/>
        <v>1</v>
      </c>
      <c r="Q1704" t="s">
        <v>8324</v>
      </c>
      <c r="R1704" t="s">
        <v>8346</v>
      </c>
      <c r="S1704">
        <f t="shared" si="236"/>
        <v>0</v>
      </c>
      <c r="T1704">
        <f t="shared" si="237"/>
        <v>1</v>
      </c>
      <c r="U1704">
        <f t="shared" si="238"/>
        <v>0</v>
      </c>
      <c r="V1704">
        <f t="shared" si="239"/>
        <v>0</v>
      </c>
      <c r="W1704" t="str">
        <f t="shared" si="240"/>
        <v>failed</v>
      </c>
      <c r="X1704" s="14">
        <f t="shared" si="241"/>
        <v>42063.869791666672</v>
      </c>
      <c r="Y1704" s="14">
        <f t="shared" si="242"/>
        <v>42093.828125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34"/>
        <v>1.0200000000000001E-2</v>
      </c>
      <c r="P1705" s="9">
        <f t="shared" si="235"/>
        <v>25.5</v>
      </c>
      <c r="Q1705" t="s">
        <v>8324</v>
      </c>
      <c r="R1705" t="s">
        <v>8346</v>
      </c>
      <c r="S1705">
        <f t="shared" si="236"/>
        <v>0</v>
      </c>
      <c r="T1705">
        <f t="shared" si="237"/>
        <v>1</v>
      </c>
      <c r="U1705">
        <f t="shared" si="238"/>
        <v>0</v>
      </c>
      <c r="V1705">
        <f t="shared" si="239"/>
        <v>0</v>
      </c>
      <c r="W1705" t="str">
        <f t="shared" si="240"/>
        <v>failed</v>
      </c>
      <c r="X1705" s="14">
        <f t="shared" si="241"/>
        <v>42187.281678240746</v>
      </c>
      <c r="Y1705" s="14">
        <f t="shared" si="242"/>
        <v>42247.281678240746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34"/>
        <v>0.65100000000000002</v>
      </c>
      <c r="P1706" s="9">
        <f t="shared" si="235"/>
        <v>118.36363636363636</v>
      </c>
      <c r="Q1706" t="s">
        <v>8324</v>
      </c>
      <c r="R1706" t="s">
        <v>8346</v>
      </c>
      <c r="S1706">
        <f t="shared" si="236"/>
        <v>0</v>
      </c>
      <c r="T1706">
        <f t="shared" si="237"/>
        <v>1</v>
      </c>
      <c r="U1706">
        <f t="shared" si="238"/>
        <v>0</v>
      </c>
      <c r="V1706">
        <f t="shared" si="239"/>
        <v>0</v>
      </c>
      <c r="W1706" t="str">
        <f t="shared" si="240"/>
        <v>failed</v>
      </c>
      <c r="X1706" s="14">
        <f t="shared" si="241"/>
        <v>42021.139733796299</v>
      </c>
      <c r="Y1706" s="14">
        <f t="shared" si="242"/>
        <v>42051.139733796299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34"/>
        <v>0</v>
      </c>
      <c r="P1707" s="9">
        <f t="shared" si="235"/>
        <v>0</v>
      </c>
      <c r="Q1707" t="s">
        <v>8324</v>
      </c>
      <c r="R1707" t="s">
        <v>8346</v>
      </c>
      <c r="S1707">
        <f t="shared" si="236"/>
        <v>0</v>
      </c>
      <c r="T1707">
        <f t="shared" si="237"/>
        <v>1</v>
      </c>
      <c r="U1707">
        <f t="shared" si="238"/>
        <v>0</v>
      </c>
      <c r="V1707">
        <f t="shared" si="239"/>
        <v>0</v>
      </c>
      <c r="W1707" t="str">
        <f t="shared" si="240"/>
        <v>failed</v>
      </c>
      <c r="X1707" s="14">
        <f t="shared" si="241"/>
        <v>42245.016736111109</v>
      </c>
      <c r="Y1707" s="14">
        <f t="shared" si="242"/>
        <v>42256.666666666672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34"/>
        <v>0</v>
      </c>
      <c r="P1708" s="9">
        <f t="shared" si="235"/>
        <v>0</v>
      </c>
      <c r="Q1708" t="s">
        <v>8324</v>
      </c>
      <c r="R1708" t="s">
        <v>8346</v>
      </c>
      <c r="S1708">
        <f t="shared" si="236"/>
        <v>0</v>
      </c>
      <c r="T1708">
        <f t="shared" si="237"/>
        <v>1</v>
      </c>
      <c r="U1708">
        <f t="shared" si="238"/>
        <v>0</v>
      </c>
      <c r="V1708">
        <f t="shared" si="239"/>
        <v>0</v>
      </c>
      <c r="W1708" t="str">
        <f t="shared" si="240"/>
        <v>failed</v>
      </c>
      <c r="X1708" s="14">
        <f t="shared" si="241"/>
        <v>42179.306388888886</v>
      </c>
      <c r="Y1708" s="14">
        <f t="shared" si="242"/>
        <v>42239.306388888886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34"/>
        <v>9.74E-2</v>
      </c>
      <c r="P1709" s="9">
        <f t="shared" si="235"/>
        <v>54.111111111111114</v>
      </c>
      <c r="Q1709" t="s">
        <v>8324</v>
      </c>
      <c r="R1709" t="s">
        <v>8346</v>
      </c>
      <c r="S1709">
        <f t="shared" si="236"/>
        <v>0</v>
      </c>
      <c r="T1709">
        <f t="shared" si="237"/>
        <v>1</v>
      </c>
      <c r="U1709">
        <f t="shared" si="238"/>
        <v>0</v>
      </c>
      <c r="V1709">
        <f t="shared" si="239"/>
        <v>0</v>
      </c>
      <c r="W1709" t="str">
        <f t="shared" si="240"/>
        <v>failed</v>
      </c>
      <c r="X1709" s="14">
        <f t="shared" si="241"/>
        <v>42427.721006944441</v>
      </c>
      <c r="Y1709" s="14">
        <f t="shared" si="242"/>
        <v>42457.679340277777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34"/>
        <v>0</v>
      </c>
      <c r="P1710" s="9">
        <f t="shared" si="235"/>
        <v>0</v>
      </c>
      <c r="Q1710" t="s">
        <v>8324</v>
      </c>
      <c r="R1710" t="s">
        <v>8346</v>
      </c>
      <c r="S1710">
        <f t="shared" si="236"/>
        <v>0</v>
      </c>
      <c r="T1710">
        <f t="shared" si="237"/>
        <v>1</v>
      </c>
      <c r="U1710">
        <f t="shared" si="238"/>
        <v>0</v>
      </c>
      <c r="V1710">
        <f t="shared" si="239"/>
        <v>0</v>
      </c>
      <c r="W1710" t="str">
        <f t="shared" si="240"/>
        <v>failed</v>
      </c>
      <c r="X1710" s="14">
        <f t="shared" si="241"/>
        <v>42451.866967592592</v>
      </c>
      <c r="Y1710" s="14">
        <f t="shared" si="242"/>
        <v>42491.866967592592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34"/>
        <v>4.8571428571428571E-2</v>
      </c>
      <c r="P1711" s="9">
        <f t="shared" si="235"/>
        <v>21.25</v>
      </c>
      <c r="Q1711" t="s">
        <v>8324</v>
      </c>
      <c r="R1711" t="s">
        <v>8346</v>
      </c>
      <c r="S1711">
        <f t="shared" si="236"/>
        <v>0</v>
      </c>
      <c r="T1711">
        <f t="shared" si="237"/>
        <v>1</v>
      </c>
      <c r="U1711">
        <f t="shared" si="238"/>
        <v>0</v>
      </c>
      <c r="V1711">
        <f t="shared" si="239"/>
        <v>0</v>
      </c>
      <c r="W1711" t="str">
        <f t="shared" si="240"/>
        <v>failed</v>
      </c>
      <c r="X1711" s="14">
        <f t="shared" si="241"/>
        <v>41841.56381944444</v>
      </c>
      <c r="Y1711" s="14">
        <f t="shared" si="242"/>
        <v>41882.818749999999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34"/>
        <v>6.7999999999999996E-3</v>
      </c>
      <c r="P1712" s="9">
        <f t="shared" si="235"/>
        <v>34</v>
      </c>
      <c r="Q1712" t="s">
        <v>8324</v>
      </c>
      <c r="R1712" t="s">
        <v>8346</v>
      </c>
      <c r="S1712">
        <f t="shared" si="236"/>
        <v>0</v>
      </c>
      <c r="T1712">
        <f t="shared" si="237"/>
        <v>1</v>
      </c>
      <c r="U1712">
        <f t="shared" si="238"/>
        <v>0</v>
      </c>
      <c r="V1712">
        <f t="shared" si="239"/>
        <v>0</v>
      </c>
      <c r="W1712" t="str">
        <f t="shared" si="240"/>
        <v>failed</v>
      </c>
      <c r="X1712" s="14">
        <f t="shared" si="241"/>
        <v>42341.59129629629</v>
      </c>
      <c r="Y1712" s="14">
        <f t="shared" si="242"/>
        <v>42387.541666666672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34"/>
        <v>0.105</v>
      </c>
      <c r="P1713" s="9">
        <f t="shared" si="235"/>
        <v>525</v>
      </c>
      <c r="Q1713" t="s">
        <v>8324</v>
      </c>
      <c r="R1713" t="s">
        <v>8346</v>
      </c>
      <c r="S1713">
        <f t="shared" si="236"/>
        <v>0</v>
      </c>
      <c r="T1713">
        <f t="shared" si="237"/>
        <v>1</v>
      </c>
      <c r="U1713">
        <f t="shared" si="238"/>
        <v>0</v>
      </c>
      <c r="V1713">
        <f t="shared" si="239"/>
        <v>0</v>
      </c>
      <c r="W1713" t="str">
        <f t="shared" si="240"/>
        <v>failed</v>
      </c>
      <c r="X1713" s="14">
        <f t="shared" si="241"/>
        <v>41852.646226851852</v>
      </c>
      <c r="Y1713" s="14">
        <f t="shared" si="242"/>
        <v>41883.646226851852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34"/>
        <v>0</v>
      </c>
      <c r="P1714" s="9">
        <f t="shared" si="235"/>
        <v>0</v>
      </c>
      <c r="Q1714" t="s">
        <v>8324</v>
      </c>
      <c r="R1714" t="s">
        <v>8346</v>
      </c>
      <c r="S1714">
        <f t="shared" si="236"/>
        <v>0</v>
      </c>
      <c r="T1714">
        <f t="shared" si="237"/>
        <v>1</v>
      </c>
      <c r="U1714">
        <f t="shared" si="238"/>
        <v>0</v>
      </c>
      <c r="V1714">
        <f t="shared" si="239"/>
        <v>0</v>
      </c>
      <c r="W1714" t="str">
        <f t="shared" si="240"/>
        <v>failed</v>
      </c>
      <c r="X1714" s="14">
        <f t="shared" si="241"/>
        <v>42125.913807870369</v>
      </c>
      <c r="Y1714" s="14">
        <f t="shared" si="242"/>
        <v>42185.913807870369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34"/>
        <v>1.6666666666666666E-2</v>
      </c>
      <c r="P1715" s="9">
        <f t="shared" si="235"/>
        <v>50</v>
      </c>
      <c r="Q1715" t="s">
        <v>8324</v>
      </c>
      <c r="R1715" t="s">
        <v>8346</v>
      </c>
      <c r="S1715">
        <f t="shared" si="236"/>
        <v>0</v>
      </c>
      <c r="T1715">
        <f t="shared" si="237"/>
        <v>1</v>
      </c>
      <c r="U1715">
        <f t="shared" si="238"/>
        <v>0</v>
      </c>
      <c r="V1715">
        <f t="shared" si="239"/>
        <v>0</v>
      </c>
      <c r="W1715" t="str">
        <f t="shared" si="240"/>
        <v>failed</v>
      </c>
      <c r="X1715" s="14">
        <f t="shared" si="241"/>
        <v>41887.801064814819</v>
      </c>
      <c r="Y1715" s="14">
        <f t="shared" si="242"/>
        <v>41917.801064814819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34"/>
        <v>7.868E-2</v>
      </c>
      <c r="P1716" s="9">
        <f t="shared" si="235"/>
        <v>115.70588235294117</v>
      </c>
      <c r="Q1716" t="s">
        <v>8324</v>
      </c>
      <c r="R1716" t="s">
        <v>8346</v>
      </c>
      <c r="S1716">
        <f t="shared" si="236"/>
        <v>0</v>
      </c>
      <c r="T1716">
        <f t="shared" si="237"/>
        <v>1</v>
      </c>
      <c r="U1716">
        <f t="shared" si="238"/>
        <v>0</v>
      </c>
      <c r="V1716">
        <f t="shared" si="239"/>
        <v>0</v>
      </c>
      <c r="W1716" t="str">
        <f t="shared" si="240"/>
        <v>failed</v>
      </c>
      <c r="X1716" s="14">
        <f t="shared" si="241"/>
        <v>42095.918530092589</v>
      </c>
      <c r="Y1716" s="14">
        <f t="shared" si="242"/>
        <v>42125.918530092589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34"/>
        <v>2.2000000000000001E-3</v>
      </c>
      <c r="P1717" s="9">
        <f t="shared" si="235"/>
        <v>5.5</v>
      </c>
      <c r="Q1717" t="s">
        <v>8324</v>
      </c>
      <c r="R1717" t="s">
        <v>8346</v>
      </c>
      <c r="S1717">
        <f t="shared" si="236"/>
        <v>0</v>
      </c>
      <c r="T1717">
        <f t="shared" si="237"/>
        <v>1</v>
      </c>
      <c r="U1717">
        <f t="shared" si="238"/>
        <v>0</v>
      </c>
      <c r="V1717">
        <f t="shared" si="239"/>
        <v>0</v>
      </c>
      <c r="W1717" t="str">
        <f t="shared" si="240"/>
        <v>failed</v>
      </c>
      <c r="X1717" s="14">
        <f t="shared" si="241"/>
        <v>42064.217418981483</v>
      </c>
      <c r="Y1717" s="14">
        <f t="shared" si="242"/>
        <v>42094.140277777777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34"/>
        <v>7.4999999999999997E-2</v>
      </c>
      <c r="P1718" s="9">
        <f t="shared" si="235"/>
        <v>50</v>
      </c>
      <c r="Q1718" t="s">
        <v>8324</v>
      </c>
      <c r="R1718" t="s">
        <v>8346</v>
      </c>
      <c r="S1718">
        <f t="shared" si="236"/>
        <v>0</v>
      </c>
      <c r="T1718">
        <f t="shared" si="237"/>
        <v>1</v>
      </c>
      <c r="U1718">
        <f t="shared" si="238"/>
        <v>0</v>
      </c>
      <c r="V1718">
        <f t="shared" si="239"/>
        <v>0</v>
      </c>
      <c r="W1718" t="str">
        <f t="shared" si="240"/>
        <v>failed</v>
      </c>
      <c r="X1718" s="14">
        <f t="shared" si="241"/>
        <v>42673.577534722222</v>
      </c>
      <c r="Y1718" s="14">
        <f t="shared" si="242"/>
        <v>42713.619201388887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34"/>
        <v>0.42725880551301687</v>
      </c>
      <c r="P1719" s="9">
        <f t="shared" si="235"/>
        <v>34.024390243902438</v>
      </c>
      <c r="Q1719" t="s">
        <v>8324</v>
      </c>
      <c r="R1719" t="s">
        <v>8346</v>
      </c>
      <c r="S1719">
        <f t="shared" si="236"/>
        <v>0</v>
      </c>
      <c r="T1719">
        <f t="shared" si="237"/>
        <v>1</v>
      </c>
      <c r="U1719">
        <f t="shared" si="238"/>
        <v>0</v>
      </c>
      <c r="V1719">
        <f t="shared" si="239"/>
        <v>0</v>
      </c>
      <c r="W1719" t="str">
        <f t="shared" si="240"/>
        <v>failed</v>
      </c>
      <c r="X1719" s="14">
        <f t="shared" si="241"/>
        <v>42460.98192129629</v>
      </c>
      <c r="Y1719" s="14">
        <f t="shared" si="242"/>
        <v>42481.166666666672</v>
      </c>
    </row>
    <row r="1720" spans="1:25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34"/>
        <v>2.142857142857143E-3</v>
      </c>
      <c r="P1720" s="9">
        <f t="shared" si="235"/>
        <v>37.5</v>
      </c>
      <c r="Q1720" t="s">
        <v>8324</v>
      </c>
      <c r="R1720" t="s">
        <v>8346</v>
      </c>
      <c r="S1720">
        <f t="shared" si="236"/>
        <v>0</v>
      </c>
      <c r="T1720">
        <f t="shared" si="237"/>
        <v>1</v>
      </c>
      <c r="U1720">
        <f t="shared" si="238"/>
        <v>0</v>
      </c>
      <c r="V1720">
        <f t="shared" si="239"/>
        <v>0</v>
      </c>
      <c r="W1720" t="str">
        <f t="shared" si="240"/>
        <v>failed</v>
      </c>
      <c r="X1720" s="14">
        <f t="shared" si="241"/>
        <v>42460.610520833332</v>
      </c>
      <c r="Y1720" s="14">
        <f t="shared" si="242"/>
        <v>42504.207638888889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34"/>
        <v>8.7500000000000008E-3</v>
      </c>
      <c r="P1721" s="9">
        <f t="shared" si="235"/>
        <v>11.666666666666666</v>
      </c>
      <c r="Q1721" t="s">
        <v>8324</v>
      </c>
      <c r="R1721" t="s">
        <v>8346</v>
      </c>
      <c r="S1721">
        <f t="shared" si="236"/>
        <v>0</v>
      </c>
      <c r="T1721">
        <f t="shared" si="237"/>
        <v>1</v>
      </c>
      <c r="U1721">
        <f t="shared" si="238"/>
        <v>0</v>
      </c>
      <c r="V1721">
        <f t="shared" si="239"/>
        <v>0</v>
      </c>
      <c r="W1721" t="str">
        <f t="shared" si="240"/>
        <v>failed</v>
      </c>
      <c r="X1721" s="14">
        <f t="shared" si="241"/>
        <v>41869.534618055557</v>
      </c>
      <c r="Y1721" s="14">
        <f t="shared" si="242"/>
        <v>41899.534618055557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34"/>
        <v>5.6250000000000001E-2</v>
      </c>
      <c r="P1722" s="9">
        <f t="shared" si="235"/>
        <v>28.125</v>
      </c>
      <c r="Q1722" t="s">
        <v>8324</v>
      </c>
      <c r="R1722" t="s">
        <v>8346</v>
      </c>
      <c r="S1722">
        <f t="shared" si="236"/>
        <v>0</v>
      </c>
      <c r="T1722">
        <f t="shared" si="237"/>
        <v>1</v>
      </c>
      <c r="U1722">
        <f t="shared" si="238"/>
        <v>0</v>
      </c>
      <c r="V1722">
        <f t="shared" si="239"/>
        <v>0</v>
      </c>
      <c r="W1722" t="str">
        <f t="shared" si="240"/>
        <v>failed</v>
      </c>
      <c r="X1722" s="14">
        <f t="shared" si="241"/>
        <v>41922.783229166671</v>
      </c>
      <c r="Y1722" s="14">
        <f t="shared" si="242"/>
        <v>41952.824895833335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34"/>
        <v>0</v>
      </c>
      <c r="P1723" s="9">
        <f t="shared" si="235"/>
        <v>0</v>
      </c>
      <c r="Q1723" t="s">
        <v>8324</v>
      </c>
      <c r="R1723" t="s">
        <v>8346</v>
      </c>
      <c r="S1723">
        <f t="shared" si="236"/>
        <v>0</v>
      </c>
      <c r="T1723">
        <f t="shared" si="237"/>
        <v>1</v>
      </c>
      <c r="U1723">
        <f t="shared" si="238"/>
        <v>0</v>
      </c>
      <c r="V1723">
        <f t="shared" si="239"/>
        <v>0</v>
      </c>
      <c r="W1723" t="str">
        <f t="shared" si="240"/>
        <v>failed</v>
      </c>
      <c r="X1723" s="14">
        <f t="shared" si="241"/>
        <v>42319.461377314816</v>
      </c>
      <c r="Y1723" s="14">
        <f t="shared" si="242"/>
        <v>42349.461377314816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34"/>
        <v>3.4722222222222224E-4</v>
      </c>
      <c r="P1724" s="9">
        <f t="shared" si="235"/>
        <v>1</v>
      </c>
      <c r="Q1724" t="s">
        <v>8324</v>
      </c>
      <c r="R1724" t="s">
        <v>8346</v>
      </c>
      <c r="S1724">
        <f t="shared" si="236"/>
        <v>0</v>
      </c>
      <c r="T1724">
        <f t="shared" si="237"/>
        <v>1</v>
      </c>
      <c r="U1724">
        <f t="shared" si="238"/>
        <v>0</v>
      </c>
      <c r="V1724">
        <f t="shared" si="239"/>
        <v>0</v>
      </c>
      <c r="W1724" t="str">
        <f t="shared" si="240"/>
        <v>failed</v>
      </c>
      <c r="X1724" s="14">
        <f t="shared" si="241"/>
        <v>42425.960983796293</v>
      </c>
      <c r="Y1724" s="14">
        <f t="shared" si="242"/>
        <v>42463.006944444445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34"/>
        <v>6.5000000000000002E-2</v>
      </c>
      <c r="P1725" s="9">
        <f t="shared" si="235"/>
        <v>216.66666666666666</v>
      </c>
      <c r="Q1725" t="s">
        <v>8324</v>
      </c>
      <c r="R1725" t="s">
        <v>8346</v>
      </c>
      <c r="S1725">
        <f t="shared" si="236"/>
        <v>0</v>
      </c>
      <c r="T1725">
        <f t="shared" si="237"/>
        <v>1</v>
      </c>
      <c r="U1725">
        <f t="shared" si="238"/>
        <v>0</v>
      </c>
      <c r="V1725">
        <f t="shared" si="239"/>
        <v>0</v>
      </c>
      <c r="W1725" t="str">
        <f t="shared" si="240"/>
        <v>failed</v>
      </c>
      <c r="X1725" s="14">
        <f t="shared" si="241"/>
        <v>42129.82540509259</v>
      </c>
      <c r="Y1725" s="14">
        <f t="shared" si="242"/>
        <v>42186.25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34"/>
        <v>5.8333333333333336E-3</v>
      </c>
      <c r="P1726" s="9">
        <f t="shared" si="235"/>
        <v>8.75</v>
      </c>
      <c r="Q1726" t="s">
        <v>8324</v>
      </c>
      <c r="R1726" t="s">
        <v>8346</v>
      </c>
      <c r="S1726">
        <f t="shared" si="236"/>
        <v>0</v>
      </c>
      <c r="T1726">
        <f t="shared" si="237"/>
        <v>1</v>
      </c>
      <c r="U1726">
        <f t="shared" si="238"/>
        <v>0</v>
      </c>
      <c r="V1726">
        <f t="shared" si="239"/>
        <v>0</v>
      </c>
      <c r="W1726" t="str">
        <f t="shared" si="240"/>
        <v>failed</v>
      </c>
      <c r="X1726" s="14">
        <f t="shared" si="241"/>
        <v>41912.932430555556</v>
      </c>
      <c r="Y1726" s="14">
        <f t="shared" si="242"/>
        <v>41942.932430555556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34"/>
        <v>0.10181818181818182</v>
      </c>
      <c r="P1727" s="9">
        <f t="shared" si="235"/>
        <v>62.222222222222221</v>
      </c>
      <c r="Q1727" t="s">
        <v>8324</v>
      </c>
      <c r="R1727" t="s">
        <v>8346</v>
      </c>
      <c r="S1727">
        <f t="shared" si="236"/>
        <v>0</v>
      </c>
      <c r="T1727">
        <f t="shared" si="237"/>
        <v>1</v>
      </c>
      <c r="U1727">
        <f t="shared" si="238"/>
        <v>0</v>
      </c>
      <c r="V1727">
        <f t="shared" si="239"/>
        <v>0</v>
      </c>
      <c r="W1727" t="str">
        <f t="shared" si="240"/>
        <v>failed</v>
      </c>
      <c r="X1727" s="14">
        <f t="shared" si="241"/>
        <v>41845.968159722222</v>
      </c>
      <c r="Y1727" s="14">
        <f t="shared" si="242"/>
        <v>41875.968159722222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34"/>
        <v>0.33784615384615385</v>
      </c>
      <c r="P1728" s="9">
        <f t="shared" si="235"/>
        <v>137.25</v>
      </c>
      <c r="Q1728" t="s">
        <v>8324</v>
      </c>
      <c r="R1728" t="s">
        <v>8346</v>
      </c>
      <c r="S1728">
        <f t="shared" si="236"/>
        <v>0</v>
      </c>
      <c r="T1728">
        <f t="shared" si="237"/>
        <v>1</v>
      </c>
      <c r="U1728">
        <f t="shared" si="238"/>
        <v>0</v>
      </c>
      <c r="V1728">
        <f t="shared" si="239"/>
        <v>0</v>
      </c>
      <c r="W1728" t="str">
        <f t="shared" si="240"/>
        <v>failed</v>
      </c>
      <c r="X1728" s="14">
        <f t="shared" si="241"/>
        <v>41788.919722222221</v>
      </c>
      <c r="Y1728" s="14">
        <f t="shared" si="242"/>
        <v>41817.919722222221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34"/>
        <v>3.3333333333333332E-4</v>
      </c>
      <c r="P1729" s="9">
        <f t="shared" si="235"/>
        <v>1</v>
      </c>
      <c r="Q1729" t="s">
        <v>8324</v>
      </c>
      <c r="R1729" t="s">
        <v>8346</v>
      </c>
      <c r="S1729">
        <f t="shared" si="236"/>
        <v>0</v>
      </c>
      <c r="T1729">
        <f t="shared" si="237"/>
        <v>1</v>
      </c>
      <c r="U1729">
        <f t="shared" si="238"/>
        <v>0</v>
      </c>
      <c r="V1729">
        <f t="shared" si="239"/>
        <v>0</v>
      </c>
      <c r="W1729" t="str">
        <f t="shared" si="240"/>
        <v>failed</v>
      </c>
      <c r="X1729" s="14">
        <f t="shared" si="241"/>
        <v>42044.927974537044</v>
      </c>
      <c r="Y1729" s="14">
        <f t="shared" si="242"/>
        <v>42099.458333333328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34"/>
        <v>0.68400000000000005</v>
      </c>
      <c r="P1730" s="9">
        <f t="shared" si="235"/>
        <v>122.14285714285714</v>
      </c>
      <c r="Q1730" t="s">
        <v>8324</v>
      </c>
      <c r="R1730" t="s">
        <v>8346</v>
      </c>
      <c r="S1730">
        <f t="shared" si="236"/>
        <v>0</v>
      </c>
      <c r="T1730">
        <f t="shared" si="237"/>
        <v>1</v>
      </c>
      <c r="U1730">
        <f t="shared" si="238"/>
        <v>0</v>
      </c>
      <c r="V1730">
        <f t="shared" si="239"/>
        <v>0</v>
      </c>
      <c r="W1730" t="str">
        <f t="shared" si="240"/>
        <v>failed</v>
      </c>
      <c r="X1730" s="14">
        <f t="shared" si="241"/>
        <v>42268.625856481478</v>
      </c>
      <c r="Y1730" s="14">
        <f t="shared" si="242"/>
        <v>42298.625856481478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43">E1731/D1731</f>
        <v>0</v>
      </c>
      <c r="P1731" s="9">
        <f t="shared" ref="P1731:P1794" si="244">IFERROR(E1731/L1731,0)</f>
        <v>0</v>
      </c>
      <c r="Q1731" t="s">
        <v>8324</v>
      </c>
      <c r="R1731" t="s">
        <v>8346</v>
      </c>
      <c r="S1731">
        <f t="shared" ref="S1731:S1794" si="245">IF(F1731="successful",1,0)</f>
        <v>0</v>
      </c>
      <c r="T1731">
        <f t="shared" ref="T1731:T1794" si="246">IF(F1731="failed",1,0)</f>
        <v>1</v>
      </c>
      <c r="U1731">
        <f t="shared" ref="U1731:U1794" si="247">IF(F1731="canceled",1,0)</f>
        <v>0</v>
      </c>
      <c r="V1731">
        <f t="shared" ref="V1731:V1794" si="248">IF(F1731="live",1,0)</f>
        <v>0</v>
      </c>
      <c r="W1731" t="str">
        <f t="shared" ref="W1731:W1794" si="249">F1731</f>
        <v>failed</v>
      </c>
      <c r="X1731" s="14">
        <f t="shared" ref="X1731:X1794" si="250">(((J1731/60)/60)/24)+DATE(1970,1,1)</f>
        <v>42471.052152777775</v>
      </c>
      <c r="Y1731" s="14">
        <f t="shared" ref="Y1731:Y1794" si="251">(((I1731/60)/60)/24)+DATE(1970,1,1)</f>
        <v>42531.052152777775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43"/>
        <v>0</v>
      </c>
      <c r="P1732" s="9">
        <f t="shared" si="244"/>
        <v>0</v>
      </c>
      <c r="Q1732" t="s">
        <v>8324</v>
      </c>
      <c r="R1732" t="s">
        <v>8346</v>
      </c>
      <c r="S1732">
        <f t="shared" si="245"/>
        <v>0</v>
      </c>
      <c r="T1732">
        <f t="shared" si="246"/>
        <v>1</v>
      </c>
      <c r="U1732">
        <f t="shared" si="247"/>
        <v>0</v>
      </c>
      <c r="V1732">
        <f t="shared" si="248"/>
        <v>0</v>
      </c>
      <c r="W1732" t="str">
        <f t="shared" si="249"/>
        <v>failed</v>
      </c>
      <c r="X1732" s="14">
        <f t="shared" si="250"/>
        <v>42272.087766203709</v>
      </c>
      <c r="Y1732" s="14">
        <f t="shared" si="251"/>
        <v>42302.087766203709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43"/>
        <v>0</v>
      </c>
      <c r="P1733" s="9">
        <f t="shared" si="244"/>
        <v>0</v>
      </c>
      <c r="Q1733" t="s">
        <v>8324</v>
      </c>
      <c r="R1733" t="s">
        <v>8346</v>
      </c>
      <c r="S1733">
        <f t="shared" si="245"/>
        <v>0</v>
      </c>
      <c r="T1733">
        <f t="shared" si="246"/>
        <v>1</v>
      </c>
      <c r="U1733">
        <f t="shared" si="247"/>
        <v>0</v>
      </c>
      <c r="V1733">
        <f t="shared" si="248"/>
        <v>0</v>
      </c>
      <c r="W1733" t="str">
        <f t="shared" si="249"/>
        <v>failed</v>
      </c>
      <c r="X1733" s="14">
        <f t="shared" si="250"/>
        <v>42152.906851851847</v>
      </c>
      <c r="Y1733" s="14">
        <f t="shared" si="251"/>
        <v>42166.625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43"/>
        <v>0</v>
      </c>
      <c r="P1734" s="9">
        <f t="shared" si="244"/>
        <v>0</v>
      </c>
      <c r="Q1734" t="s">
        <v>8324</v>
      </c>
      <c r="R1734" t="s">
        <v>8346</v>
      </c>
      <c r="S1734">
        <f t="shared" si="245"/>
        <v>0</v>
      </c>
      <c r="T1734">
        <f t="shared" si="246"/>
        <v>1</v>
      </c>
      <c r="U1734">
        <f t="shared" si="247"/>
        <v>0</v>
      </c>
      <c r="V1734">
        <f t="shared" si="248"/>
        <v>0</v>
      </c>
      <c r="W1734" t="str">
        <f t="shared" si="249"/>
        <v>failed</v>
      </c>
      <c r="X1734" s="14">
        <f t="shared" si="250"/>
        <v>42325.683807870373</v>
      </c>
      <c r="Y1734" s="14">
        <f t="shared" si="251"/>
        <v>42385.208333333328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43"/>
        <v>0</v>
      </c>
      <c r="P1735" s="9">
        <f t="shared" si="244"/>
        <v>0</v>
      </c>
      <c r="Q1735" t="s">
        <v>8324</v>
      </c>
      <c r="R1735" t="s">
        <v>8346</v>
      </c>
      <c r="S1735">
        <f t="shared" si="245"/>
        <v>0</v>
      </c>
      <c r="T1735">
        <f t="shared" si="246"/>
        <v>1</v>
      </c>
      <c r="U1735">
        <f t="shared" si="247"/>
        <v>0</v>
      </c>
      <c r="V1735">
        <f t="shared" si="248"/>
        <v>0</v>
      </c>
      <c r="W1735" t="str">
        <f t="shared" si="249"/>
        <v>failed</v>
      </c>
      <c r="X1735" s="14">
        <f t="shared" si="250"/>
        <v>42614.675625000003</v>
      </c>
      <c r="Y1735" s="14">
        <f t="shared" si="251"/>
        <v>42626.895833333328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43"/>
        <v>2.2222222222222223E-4</v>
      </c>
      <c r="P1736" s="9">
        <f t="shared" si="244"/>
        <v>1</v>
      </c>
      <c r="Q1736" t="s">
        <v>8324</v>
      </c>
      <c r="R1736" t="s">
        <v>8346</v>
      </c>
      <c r="S1736">
        <f t="shared" si="245"/>
        <v>0</v>
      </c>
      <c r="T1736">
        <f t="shared" si="246"/>
        <v>1</v>
      </c>
      <c r="U1736">
        <f t="shared" si="247"/>
        <v>0</v>
      </c>
      <c r="V1736">
        <f t="shared" si="248"/>
        <v>0</v>
      </c>
      <c r="W1736" t="str">
        <f t="shared" si="249"/>
        <v>failed</v>
      </c>
      <c r="X1736" s="14">
        <f t="shared" si="250"/>
        <v>42102.036527777775</v>
      </c>
      <c r="Y1736" s="14">
        <f t="shared" si="251"/>
        <v>42132.036527777775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43"/>
        <v>0.11</v>
      </c>
      <c r="P1737" s="9">
        <f t="shared" si="244"/>
        <v>55</v>
      </c>
      <c r="Q1737" t="s">
        <v>8324</v>
      </c>
      <c r="R1737" t="s">
        <v>8346</v>
      </c>
      <c r="S1737">
        <f t="shared" si="245"/>
        <v>0</v>
      </c>
      <c r="T1737">
        <f t="shared" si="246"/>
        <v>1</v>
      </c>
      <c r="U1737">
        <f t="shared" si="247"/>
        <v>0</v>
      </c>
      <c r="V1737">
        <f t="shared" si="248"/>
        <v>0</v>
      </c>
      <c r="W1737" t="str">
        <f t="shared" si="249"/>
        <v>failed</v>
      </c>
      <c r="X1737" s="14">
        <f t="shared" si="250"/>
        <v>42559.814178240747</v>
      </c>
      <c r="Y1737" s="14">
        <f t="shared" si="251"/>
        <v>42589.814178240747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43"/>
        <v>7.3333333333333332E-3</v>
      </c>
      <c r="P1738" s="9">
        <f t="shared" si="244"/>
        <v>22</v>
      </c>
      <c r="Q1738" t="s">
        <v>8324</v>
      </c>
      <c r="R1738" t="s">
        <v>8346</v>
      </c>
      <c r="S1738">
        <f t="shared" si="245"/>
        <v>0</v>
      </c>
      <c r="T1738">
        <f t="shared" si="246"/>
        <v>1</v>
      </c>
      <c r="U1738">
        <f t="shared" si="247"/>
        <v>0</v>
      </c>
      <c r="V1738">
        <f t="shared" si="248"/>
        <v>0</v>
      </c>
      <c r="W1738" t="str">
        <f t="shared" si="249"/>
        <v>failed</v>
      </c>
      <c r="X1738" s="14">
        <f t="shared" si="250"/>
        <v>42286.861493055556</v>
      </c>
      <c r="Y1738" s="14">
        <f t="shared" si="251"/>
        <v>42316.90315972222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43"/>
        <v>0.21249999999999999</v>
      </c>
      <c r="P1739" s="9">
        <f t="shared" si="244"/>
        <v>56.666666666666664</v>
      </c>
      <c r="Q1739" t="s">
        <v>8324</v>
      </c>
      <c r="R1739" t="s">
        <v>8346</v>
      </c>
      <c r="S1739">
        <f t="shared" si="245"/>
        <v>0</v>
      </c>
      <c r="T1739">
        <f t="shared" si="246"/>
        <v>1</v>
      </c>
      <c r="U1739">
        <f t="shared" si="247"/>
        <v>0</v>
      </c>
      <c r="V1739">
        <f t="shared" si="248"/>
        <v>0</v>
      </c>
      <c r="W1739" t="str">
        <f t="shared" si="249"/>
        <v>failed</v>
      </c>
      <c r="X1739" s="14">
        <f t="shared" si="250"/>
        <v>42175.948981481488</v>
      </c>
      <c r="Y1739" s="14">
        <f t="shared" si="251"/>
        <v>42205.948981481488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43"/>
        <v>4.0000000000000001E-3</v>
      </c>
      <c r="P1740" s="9">
        <f t="shared" si="244"/>
        <v>20</v>
      </c>
      <c r="Q1740" t="s">
        <v>8324</v>
      </c>
      <c r="R1740" t="s">
        <v>8346</v>
      </c>
      <c r="S1740">
        <f t="shared" si="245"/>
        <v>0</v>
      </c>
      <c r="T1740">
        <f t="shared" si="246"/>
        <v>1</v>
      </c>
      <c r="U1740">
        <f t="shared" si="247"/>
        <v>0</v>
      </c>
      <c r="V1740">
        <f t="shared" si="248"/>
        <v>0</v>
      </c>
      <c r="W1740" t="str">
        <f t="shared" si="249"/>
        <v>failed</v>
      </c>
      <c r="X1740" s="14">
        <f t="shared" si="250"/>
        <v>41884.874328703707</v>
      </c>
      <c r="Y1740" s="14">
        <f t="shared" si="251"/>
        <v>41914.874328703707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43"/>
        <v>1E-3</v>
      </c>
      <c r="P1741" s="9">
        <f t="shared" si="244"/>
        <v>1</v>
      </c>
      <c r="Q1741" t="s">
        <v>8324</v>
      </c>
      <c r="R1741" t="s">
        <v>8346</v>
      </c>
      <c r="S1741">
        <f t="shared" si="245"/>
        <v>0</v>
      </c>
      <c r="T1741">
        <f t="shared" si="246"/>
        <v>1</v>
      </c>
      <c r="U1741">
        <f t="shared" si="247"/>
        <v>0</v>
      </c>
      <c r="V1741">
        <f t="shared" si="248"/>
        <v>0</v>
      </c>
      <c r="W1741" t="str">
        <f t="shared" si="249"/>
        <v>failed</v>
      </c>
      <c r="X1741" s="14">
        <f t="shared" si="250"/>
        <v>42435.874212962968</v>
      </c>
      <c r="Y1741" s="14">
        <f t="shared" si="251"/>
        <v>42494.832546296297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43"/>
        <v>0</v>
      </c>
      <c r="P1742" s="9">
        <f t="shared" si="244"/>
        <v>0</v>
      </c>
      <c r="Q1742" t="s">
        <v>8324</v>
      </c>
      <c r="R1742" t="s">
        <v>8346</v>
      </c>
      <c r="S1742">
        <f t="shared" si="245"/>
        <v>0</v>
      </c>
      <c r="T1742">
        <f t="shared" si="246"/>
        <v>1</v>
      </c>
      <c r="U1742">
        <f t="shared" si="247"/>
        <v>0</v>
      </c>
      <c r="V1742">
        <f t="shared" si="248"/>
        <v>0</v>
      </c>
      <c r="W1742" t="str">
        <f t="shared" si="249"/>
        <v>failed</v>
      </c>
      <c r="X1742" s="14">
        <f t="shared" si="250"/>
        <v>42171.817384259266</v>
      </c>
      <c r="Y1742" s="14">
        <f t="shared" si="251"/>
        <v>42201.817384259266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43"/>
        <v>1.1083333333333334</v>
      </c>
      <c r="P1743" s="9">
        <f t="shared" si="244"/>
        <v>25.576923076923077</v>
      </c>
      <c r="Q1743" t="s">
        <v>8337</v>
      </c>
      <c r="R1743" t="s">
        <v>8338</v>
      </c>
      <c r="S1743">
        <f t="shared" si="245"/>
        <v>1</v>
      </c>
      <c r="T1743">
        <f t="shared" si="246"/>
        <v>0</v>
      </c>
      <c r="U1743">
        <f t="shared" si="247"/>
        <v>0</v>
      </c>
      <c r="V1743">
        <f t="shared" si="248"/>
        <v>0</v>
      </c>
      <c r="W1743" t="str">
        <f t="shared" si="249"/>
        <v>successful</v>
      </c>
      <c r="X1743" s="14">
        <f t="shared" si="250"/>
        <v>42120.628136574072</v>
      </c>
      <c r="Y1743" s="14">
        <f t="shared" si="251"/>
        <v>42165.628136574072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43"/>
        <v>1.0874999999999999</v>
      </c>
      <c r="P1744" s="9">
        <f t="shared" si="244"/>
        <v>63.970588235294116</v>
      </c>
      <c r="Q1744" t="s">
        <v>8337</v>
      </c>
      <c r="R1744" t="s">
        <v>8338</v>
      </c>
      <c r="S1744">
        <f t="shared" si="245"/>
        <v>1</v>
      </c>
      <c r="T1744">
        <f t="shared" si="246"/>
        <v>0</v>
      </c>
      <c r="U1744">
        <f t="shared" si="247"/>
        <v>0</v>
      </c>
      <c r="V1744">
        <f t="shared" si="248"/>
        <v>0</v>
      </c>
      <c r="W1744" t="str">
        <f t="shared" si="249"/>
        <v>successful</v>
      </c>
      <c r="X1744" s="14">
        <f t="shared" si="250"/>
        <v>42710.876967592587</v>
      </c>
      <c r="Y1744" s="14">
        <f t="shared" si="251"/>
        <v>42742.875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43"/>
        <v>1.0041666666666667</v>
      </c>
      <c r="P1745" s="9">
        <f t="shared" si="244"/>
        <v>89.925373134328353</v>
      </c>
      <c r="Q1745" t="s">
        <v>8337</v>
      </c>
      <c r="R1745" t="s">
        <v>8338</v>
      </c>
      <c r="S1745">
        <f t="shared" si="245"/>
        <v>1</v>
      </c>
      <c r="T1745">
        <f t="shared" si="246"/>
        <v>0</v>
      </c>
      <c r="U1745">
        <f t="shared" si="247"/>
        <v>0</v>
      </c>
      <c r="V1745">
        <f t="shared" si="248"/>
        <v>0</v>
      </c>
      <c r="W1745" t="str">
        <f t="shared" si="249"/>
        <v>successful</v>
      </c>
      <c r="X1745" s="14">
        <f t="shared" si="250"/>
        <v>42586.925636574073</v>
      </c>
      <c r="Y1745" s="14">
        <f t="shared" si="251"/>
        <v>42609.165972222225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43"/>
        <v>1.1845454545454546</v>
      </c>
      <c r="P1746" s="9">
        <f t="shared" si="244"/>
        <v>93.071428571428569</v>
      </c>
      <c r="Q1746" t="s">
        <v>8337</v>
      </c>
      <c r="R1746" t="s">
        <v>8338</v>
      </c>
      <c r="S1746">
        <f t="shared" si="245"/>
        <v>1</v>
      </c>
      <c r="T1746">
        <f t="shared" si="246"/>
        <v>0</v>
      </c>
      <c r="U1746">
        <f t="shared" si="247"/>
        <v>0</v>
      </c>
      <c r="V1746">
        <f t="shared" si="248"/>
        <v>0</v>
      </c>
      <c r="W1746" t="str">
        <f t="shared" si="249"/>
        <v>successful</v>
      </c>
      <c r="X1746" s="14">
        <f t="shared" si="250"/>
        <v>42026.605057870373</v>
      </c>
      <c r="Y1746" s="14">
        <f t="shared" si="251"/>
        <v>42071.563391203701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43"/>
        <v>1.1401428571428571</v>
      </c>
      <c r="P1747" s="9">
        <f t="shared" si="244"/>
        <v>89.674157303370791</v>
      </c>
      <c r="Q1747" t="s">
        <v>8337</v>
      </c>
      <c r="R1747" t="s">
        <v>8338</v>
      </c>
      <c r="S1747">
        <f t="shared" si="245"/>
        <v>1</v>
      </c>
      <c r="T1747">
        <f t="shared" si="246"/>
        <v>0</v>
      </c>
      <c r="U1747">
        <f t="shared" si="247"/>
        <v>0</v>
      </c>
      <c r="V1747">
        <f t="shared" si="248"/>
        <v>0</v>
      </c>
      <c r="W1747" t="str">
        <f t="shared" si="249"/>
        <v>successful</v>
      </c>
      <c r="X1747" s="14">
        <f t="shared" si="250"/>
        <v>42690.259699074071</v>
      </c>
      <c r="Y1747" s="14">
        <f t="shared" si="251"/>
        <v>42726.083333333328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43"/>
        <v>1.4810000000000001</v>
      </c>
      <c r="P1748" s="9">
        <f t="shared" si="244"/>
        <v>207.61682242990653</v>
      </c>
      <c r="Q1748" t="s">
        <v>8337</v>
      </c>
      <c r="R1748" t="s">
        <v>8338</v>
      </c>
      <c r="S1748">
        <f t="shared" si="245"/>
        <v>1</v>
      </c>
      <c r="T1748">
        <f t="shared" si="246"/>
        <v>0</v>
      </c>
      <c r="U1748">
        <f t="shared" si="247"/>
        <v>0</v>
      </c>
      <c r="V1748">
        <f t="shared" si="248"/>
        <v>0</v>
      </c>
      <c r="W1748" t="str">
        <f t="shared" si="249"/>
        <v>successful</v>
      </c>
      <c r="X1748" s="14">
        <f t="shared" si="250"/>
        <v>42668.176701388889</v>
      </c>
      <c r="Y1748" s="14">
        <f t="shared" si="251"/>
        <v>42698.083333333328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43"/>
        <v>1.0495555555555556</v>
      </c>
      <c r="P1749" s="9">
        <f t="shared" si="244"/>
        <v>59.408805031446541</v>
      </c>
      <c r="Q1749" t="s">
        <v>8337</v>
      </c>
      <c r="R1749" t="s">
        <v>8338</v>
      </c>
      <c r="S1749">
        <f t="shared" si="245"/>
        <v>1</v>
      </c>
      <c r="T1749">
        <f t="shared" si="246"/>
        <v>0</v>
      </c>
      <c r="U1749">
        <f t="shared" si="247"/>
        <v>0</v>
      </c>
      <c r="V1749">
        <f t="shared" si="248"/>
        <v>0</v>
      </c>
      <c r="W1749" t="str">
        <f t="shared" si="249"/>
        <v>successful</v>
      </c>
      <c r="X1749" s="14">
        <f t="shared" si="250"/>
        <v>42292.435532407413</v>
      </c>
      <c r="Y1749" s="14">
        <f t="shared" si="251"/>
        <v>42321.625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43"/>
        <v>1.29948</v>
      </c>
      <c r="P1750" s="9">
        <f t="shared" si="244"/>
        <v>358.97237569060775</v>
      </c>
      <c r="Q1750" t="s">
        <v>8337</v>
      </c>
      <c r="R1750" t="s">
        <v>8338</v>
      </c>
      <c r="S1750">
        <f t="shared" si="245"/>
        <v>1</v>
      </c>
      <c r="T1750">
        <f t="shared" si="246"/>
        <v>0</v>
      </c>
      <c r="U1750">
        <f t="shared" si="247"/>
        <v>0</v>
      </c>
      <c r="V1750">
        <f t="shared" si="248"/>
        <v>0</v>
      </c>
      <c r="W1750" t="str">
        <f t="shared" si="249"/>
        <v>successful</v>
      </c>
      <c r="X1750" s="14">
        <f t="shared" si="250"/>
        <v>42219.950729166667</v>
      </c>
      <c r="Y1750" s="14">
        <f t="shared" si="251"/>
        <v>42249.950729166667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43"/>
        <v>1.2348756218905472</v>
      </c>
      <c r="P1751" s="9">
        <f t="shared" si="244"/>
        <v>94.736641221374043</v>
      </c>
      <c r="Q1751" t="s">
        <v>8337</v>
      </c>
      <c r="R1751" t="s">
        <v>8338</v>
      </c>
      <c r="S1751">
        <f t="shared" si="245"/>
        <v>1</v>
      </c>
      <c r="T1751">
        <f t="shared" si="246"/>
        <v>0</v>
      </c>
      <c r="U1751">
        <f t="shared" si="247"/>
        <v>0</v>
      </c>
      <c r="V1751">
        <f t="shared" si="248"/>
        <v>0</v>
      </c>
      <c r="W1751" t="str">
        <f t="shared" si="249"/>
        <v>successful</v>
      </c>
      <c r="X1751" s="14">
        <f t="shared" si="250"/>
        <v>42758.975937499999</v>
      </c>
      <c r="Y1751" s="14">
        <f t="shared" si="251"/>
        <v>42795.791666666672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43"/>
        <v>2.0162</v>
      </c>
      <c r="P1752" s="9">
        <f t="shared" si="244"/>
        <v>80.647999999999996</v>
      </c>
      <c r="Q1752" t="s">
        <v>8337</v>
      </c>
      <c r="R1752" t="s">
        <v>8338</v>
      </c>
      <c r="S1752">
        <f t="shared" si="245"/>
        <v>1</v>
      </c>
      <c r="T1752">
        <f t="shared" si="246"/>
        <v>0</v>
      </c>
      <c r="U1752">
        <f t="shared" si="247"/>
        <v>0</v>
      </c>
      <c r="V1752">
        <f t="shared" si="248"/>
        <v>0</v>
      </c>
      <c r="W1752" t="str">
        <f t="shared" si="249"/>
        <v>successful</v>
      </c>
      <c r="X1752" s="14">
        <f t="shared" si="250"/>
        <v>42454.836851851855</v>
      </c>
      <c r="Y1752" s="14">
        <f t="shared" si="251"/>
        <v>42479.836851851855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43"/>
        <v>1.0289999999999999</v>
      </c>
      <c r="P1753" s="9">
        <f t="shared" si="244"/>
        <v>168.68852459016392</v>
      </c>
      <c r="Q1753" t="s">
        <v>8337</v>
      </c>
      <c r="R1753" t="s">
        <v>8338</v>
      </c>
      <c r="S1753">
        <f t="shared" si="245"/>
        <v>1</v>
      </c>
      <c r="T1753">
        <f t="shared" si="246"/>
        <v>0</v>
      </c>
      <c r="U1753">
        <f t="shared" si="247"/>
        <v>0</v>
      </c>
      <c r="V1753">
        <f t="shared" si="248"/>
        <v>0</v>
      </c>
      <c r="W1753" t="str">
        <f t="shared" si="249"/>
        <v>successful</v>
      </c>
      <c r="X1753" s="14">
        <f t="shared" si="250"/>
        <v>42052.7815162037</v>
      </c>
      <c r="Y1753" s="14">
        <f t="shared" si="251"/>
        <v>42082.739849537036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43"/>
        <v>2.6016666666666666</v>
      </c>
      <c r="P1754" s="9">
        <f t="shared" si="244"/>
        <v>34.68888888888889</v>
      </c>
      <c r="Q1754" t="s">
        <v>8337</v>
      </c>
      <c r="R1754" t="s">
        <v>8338</v>
      </c>
      <c r="S1754">
        <f t="shared" si="245"/>
        <v>1</v>
      </c>
      <c r="T1754">
        <f t="shared" si="246"/>
        <v>0</v>
      </c>
      <c r="U1754">
        <f t="shared" si="247"/>
        <v>0</v>
      </c>
      <c r="V1754">
        <f t="shared" si="248"/>
        <v>0</v>
      </c>
      <c r="W1754" t="str">
        <f t="shared" si="249"/>
        <v>successful</v>
      </c>
      <c r="X1754" s="14">
        <f t="shared" si="250"/>
        <v>42627.253263888888</v>
      </c>
      <c r="Y1754" s="14">
        <f t="shared" si="251"/>
        <v>42657.253263888888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43"/>
        <v>1.08</v>
      </c>
      <c r="P1755" s="9">
        <f t="shared" si="244"/>
        <v>462.85714285714283</v>
      </c>
      <c r="Q1755" t="s">
        <v>8337</v>
      </c>
      <c r="R1755" t="s">
        <v>8338</v>
      </c>
      <c r="S1755">
        <f t="shared" si="245"/>
        <v>1</v>
      </c>
      <c r="T1755">
        <f t="shared" si="246"/>
        <v>0</v>
      </c>
      <c r="U1755">
        <f t="shared" si="247"/>
        <v>0</v>
      </c>
      <c r="V1755">
        <f t="shared" si="248"/>
        <v>0</v>
      </c>
      <c r="W1755" t="str">
        <f t="shared" si="249"/>
        <v>successful</v>
      </c>
      <c r="X1755" s="14">
        <f t="shared" si="250"/>
        <v>42420.74962962963</v>
      </c>
      <c r="Y1755" s="14">
        <f t="shared" si="251"/>
        <v>42450.707962962959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43"/>
        <v>1.1052941176470588</v>
      </c>
      <c r="P1756" s="9">
        <f t="shared" si="244"/>
        <v>104.38888888888889</v>
      </c>
      <c r="Q1756" t="s">
        <v>8337</v>
      </c>
      <c r="R1756" t="s">
        <v>8338</v>
      </c>
      <c r="S1756">
        <f t="shared" si="245"/>
        <v>1</v>
      </c>
      <c r="T1756">
        <f t="shared" si="246"/>
        <v>0</v>
      </c>
      <c r="U1756">
        <f t="shared" si="247"/>
        <v>0</v>
      </c>
      <c r="V1756">
        <f t="shared" si="248"/>
        <v>0</v>
      </c>
      <c r="W1756" t="str">
        <f t="shared" si="249"/>
        <v>successful</v>
      </c>
      <c r="X1756" s="14">
        <f t="shared" si="250"/>
        <v>42067.876770833333</v>
      </c>
      <c r="Y1756" s="14">
        <f t="shared" si="251"/>
        <v>42097.835104166668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43"/>
        <v>1.2</v>
      </c>
      <c r="P1757" s="9">
        <f t="shared" si="244"/>
        <v>7.5</v>
      </c>
      <c r="Q1757" t="s">
        <v>8337</v>
      </c>
      <c r="R1757" t="s">
        <v>8338</v>
      </c>
      <c r="S1757">
        <f t="shared" si="245"/>
        <v>1</v>
      </c>
      <c r="T1757">
        <f t="shared" si="246"/>
        <v>0</v>
      </c>
      <c r="U1757">
        <f t="shared" si="247"/>
        <v>0</v>
      </c>
      <c r="V1757">
        <f t="shared" si="248"/>
        <v>0</v>
      </c>
      <c r="W1757" t="str">
        <f t="shared" si="249"/>
        <v>successful</v>
      </c>
      <c r="X1757" s="14">
        <f t="shared" si="250"/>
        <v>42252.788900462961</v>
      </c>
      <c r="Y1757" s="14">
        <f t="shared" si="251"/>
        <v>42282.788900462961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43"/>
        <v>1.0282909090909091</v>
      </c>
      <c r="P1758" s="9">
        <f t="shared" si="244"/>
        <v>47.13</v>
      </c>
      <c r="Q1758" t="s">
        <v>8337</v>
      </c>
      <c r="R1758" t="s">
        <v>8338</v>
      </c>
      <c r="S1758">
        <f t="shared" si="245"/>
        <v>1</v>
      </c>
      <c r="T1758">
        <f t="shared" si="246"/>
        <v>0</v>
      </c>
      <c r="U1758">
        <f t="shared" si="247"/>
        <v>0</v>
      </c>
      <c r="V1758">
        <f t="shared" si="248"/>
        <v>0</v>
      </c>
      <c r="W1758" t="str">
        <f t="shared" si="249"/>
        <v>successful</v>
      </c>
      <c r="X1758" s="14">
        <f t="shared" si="250"/>
        <v>42571.167465277773</v>
      </c>
      <c r="Y1758" s="14">
        <f t="shared" si="251"/>
        <v>42611.167465277773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43"/>
        <v>1.1599999999999999</v>
      </c>
      <c r="P1759" s="9">
        <f t="shared" si="244"/>
        <v>414.28571428571428</v>
      </c>
      <c r="Q1759" t="s">
        <v>8337</v>
      </c>
      <c r="R1759" t="s">
        <v>8338</v>
      </c>
      <c r="S1759">
        <f t="shared" si="245"/>
        <v>1</v>
      </c>
      <c r="T1759">
        <f t="shared" si="246"/>
        <v>0</v>
      </c>
      <c r="U1759">
        <f t="shared" si="247"/>
        <v>0</v>
      </c>
      <c r="V1759">
        <f t="shared" si="248"/>
        <v>0</v>
      </c>
      <c r="W1759" t="str">
        <f t="shared" si="249"/>
        <v>successful</v>
      </c>
      <c r="X1759" s="14">
        <f t="shared" si="250"/>
        <v>42733.827349537038</v>
      </c>
      <c r="Y1759" s="14">
        <f t="shared" si="251"/>
        <v>42763.811805555553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43"/>
        <v>1.147</v>
      </c>
      <c r="P1760" s="9">
        <f t="shared" si="244"/>
        <v>42.481481481481481</v>
      </c>
      <c r="Q1760" t="s">
        <v>8337</v>
      </c>
      <c r="R1760" t="s">
        <v>8338</v>
      </c>
      <c r="S1760">
        <f t="shared" si="245"/>
        <v>1</v>
      </c>
      <c r="T1760">
        <f t="shared" si="246"/>
        <v>0</v>
      </c>
      <c r="U1760">
        <f t="shared" si="247"/>
        <v>0</v>
      </c>
      <c r="V1760">
        <f t="shared" si="248"/>
        <v>0</v>
      </c>
      <c r="W1760" t="str">
        <f t="shared" si="249"/>
        <v>successful</v>
      </c>
      <c r="X1760" s="14">
        <f t="shared" si="250"/>
        <v>42505.955925925926</v>
      </c>
      <c r="Y1760" s="14">
        <f t="shared" si="251"/>
        <v>42565.955925925926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43"/>
        <v>1.0660000000000001</v>
      </c>
      <c r="P1761" s="9">
        <f t="shared" si="244"/>
        <v>108.77551020408163</v>
      </c>
      <c r="Q1761" t="s">
        <v>8337</v>
      </c>
      <c r="R1761" t="s">
        <v>8338</v>
      </c>
      <c r="S1761">
        <f t="shared" si="245"/>
        <v>1</v>
      </c>
      <c r="T1761">
        <f t="shared" si="246"/>
        <v>0</v>
      </c>
      <c r="U1761">
        <f t="shared" si="247"/>
        <v>0</v>
      </c>
      <c r="V1761">
        <f t="shared" si="248"/>
        <v>0</v>
      </c>
      <c r="W1761" t="str">
        <f t="shared" si="249"/>
        <v>successful</v>
      </c>
      <c r="X1761" s="14">
        <f t="shared" si="250"/>
        <v>42068.829039351855</v>
      </c>
      <c r="Y1761" s="14">
        <f t="shared" si="251"/>
        <v>42088.787372685183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43"/>
        <v>1.6544000000000001</v>
      </c>
      <c r="P1762" s="9">
        <f t="shared" si="244"/>
        <v>81.098039215686271</v>
      </c>
      <c r="Q1762" t="s">
        <v>8337</v>
      </c>
      <c r="R1762" t="s">
        <v>8338</v>
      </c>
      <c r="S1762">
        <f t="shared" si="245"/>
        <v>1</v>
      </c>
      <c r="T1762">
        <f t="shared" si="246"/>
        <v>0</v>
      </c>
      <c r="U1762">
        <f t="shared" si="247"/>
        <v>0</v>
      </c>
      <c r="V1762">
        <f t="shared" si="248"/>
        <v>0</v>
      </c>
      <c r="W1762" t="str">
        <f t="shared" si="249"/>
        <v>successful</v>
      </c>
      <c r="X1762" s="14">
        <f t="shared" si="250"/>
        <v>42405.67260416667</v>
      </c>
      <c r="Y1762" s="14">
        <f t="shared" si="251"/>
        <v>42425.67260416667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43"/>
        <v>1.55</v>
      </c>
      <c r="P1763" s="9">
        <f t="shared" si="244"/>
        <v>51.666666666666664</v>
      </c>
      <c r="Q1763" t="s">
        <v>8337</v>
      </c>
      <c r="R1763" t="s">
        <v>8338</v>
      </c>
      <c r="S1763">
        <f t="shared" si="245"/>
        <v>1</v>
      </c>
      <c r="T1763">
        <f t="shared" si="246"/>
        <v>0</v>
      </c>
      <c r="U1763">
        <f t="shared" si="247"/>
        <v>0</v>
      </c>
      <c r="V1763">
        <f t="shared" si="248"/>
        <v>0</v>
      </c>
      <c r="W1763" t="str">
        <f t="shared" si="249"/>
        <v>successful</v>
      </c>
      <c r="X1763" s="14">
        <f t="shared" si="250"/>
        <v>42209.567824074074</v>
      </c>
      <c r="Y1763" s="14">
        <f t="shared" si="251"/>
        <v>42259.567824074074</v>
      </c>
    </row>
    <row r="1764" spans="1:25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43"/>
        <v>8.85</v>
      </c>
      <c r="P1764" s="9">
        <f t="shared" si="244"/>
        <v>35.4</v>
      </c>
      <c r="Q1764" t="s">
        <v>8337</v>
      </c>
      <c r="R1764" t="s">
        <v>8338</v>
      </c>
      <c r="S1764">
        <f t="shared" si="245"/>
        <v>1</v>
      </c>
      <c r="T1764">
        <f t="shared" si="246"/>
        <v>0</v>
      </c>
      <c r="U1764">
        <f t="shared" si="247"/>
        <v>0</v>
      </c>
      <c r="V1764">
        <f t="shared" si="248"/>
        <v>0</v>
      </c>
      <c r="W1764" t="str">
        <f t="shared" si="249"/>
        <v>successful</v>
      </c>
      <c r="X1764" s="14">
        <f t="shared" si="250"/>
        <v>42410.982002314813</v>
      </c>
      <c r="Y1764" s="14">
        <f t="shared" si="251"/>
        <v>42440.982002314813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43"/>
        <v>1.0190833333333333</v>
      </c>
      <c r="P1765" s="9">
        <f t="shared" si="244"/>
        <v>103.63559322033899</v>
      </c>
      <c r="Q1765" t="s">
        <v>8337</v>
      </c>
      <c r="R1765" t="s">
        <v>8338</v>
      </c>
      <c r="S1765">
        <f t="shared" si="245"/>
        <v>1</v>
      </c>
      <c r="T1765">
        <f t="shared" si="246"/>
        <v>0</v>
      </c>
      <c r="U1765">
        <f t="shared" si="247"/>
        <v>0</v>
      </c>
      <c r="V1765">
        <f t="shared" si="248"/>
        <v>0</v>
      </c>
      <c r="W1765" t="str">
        <f t="shared" si="249"/>
        <v>successful</v>
      </c>
      <c r="X1765" s="14">
        <f t="shared" si="250"/>
        <v>42636.868518518517</v>
      </c>
      <c r="Y1765" s="14">
        <f t="shared" si="251"/>
        <v>42666.868518518517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43"/>
        <v>0.19600000000000001</v>
      </c>
      <c r="P1766" s="9">
        <f t="shared" si="244"/>
        <v>55.282051282051285</v>
      </c>
      <c r="Q1766" t="s">
        <v>8337</v>
      </c>
      <c r="R1766" t="s">
        <v>8338</v>
      </c>
      <c r="S1766">
        <f t="shared" si="245"/>
        <v>0</v>
      </c>
      <c r="T1766">
        <f t="shared" si="246"/>
        <v>1</v>
      </c>
      <c r="U1766">
        <f t="shared" si="247"/>
        <v>0</v>
      </c>
      <c r="V1766">
        <f t="shared" si="248"/>
        <v>0</v>
      </c>
      <c r="W1766" t="str">
        <f t="shared" si="249"/>
        <v>failed</v>
      </c>
      <c r="X1766" s="14">
        <f t="shared" si="250"/>
        <v>41825.485868055555</v>
      </c>
      <c r="Y1766" s="14">
        <f t="shared" si="251"/>
        <v>41854.485868055555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43"/>
        <v>0.59467839999999994</v>
      </c>
      <c r="P1767" s="9">
        <f t="shared" si="244"/>
        <v>72.16970873786407</v>
      </c>
      <c r="Q1767" t="s">
        <v>8337</v>
      </c>
      <c r="R1767" t="s">
        <v>8338</v>
      </c>
      <c r="S1767">
        <f t="shared" si="245"/>
        <v>0</v>
      </c>
      <c r="T1767">
        <f t="shared" si="246"/>
        <v>1</v>
      </c>
      <c r="U1767">
        <f t="shared" si="247"/>
        <v>0</v>
      </c>
      <c r="V1767">
        <f t="shared" si="248"/>
        <v>0</v>
      </c>
      <c r="W1767" t="str">
        <f t="shared" si="249"/>
        <v>failed</v>
      </c>
      <c r="X1767" s="14">
        <f t="shared" si="250"/>
        <v>41834.980462962965</v>
      </c>
      <c r="Y1767" s="14">
        <f t="shared" si="251"/>
        <v>41864.980462962965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43"/>
        <v>0</v>
      </c>
      <c r="P1768" s="9">
        <f t="shared" si="244"/>
        <v>0</v>
      </c>
      <c r="Q1768" t="s">
        <v>8337</v>
      </c>
      <c r="R1768" t="s">
        <v>8338</v>
      </c>
      <c r="S1768">
        <f t="shared" si="245"/>
        <v>0</v>
      </c>
      <c r="T1768">
        <f t="shared" si="246"/>
        <v>1</v>
      </c>
      <c r="U1768">
        <f t="shared" si="247"/>
        <v>0</v>
      </c>
      <c r="V1768">
        <f t="shared" si="248"/>
        <v>0</v>
      </c>
      <c r="W1768" t="str">
        <f t="shared" si="249"/>
        <v>failed</v>
      </c>
      <c r="X1768" s="14">
        <f t="shared" si="250"/>
        <v>41855.859814814816</v>
      </c>
      <c r="Y1768" s="14">
        <f t="shared" si="251"/>
        <v>41876.859814814816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43"/>
        <v>0.4572</v>
      </c>
      <c r="P1769" s="9">
        <f t="shared" si="244"/>
        <v>58.615384615384613</v>
      </c>
      <c r="Q1769" t="s">
        <v>8337</v>
      </c>
      <c r="R1769" t="s">
        <v>8338</v>
      </c>
      <c r="S1769">
        <f t="shared" si="245"/>
        <v>0</v>
      </c>
      <c r="T1769">
        <f t="shared" si="246"/>
        <v>1</v>
      </c>
      <c r="U1769">
        <f t="shared" si="247"/>
        <v>0</v>
      </c>
      <c r="V1769">
        <f t="shared" si="248"/>
        <v>0</v>
      </c>
      <c r="W1769" t="str">
        <f t="shared" si="249"/>
        <v>failed</v>
      </c>
      <c r="X1769" s="14">
        <f t="shared" si="250"/>
        <v>41824.658379629633</v>
      </c>
      <c r="Y1769" s="14">
        <f t="shared" si="251"/>
        <v>41854.658379629633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43"/>
        <v>3.7400000000000003E-2</v>
      </c>
      <c r="P1770" s="9">
        <f t="shared" si="244"/>
        <v>12.466666666666667</v>
      </c>
      <c r="Q1770" t="s">
        <v>8337</v>
      </c>
      <c r="R1770" t="s">
        <v>8338</v>
      </c>
      <c r="S1770">
        <f t="shared" si="245"/>
        <v>0</v>
      </c>
      <c r="T1770">
        <f t="shared" si="246"/>
        <v>1</v>
      </c>
      <c r="U1770">
        <f t="shared" si="247"/>
        <v>0</v>
      </c>
      <c r="V1770">
        <f t="shared" si="248"/>
        <v>0</v>
      </c>
      <c r="W1770" t="str">
        <f t="shared" si="249"/>
        <v>failed</v>
      </c>
      <c r="X1770" s="14">
        <f t="shared" si="250"/>
        <v>41849.560694444444</v>
      </c>
      <c r="Y1770" s="14">
        <f t="shared" si="251"/>
        <v>41909.560694444444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43"/>
        <v>2.7025E-2</v>
      </c>
      <c r="P1771" s="9">
        <f t="shared" si="244"/>
        <v>49.136363636363633</v>
      </c>
      <c r="Q1771" t="s">
        <v>8337</v>
      </c>
      <c r="R1771" t="s">
        <v>8338</v>
      </c>
      <c r="S1771">
        <f t="shared" si="245"/>
        <v>0</v>
      </c>
      <c r="T1771">
        <f t="shared" si="246"/>
        <v>1</v>
      </c>
      <c r="U1771">
        <f t="shared" si="247"/>
        <v>0</v>
      </c>
      <c r="V1771">
        <f t="shared" si="248"/>
        <v>0</v>
      </c>
      <c r="W1771" t="str">
        <f t="shared" si="249"/>
        <v>failed</v>
      </c>
      <c r="X1771" s="14">
        <f t="shared" si="250"/>
        <v>41987.818969907406</v>
      </c>
      <c r="Y1771" s="14">
        <f t="shared" si="251"/>
        <v>42017.818969907406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43"/>
        <v>0.56514285714285717</v>
      </c>
      <c r="P1772" s="9">
        <f t="shared" si="244"/>
        <v>150.5</v>
      </c>
      <c r="Q1772" t="s">
        <v>8337</v>
      </c>
      <c r="R1772" t="s">
        <v>8338</v>
      </c>
      <c r="S1772">
        <f t="shared" si="245"/>
        <v>0</v>
      </c>
      <c r="T1772">
        <f t="shared" si="246"/>
        <v>1</v>
      </c>
      <c r="U1772">
        <f t="shared" si="247"/>
        <v>0</v>
      </c>
      <c r="V1772">
        <f t="shared" si="248"/>
        <v>0</v>
      </c>
      <c r="W1772" t="str">
        <f t="shared" si="249"/>
        <v>failed</v>
      </c>
      <c r="X1772" s="14">
        <f t="shared" si="250"/>
        <v>41891.780023148152</v>
      </c>
      <c r="Y1772" s="14">
        <f t="shared" si="251"/>
        <v>41926.780023148152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43"/>
        <v>0.21309523809523809</v>
      </c>
      <c r="P1773" s="9">
        <f t="shared" si="244"/>
        <v>35.799999999999997</v>
      </c>
      <c r="Q1773" t="s">
        <v>8337</v>
      </c>
      <c r="R1773" t="s">
        <v>8338</v>
      </c>
      <c r="S1773">
        <f t="shared" si="245"/>
        <v>0</v>
      </c>
      <c r="T1773">
        <f t="shared" si="246"/>
        <v>1</v>
      </c>
      <c r="U1773">
        <f t="shared" si="247"/>
        <v>0</v>
      </c>
      <c r="V1773">
        <f t="shared" si="248"/>
        <v>0</v>
      </c>
      <c r="W1773" t="str">
        <f t="shared" si="249"/>
        <v>failed</v>
      </c>
      <c r="X1773" s="14">
        <f t="shared" si="250"/>
        <v>41905.979629629634</v>
      </c>
      <c r="Y1773" s="14">
        <f t="shared" si="251"/>
        <v>41935.979629629634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43"/>
        <v>0.156</v>
      </c>
      <c r="P1774" s="9">
        <f t="shared" si="244"/>
        <v>45.157894736842103</v>
      </c>
      <c r="Q1774" t="s">
        <v>8337</v>
      </c>
      <c r="R1774" t="s">
        <v>8338</v>
      </c>
      <c r="S1774">
        <f t="shared" si="245"/>
        <v>0</v>
      </c>
      <c r="T1774">
        <f t="shared" si="246"/>
        <v>1</v>
      </c>
      <c r="U1774">
        <f t="shared" si="247"/>
        <v>0</v>
      </c>
      <c r="V1774">
        <f t="shared" si="248"/>
        <v>0</v>
      </c>
      <c r="W1774" t="str">
        <f t="shared" si="249"/>
        <v>failed</v>
      </c>
      <c r="X1774" s="14">
        <f t="shared" si="250"/>
        <v>41766.718009259261</v>
      </c>
      <c r="Y1774" s="14">
        <f t="shared" si="251"/>
        <v>41826.718009259261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43"/>
        <v>6.2566666666666673E-2</v>
      </c>
      <c r="P1775" s="9">
        <f t="shared" si="244"/>
        <v>98.78947368421052</v>
      </c>
      <c r="Q1775" t="s">
        <v>8337</v>
      </c>
      <c r="R1775" t="s">
        <v>8338</v>
      </c>
      <c r="S1775">
        <f t="shared" si="245"/>
        <v>0</v>
      </c>
      <c r="T1775">
        <f t="shared" si="246"/>
        <v>1</v>
      </c>
      <c r="U1775">
        <f t="shared" si="247"/>
        <v>0</v>
      </c>
      <c r="V1775">
        <f t="shared" si="248"/>
        <v>0</v>
      </c>
      <c r="W1775" t="str">
        <f t="shared" si="249"/>
        <v>failed</v>
      </c>
      <c r="X1775" s="14">
        <f t="shared" si="250"/>
        <v>41978.760393518518</v>
      </c>
      <c r="Y1775" s="14">
        <f t="shared" si="251"/>
        <v>42023.760393518518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43"/>
        <v>0.4592</v>
      </c>
      <c r="P1776" s="9">
        <f t="shared" si="244"/>
        <v>88.307692307692307</v>
      </c>
      <c r="Q1776" t="s">
        <v>8337</v>
      </c>
      <c r="R1776" t="s">
        <v>8338</v>
      </c>
      <c r="S1776">
        <f t="shared" si="245"/>
        <v>0</v>
      </c>
      <c r="T1776">
        <f t="shared" si="246"/>
        <v>1</v>
      </c>
      <c r="U1776">
        <f t="shared" si="247"/>
        <v>0</v>
      </c>
      <c r="V1776">
        <f t="shared" si="248"/>
        <v>0</v>
      </c>
      <c r="W1776" t="str">
        <f t="shared" si="249"/>
        <v>failed</v>
      </c>
      <c r="X1776" s="14">
        <f t="shared" si="250"/>
        <v>41930.218657407408</v>
      </c>
      <c r="Y1776" s="14">
        <f t="shared" si="251"/>
        <v>41972.624305555553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43"/>
        <v>0.65101538461538466</v>
      </c>
      <c r="P1777" s="9">
        <f t="shared" si="244"/>
        <v>170.62903225806451</v>
      </c>
      <c r="Q1777" t="s">
        <v>8337</v>
      </c>
      <c r="R1777" t="s">
        <v>8338</v>
      </c>
      <c r="S1777">
        <f t="shared" si="245"/>
        <v>0</v>
      </c>
      <c r="T1777">
        <f t="shared" si="246"/>
        <v>1</v>
      </c>
      <c r="U1777">
        <f t="shared" si="247"/>
        <v>0</v>
      </c>
      <c r="V1777">
        <f t="shared" si="248"/>
        <v>0</v>
      </c>
      <c r="W1777" t="str">
        <f t="shared" si="249"/>
        <v>failed</v>
      </c>
      <c r="X1777" s="14">
        <f t="shared" si="250"/>
        <v>41891.976388888892</v>
      </c>
      <c r="Y1777" s="14">
        <f t="shared" si="251"/>
        <v>41936.976388888892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43"/>
        <v>6.7000000000000004E-2</v>
      </c>
      <c r="P1778" s="9">
        <f t="shared" si="244"/>
        <v>83.75</v>
      </c>
      <c r="Q1778" t="s">
        <v>8337</v>
      </c>
      <c r="R1778" t="s">
        <v>8338</v>
      </c>
      <c r="S1778">
        <f t="shared" si="245"/>
        <v>0</v>
      </c>
      <c r="T1778">
        <f t="shared" si="246"/>
        <v>1</v>
      </c>
      <c r="U1778">
        <f t="shared" si="247"/>
        <v>0</v>
      </c>
      <c r="V1778">
        <f t="shared" si="248"/>
        <v>0</v>
      </c>
      <c r="W1778" t="str">
        <f t="shared" si="249"/>
        <v>failed</v>
      </c>
      <c r="X1778" s="14">
        <f t="shared" si="250"/>
        <v>41905.95684027778</v>
      </c>
      <c r="Y1778" s="14">
        <f t="shared" si="251"/>
        <v>41941.95684027778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43"/>
        <v>0.135625</v>
      </c>
      <c r="P1779" s="9">
        <f t="shared" si="244"/>
        <v>65.099999999999994</v>
      </c>
      <c r="Q1779" t="s">
        <v>8337</v>
      </c>
      <c r="R1779" t="s">
        <v>8338</v>
      </c>
      <c r="S1779">
        <f t="shared" si="245"/>
        <v>0</v>
      </c>
      <c r="T1779">
        <f t="shared" si="246"/>
        <v>1</v>
      </c>
      <c r="U1779">
        <f t="shared" si="247"/>
        <v>0</v>
      </c>
      <c r="V1779">
        <f t="shared" si="248"/>
        <v>0</v>
      </c>
      <c r="W1779" t="str">
        <f t="shared" si="249"/>
        <v>failed</v>
      </c>
      <c r="X1779" s="14">
        <f t="shared" si="250"/>
        <v>42025.357094907406</v>
      </c>
      <c r="Y1779" s="14">
        <f t="shared" si="251"/>
        <v>42055.357094907406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43"/>
        <v>1.9900000000000001E-2</v>
      </c>
      <c r="P1780" s="9">
        <f t="shared" si="244"/>
        <v>66.333333333333329</v>
      </c>
      <c r="Q1780" t="s">
        <v>8337</v>
      </c>
      <c r="R1780" t="s">
        <v>8338</v>
      </c>
      <c r="S1780">
        <f t="shared" si="245"/>
        <v>0</v>
      </c>
      <c r="T1780">
        <f t="shared" si="246"/>
        <v>1</v>
      </c>
      <c r="U1780">
        <f t="shared" si="247"/>
        <v>0</v>
      </c>
      <c r="V1780">
        <f t="shared" si="248"/>
        <v>0</v>
      </c>
      <c r="W1780" t="str">
        <f t="shared" si="249"/>
        <v>failed</v>
      </c>
      <c r="X1780" s="14">
        <f t="shared" si="250"/>
        <v>42045.86336805555</v>
      </c>
      <c r="Y1780" s="14">
        <f t="shared" si="251"/>
        <v>42090.821701388893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43"/>
        <v>0.36236363636363639</v>
      </c>
      <c r="P1781" s="9">
        <f t="shared" si="244"/>
        <v>104.89473684210526</v>
      </c>
      <c r="Q1781" t="s">
        <v>8337</v>
      </c>
      <c r="R1781" t="s">
        <v>8338</v>
      </c>
      <c r="S1781">
        <f t="shared" si="245"/>
        <v>0</v>
      </c>
      <c r="T1781">
        <f t="shared" si="246"/>
        <v>1</v>
      </c>
      <c r="U1781">
        <f t="shared" si="247"/>
        <v>0</v>
      </c>
      <c r="V1781">
        <f t="shared" si="248"/>
        <v>0</v>
      </c>
      <c r="W1781" t="str">
        <f t="shared" si="249"/>
        <v>failed</v>
      </c>
      <c r="X1781" s="14">
        <f t="shared" si="250"/>
        <v>42585.691898148143</v>
      </c>
      <c r="Y1781" s="14">
        <f t="shared" si="251"/>
        <v>42615.691898148143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43"/>
        <v>0.39743333333333336</v>
      </c>
      <c r="P1782" s="9">
        <f t="shared" si="244"/>
        <v>78.440789473684205</v>
      </c>
      <c r="Q1782" t="s">
        <v>8337</v>
      </c>
      <c r="R1782" t="s">
        <v>8338</v>
      </c>
      <c r="S1782">
        <f t="shared" si="245"/>
        <v>0</v>
      </c>
      <c r="T1782">
        <f t="shared" si="246"/>
        <v>1</v>
      </c>
      <c r="U1782">
        <f t="shared" si="247"/>
        <v>0</v>
      </c>
      <c r="V1782">
        <f t="shared" si="248"/>
        <v>0</v>
      </c>
      <c r="W1782" t="str">
        <f t="shared" si="249"/>
        <v>failed</v>
      </c>
      <c r="X1782" s="14">
        <f t="shared" si="250"/>
        <v>42493.600810185191</v>
      </c>
      <c r="Y1782" s="14">
        <f t="shared" si="251"/>
        <v>42553.600810185191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43"/>
        <v>0.25763636363636366</v>
      </c>
      <c r="P1783" s="9">
        <f t="shared" si="244"/>
        <v>59.041666666666664</v>
      </c>
      <c r="Q1783" t="s">
        <v>8337</v>
      </c>
      <c r="R1783" t="s">
        <v>8338</v>
      </c>
      <c r="S1783">
        <f t="shared" si="245"/>
        <v>0</v>
      </c>
      <c r="T1783">
        <f t="shared" si="246"/>
        <v>1</v>
      </c>
      <c r="U1783">
        <f t="shared" si="247"/>
        <v>0</v>
      </c>
      <c r="V1783">
        <f t="shared" si="248"/>
        <v>0</v>
      </c>
      <c r="W1783" t="str">
        <f t="shared" si="249"/>
        <v>failed</v>
      </c>
      <c r="X1783" s="14">
        <f t="shared" si="250"/>
        <v>42597.617418981477</v>
      </c>
      <c r="Y1783" s="14">
        <f t="shared" si="251"/>
        <v>42628.617418981477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43"/>
        <v>0.15491428571428573</v>
      </c>
      <c r="P1784" s="9">
        <f t="shared" si="244"/>
        <v>71.34210526315789</v>
      </c>
      <c r="Q1784" t="s">
        <v>8337</v>
      </c>
      <c r="R1784" t="s">
        <v>8338</v>
      </c>
      <c r="S1784">
        <f t="shared" si="245"/>
        <v>0</v>
      </c>
      <c r="T1784">
        <f t="shared" si="246"/>
        <v>1</v>
      </c>
      <c r="U1784">
        <f t="shared" si="247"/>
        <v>0</v>
      </c>
      <c r="V1784">
        <f t="shared" si="248"/>
        <v>0</v>
      </c>
      <c r="W1784" t="str">
        <f t="shared" si="249"/>
        <v>failed</v>
      </c>
      <c r="X1784" s="14">
        <f t="shared" si="250"/>
        <v>42388.575104166666</v>
      </c>
      <c r="Y1784" s="14">
        <f t="shared" si="251"/>
        <v>42421.575104166666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43"/>
        <v>0.236925</v>
      </c>
      <c r="P1785" s="9">
        <f t="shared" si="244"/>
        <v>51.227027027027027</v>
      </c>
      <c r="Q1785" t="s">
        <v>8337</v>
      </c>
      <c r="R1785" t="s">
        <v>8338</v>
      </c>
      <c r="S1785">
        <f t="shared" si="245"/>
        <v>0</v>
      </c>
      <c r="T1785">
        <f t="shared" si="246"/>
        <v>1</v>
      </c>
      <c r="U1785">
        <f t="shared" si="247"/>
        <v>0</v>
      </c>
      <c r="V1785">
        <f t="shared" si="248"/>
        <v>0</v>
      </c>
      <c r="W1785" t="str">
        <f t="shared" si="249"/>
        <v>failed</v>
      </c>
      <c r="X1785" s="14">
        <f t="shared" si="250"/>
        <v>42115.949976851851</v>
      </c>
      <c r="Y1785" s="14">
        <f t="shared" si="251"/>
        <v>42145.949976851851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43"/>
        <v>0.39760000000000001</v>
      </c>
      <c r="P1786" s="9">
        <f t="shared" si="244"/>
        <v>60.242424242424242</v>
      </c>
      <c r="Q1786" t="s">
        <v>8337</v>
      </c>
      <c r="R1786" t="s">
        <v>8338</v>
      </c>
      <c r="S1786">
        <f t="shared" si="245"/>
        <v>0</v>
      </c>
      <c r="T1786">
        <f t="shared" si="246"/>
        <v>1</v>
      </c>
      <c r="U1786">
        <f t="shared" si="247"/>
        <v>0</v>
      </c>
      <c r="V1786">
        <f t="shared" si="248"/>
        <v>0</v>
      </c>
      <c r="W1786" t="str">
        <f t="shared" si="249"/>
        <v>failed</v>
      </c>
      <c r="X1786" s="14">
        <f t="shared" si="250"/>
        <v>42003.655555555553</v>
      </c>
      <c r="Y1786" s="14">
        <f t="shared" si="251"/>
        <v>42035.142361111109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43"/>
        <v>0.20220833333333332</v>
      </c>
      <c r="P1787" s="9">
        <f t="shared" si="244"/>
        <v>44.935185185185183</v>
      </c>
      <c r="Q1787" t="s">
        <v>8337</v>
      </c>
      <c r="R1787" t="s">
        <v>8338</v>
      </c>
      <c r="S1787">
        <f t="shared" si="245"/>
        <v>0</v>
      </c>
      <c r="T1787">
        <f t="shared" si="246"/>
        <v>1</v>
      </c>
      <c r="U1787">
        <f t="shared" si="247"/>
        <v>0</v>
      </c>
      <c r="V1787">
        <f t="shared" si="248"/>
        <v>0</v>
      </c>
      <c r="W1787" t="str">
        <f t="shared" si="249"/>
        <v>failed</v>
      </c>
      <c r="X1787" s="14">
        <f t="shared" si="250"/>
        <v>41897.134895833333</v>
      </c>
      <c r="Y1787" s="14">
        <f t="shared" si="251"/>
        <v>41928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43"/>
        <v>0.47631578947368419</v>
      </c>
      <c r="P1788" s="9">
        <f t="shared" si="244"/>
        <v>31.206896551724139</v>
      </c>
      <c r="Q1788" t="s">
        <v>8337</v>
      </c>
      <c r="R1788" t="s">
        <v>8338</v>
      </c>
      <c r="S1788">
        <f t="shared" si="245"/>
        <v>0</v>
      </c>
      <c r="T1788">
        <f t="shared" si="246"/>
        <v>1</v>
      </c>
      <c r="U1788">
        <f t="shared" si="247"/>
        <v>0</v>
      </c>
      <c r="V1788">
        <f t="shared" si="248"/>
        <v>0</v>
      </c>
      <c r="W1788" t="str">
        <f t="shared" si="249"/>
        <v>failed</v>
      </c>
      <c r="X1788" s="14">
        <f t="shared" si="250"/>
        <v>41958.550659722227</v>
      </c>
      <c r="Y1788" s="14">
        <f t="shared" si="251"/>
        <v>41988.550659722227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43"/>
        <v>0.15329999999999999</v>
      </c>
      <c r="P1789" s="9">
        <f t="shared" si="244"/>
        <v>63.875</v>
      </c>
      <c r="Q1789" t="s">
        <v>8337</v>
      </c>
      <c r="R1789" t="s">
        <v>8338</v>
      </c>
      <c r="S1789">
        <f t="shared" si="245"/>
        <v>0</v>
      </c>
      <c r="T1789">
        <f t="shared" si="246"/>
        <v>1</v>
      </c>
      <c r="U1789">
        <f t="shared" si="247"/>
        <v>0</v>
      </c>
      <c r="V1789">
        <f t="shared" si="248"/>
        <v>0</v>
      </c>
      <c r="W1789" t="str">
        <f t="shared" si="249"/>
        <v>failed</v>
      </c>
      <c r="X1789" s="14">
        <f t="shared" si="250"/>
        <v>42068.65552083333</v>
      </c>
      <c r="Y1789" s="14">
        <f t="shared" si="251"/>
        <v>42098.613854166666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43"/>
        <v>1.3818181818181818E-2</v>
      </c>
      <c r="P1790" s="9">
        <f t="shared" si="244"/>
        <v>19</v>
      </c>
      <c r="Q1790" t="s">
        <v>8337</v>
      </c>
      <c r="R1790" t="s">
        <v>8338</v>
      </c>
      <c r="S1790">
        <f t="shared" si="245"/>
        <v>0</v>
      </c>
      <c r="T1790">
        <f t="shared" si="246"/>
        <v>1</v>
      </c>
      <c r="U1790">
        <f t="shared" si="247"/>
        <v>0</v>
      </c>
      <c r="V1790">
        <f t="shared" si="248"/>
        <v>0</v>
      </c>
      <c r="W1790" t="str">
        <f t="shared" si="249"/>
        <v>failed</v>
      </c>
      <c r="X1790" s="14">
        <f t="shared" si="250"/>
        <v>41913.94840277778</v>
      </c>
      <c r="Y1790" s="14">
        <f t="shared" si="251"/>
        <v>41943.94840277778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43"/>
        <v>5.0000000000000001E-3</v>
      </c>
      <c r="P1791" s="9">
        <f t="shared" si="244"/>
        <v>10</v>
      </c>
      <c r="Q1791" t="s">
        <v>8337</v>
      </c>
      <c r="R1791" t="s">
        <v>8338</v>
      </c>
      <c r="S1791">
        <f t="shared" si="245"/>
        <v>0</v>
      </c>
      <c r="T1791">
        <f t="shared" si="246"/>
        <v>1</v>
      </c>
      <c r="U1791">
        <f t="shared" si="247"/>
        <v>0</v>
      </c>
      <c r="V1791">
        <f t="shared" si="248"/>
        <v>0</v>
      </c>
      <c r="W1791" t="str">
        <f t="shared" si="249"/>
        <v>failed</v>
      </c>
      <c r="X1791" s="14">
        <f t="shared" si="250"/>
        <v>41956.250034722223</v>
      </c>
      <c r="Y1791" s="14">
        <f t="shared" si="251"/>
        <v>42016.250034722223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43"/>
        <v>4.9575757575757579E-2</v>
      </c>
      <c r="P1792" s="9">
        <f t="shared" si="244"/>
        <v>109.06666666666666</v>
      </c>
      <c r="Q1792" t="s">
        <v>8337</v>
      </c>
      <c r="R1792" t="s">
        <v>8338</v>
      </c>
      <c r="S1792">
        <f t="shared" si="245"/>
        <v>0</v>
      </c>
      <c r="T1792">
        <f t="shared" si="246"/>
        <v>1</v>
      </c>
      <c r="U1792">
        <f t="shared" si="247"/>
        <v>0</v>
      </c>
      <c r="V1792">
        <f t="shared" si="248"/>
        <v>0</v>
      </c>
      <c r="W1792" t="str">
        <f t="shared" si="249"/>
        <v>failed</v>
      </c>
      <c r="X1792" s="14">
        <f t="shared" si="250"/>
        <v>42010.674513888895</v>
      </c>
      <c r="Y1792" s="14">
        <f t="shared" si="251"/>
        <v>42040.674513888895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43"/>
        <v>3.5666666666666666E-2</v>
      </c>
      <c r="P1793" s="9">
        <f t="shared" si="244"/>
        <v>26.75</v>
      </c>
      <c r="Q1793" t="s">
        <v>8337</v>
      </c>
      <c r="R1793" t="s">
        <v>8338</v>
      </c>
      <c r="S1793">
        <f t="shared" si="245"/>
        <v>0</v>
      </c>
      <c r="T1793">
        <f t="shared" si="246"/>
        <v>1</v>
      </c>
      <c r="U1793">
        <f t="shared" si="247"/>
        <v>0</v>
      </c>
      <c r="V1793">
        <f t="shared" si="248"/>
        <v>0</v>
      </c>
      <c r="W1793" t="str">
        <f t="shared" si="249"/>
        <v>failed</v>
      </c>
      <c r="X1793" s="14">
        <f t="shared" si="250"/>
        <v>41973.740335648152</v>
      </c>
      <c r="Y1793" s="14">
        <f t="shared" si="251"/>
        <v>42033.740335648152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43"/>
        <v>0.61124000000000001</v>
      </c>
      <c r="P1794" s="9">
        <f t="shared" si="244"/>
        <v>109.93525179856115</v>
      </c>
      <c r="Q1794" t="s">
        <v>8337</v>
      </c>
      <c r="R1794" t="s">
        <v>8338</v>
      </c>
      <c r="S1794">
        <f t="shared" si="245"/>
        <v>0</v>
      </c>
      <c r="T1794">
        <f t="shared" si="246"/>
        <v>1</v>
      </c>
      <c r="U1794">
        <f t="shared" si="247"/>
        <v>0</v>
      </c>
      <c r="V1794">
        <f t="shared" si="248"/>
        <v>0</v>
      </c>
      <c r="W1794" t="str">
        <f t="shared" si="249"/>
        <v>failed</v>
      </c>
      <c r="X1794" s="14">
        <f t="shared" si="250"/>
        <v>42189.031041666662</v>
      </c>
      <c r="Y1794" s="14">
        <f t="shared" si="251"/>
        <v>42226.290972222225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52">E1795/D1795</f>
        <v>1.3333333333333334E-2</v>
      </c>
      <c r="P1795" s="9">
        <f t="shared" ref="P1795:P1858" si="253">IFERROR(E1795/L1795,0)</f>
        <v>20</v>
      </c>
      <c r="Q1795" t="s">
        <v>8337</v>
      </c>
      <c r="R1795" t="s">
        <v>8338</v>
      </c>
      <c r="S1795">
        <f t="shared" ref="S1795:S1858" si="254">IF(F1795="successful",1,0)</f>
        <v>0</v>
      </c>
      <c r="T1795">
        <f t="shared" ref="T1795:T1858" si="255">IF(F1795="failed",1,0)</f>
        <v>1</v>
      </c>
      <c r="U1795">
        <f t="shared" ref="U1795:U1858" si="256">IF(F1795="canceled",1,0)</f>
        <v>0</v>
      </c>
      <c r="V1795">
        <f t="shared" ref="V1795:V1858" si="257">IF(F1795="live",1,0)</f>
        <v>0</v>
      </c>
      <c r="W1795" t="str">
        <f t="shared" ref="W1795:W1858" si="258">F1795</f>
        <v>failed</v>
      </c>
      <c r="X1795" s="14">
        <f t="shared" ref="X1795:X1858" si="259">(((J1795/60)/60)/24)+DATE(1970,1,1)</f>
        <v>41940.89166666667</v>
      </c>
      <c r="Y1795" s="14">
        <f t="shared" ref="Y1795:Y1858" si="260">(((I1795/60)/60)/24)+DATE(1970,1,1)</f>
        <v>41970.933333333334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52"/>
        <v>0.11077777777777778</v>
      </c>
      <c r="P1796" s="9">
        <f t="shared" si="253"/>
        <v>55.388888888888886</v>
      </c>
      <c r="Q1796" t="s">
        <v>8337</v>
      </c>
      <c r="R1796" t="s">
        <v>8338</v>
      </c>
      <c r="S1796">
        <f t="shared" si="254"/>
        <v>0</v>
      </c>
      <c r="T1796">
        <f t="shared" si="255"/>
        <v>1</v>
      </c>
      <c r="U1796">
        <f t="shared" si="256"/>
        <v>0</v>
      </c>
      <c r="V1796">
        <f t="shared" si="257"/>
        <v>0</v>
      </c>
      <c r="W1796" t="str">
        <f t="shared" si="258"/>
        <v>failed</v>
      </c>
      <c r="X1796" s="14">
        <f t="shared" si="259"/>
        <v>42011.551180555558</v>
      </c>
      <c r="Y1796" s="14">
        <f t="shared" si="260"/>
        <v>42046.551180555558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52"/>
        <v>0.38735714285714284</v>
      </c>
      <c r="P1797" s="9">
        <f t="shared" si="253"/>
        <v>133.90123456790124</v>
      </c>
      <c r="Q1797" t="s">
        <v>8337</v>
      </c>
      <c r="R1797" t="s">
        <v>8338</v>
      </c>
      <c r="S1797">
        <f t="shared" si="254"/>
        <v>0</v>
      </c>
      <c r="T1797">
        <f t="shared" si="255"/>
        <v>1</v>
      </c>
      <c r="U1797">
        <f t="shared" si="256"/>
        <v>0</v>
      </c>
      <c r="V1797">
        <f t="shared" si="257"/>
        <v>0</v>
      </c>
      <c r="W1797" t="str">
        <f t="shared" si="258"/>
        <v>failed</v>
      </c>
      <c r="X1797" s="14">
        <f t="shared" si="259"/>
        <v>42628.288668981477</v>
      </c>
      <c r="Y1797" s="14">
        <f t="shared" si="260"/>
        <v>42657.666666666672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52"/>
        <v>0.22052631578947368</v>
      </c>
      <c r="P1798" s="9">
        <f t="shared" si="253"/>
        <v>48.720930232558139</v>
      </c>
      <c r="Q1798" t="s">
        <v>8337</v>
      </c>
      <c r="R1798" t="s">
        <v>8338</v>
      </c>
      <c r="S1798">
        <f t="shared" si="254"/>
        <v>0</v>
      </c>
      <c r="T1798">
        <f t="shared" si="255"/>
        <v>1</v>
      </c>
      <c r="U1798">
        <f t="shared" si="256"/>
        <v>0</v>
      </c>
      <c r="V1798">
        <f t="shared" si="257"/>
        <v>0</v>
      </c>
      <c r="W1798" t="str">
        <f t="shared" si="258"/>
        <v>failed</v>
      </c>
      <c r="X1798" s="14">
        <f t="shared" si="259"/>
        <v>42515.439421296294</v>
      </c>
      <c r="Y1798" s="14">
        <f t="shared" si="260"/>
        <v>42575.439421296294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52"/>
        <v>0.67549999999999999</v>
      </c>
      <c r="P1799" s="9">
        <f t="shared" si="253"/>
        <v>48.25</v>
      </c>
      <c r="Q1799" t="s">
        <v>8337</v>
      </c>
      <c r="R1799" t="s">
        <v>8338</v>
      </c>
      <c r="S1799">
        <f t="shared" si="254"/>
        <v>0</v>
      </c>
      <c r="T1799">
        <f t="shared" si="255"/>
        <v>1</v>
      </c>
      <c r="U1799">
        <f t="shared" si="256"/>
        <v>0</v>
      </c>
      <c r="V1799">
        <f t="shared" si="257"/>
        <v>0</v>
      </c>
      <c r="W1799" t="str">
        <f t="shared" si="258"/>
        <v>failed</v>
      </c>
      <c r="X1799" s="14">
        <f t="shared" si="259"/>
        <v>42689.56931712963</v>
      </c>
      <c r="Y1799" s="14">
        <f t="shared" si="260"/>
        <v>42719.56931712963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52"/>
        <v>0.136375</v>
      </c>
      <c r="P1800" s="9">
        <f t="shared" si="253"/>
        <v>58.972972972972975</v>
      </c>
      <c r="Q1800" t="s">
        <v>8337</v>
      </c>
      <c r="R1800" t="s">
        <v>8338</v>
      </c>
      <c r="S1800">
        <f t="shared" si="254"/>
        <v>0</v>
      </c>
      <c r="T1800">
        <f t="shared" si="255"/>
        <v>1</v>
      </c>
      <c r="U1800">
        <f t="shared" si="256"/>
        <v>0</v>
      </c>
      <c r="V1800">
        <f t="shared" si="257"/>
        <v>0</v>
      </c>
      <c r="W1800" t="str">
        <f t="shared" si="258"/>
        <v>failed</v>
      </c>
      <c r="X1800" s="14">
        <f t="shared" si="259"/>
        <v>42344.32677083333</v>
      </c>
      <c r="Y1800" s="14">
        <f t="shared" si="260"/>
        <v>42404.32677083333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52"/>
        <v>1.7457500000000001E-2</v>
      </c>
      <c r="P1801" s="9">
        <f t="shared" si="253"/>
        <v>11.638333333333334</v>
      </c>
      <c r="Q1801" t="s">
        <v>8337</v>
      </c>
      <c r="R1801" t="s">
        <v>8338</v>
      </c>
      <c r="S1801">
        <f t="shared" si="254"/>
        <v>0</v>
      </c>
      <c r="T1801">
        <f t="shared" si="255"/>
        <v>1</v>
      </c>
      <c r="U1801">
        <f t="shared" si="256"/>
        <v>0</v>
      </c>
      <c r="V1801">
        <f t="shared" si="257"/>
        <v>0</v>
      </c>
      <c r="W1801" t="str">
        <f t="shared" si="258"/>
        <v>failed</v>
      </c>
      <c r="X1801" s="14">
        <f t="shared" si="259"/>
        <v>41934.842685185184</v>
      </c>
      <c r="Y1801" s="14">
        <f t="shared" si="260"/>
        <v>41954.884351851855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52"/>
        <v>0.20449632511889321</v>
      </c>
      <c r="P1802" s="9">
        <f t="shared" si="253"/>
        <v>83.716814159292042</v>
      </c>
      <c r="Q1802" t="s">
        <v>8337</v>
      </c>
      <c r="R1802" t="s">
        <v>8338</v>
      </c>
      <c r="S1802">
        <f t="shared" si="254"/>
        <v>0</v>
      </c>
      <c r="T1802">
        <f t="shared" si="255"/>
        <v>1</v>
      </c>
      <c r="U1802">
        <f t="shared" si="256"/>
        <v>0</v>
      </c>
      <c r="V1802">
        <f t="shared" si="257"/>
        <v>0</v>
      </c>
      <c r="W1802" t="str">
        <f t="shared" si="258"/>
        <v>failed</v>
      </c>
      <c r="X1802" s="14">
        <f t="shared" si="259"/>
        <v>42623.606134259258</v>
      </c>
      <c r="Y1802" s="14">
        <f t="shared" si="260"/>
        <v>42653.606134259258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52"/>
        <v>0.13852941176470587</v>
      </c>
      <c r="P1803" s="9">
        <f t="shared" si="253"/>
        <v>63.648648648648646</v>
      </c>
      <c r="Q1803" t="s">
        <v>8337</v>
      </c>
      <c r="R1803" t="s">
        <v>8338</v>
      </c>
      <c r="S1803">
        <f t="shared" si="254"/>
        <v>0</v>
      </c>
      <c r="T1803">
        <f t="shared" si="255"/>
        <v>1</v>
      </c>
      <c r="U1803">
        <f t="shared" si="256"/>
        <v>0</v>
      </c>
      <c r="V1803">
        <f t="shared" si="257"/>
        <v>0</v>
      </c>
      <c r="W1803" t="str">
        <f t="shared" si="258"/>
        <v>failed</v>
      </c>
      <c r="X1803" s="14">
        <f t="shared" si="259"/>
        <v>42321.660509259258</v>
      </c>
      <c r="Y1803" s="14">
        <f t="shared" si="260"/>
        <v>42353.506944444445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52"/>
        <v>0.48485714285714288</v>
      </c>
      <c r="P1804" s="9">
        <f t="shared" si="253"/>
        <v>94.277777777777771</v>
      </c>
      <c r="Q1804" t="s">
        <v>8337</v>
      </c>
      <c r="R1804" t="s">
        <v>8338</v>
      </c>
      <c r="S1804">
        <f t="shared" si="254"/>
        <v>0</v>
      </c>
      <c r="T1804">
        <f t="shared" si="255"/>
        <v>1</v>
      </c>
      <c r="U1804">
        <f t="shared" si="256"/>
        <v>0</v>
      </c>
      <c r="V1804">
        <f t="shared" si="257"/>
        <v>0</v>
      </c>
      <c r="W1804" t="str">
        <f t="shared" si="258"/>
        <v>failed</v>
      </c>
      <c r="X1804" s="14">
        <f t="shared" si="259"/>
        <v>42159.47256944445</v>
      </c>
      <c r="Y1804" s="14">
        <f t="shared" si="260"/>
        <v>42182.915972222225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52"/>
        <v>0.308</v>
      </c>
      <c r="P1805" s="9">
        <f t="shared" si="253"/>
        <v>71.86666666666666</v>
      </c>
      <c r="Q1805" t="s">
        <v>8337</v>
      </c>
      <c r="R1805" t="s">
        <v>8338</v>
      </c>
      <c r="S1805">
        <f t="shared" si="254"/>
        <v>0</v>
      </c>
      <c r="T1805">
        <f t="shared" si="255"/>
        <v>1</v>
      </c>
      <c r="U1805">
        <f t="shared" si="256"/>
        <v>0</v>
      </c>
      <c r="V1805">
        <f t="shared" si="257"/>
        <v>0</v>
      </c>
      <c r="W1805" t="str">
        <f t="shared" si="258"/>
        <v>failed</v>
      </c>
      <c r="X1805" s="14">
        <f t="shared" si="259"/>
        <v>42018.071550925932</v>
      </c>
      <c r="Y1805" s="14">
        <f t="shared" si="260"/>
        <v>42049.071550925932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52"/>
        <v>0.35174193548387095</v>
      </c>
      <c r="P1806" s="9">
        <f t="shared" si="253"/>
        <v>104.84615384615384</v>
      </c>
      <c r="Q1806" t="s">
        <v>8337</v>
      </c>
      <c r="R1806" t="s">
        <v>8338</v>
      </c>
      <c r="S1806">
        <f t="shared" si="254"/>
        <v>0</v>
      </c>
      <c r="T1806">
        <f t="shared" si="255"/>
        <v>1</v>
      </c>
      <c r="U1806">
        <f t="shared" si="256"/>
        <v>0</v>
      </c>
      <c r="V1806">
        <f t="shared" si="257"/>
        <v>0</v>
      </c>
      <c r="W1806" t="str">
        <f t="shared" si="258"/>
        <v>failed</v>
      </c>
      <c r="X1806" s="14">
        <f t="shared" si="259"/>
        <v>42282.678287037037</v>
      </c>
      <c r="Y1806" s="14">
        <f t="shared" si="260"/>
        <v>42322.719953703709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52"/>
        <v>0.36404444444444445</v>
      </c>
      <c r="P1807" s="9">
        <f t="shared" si="253"/>
        <v>67.139344262295083</v>
      </c>
      <c r="Q1807" t="s">
        <v>8337</v>
      </c>
      <c r="R1807" t="s">
        <v>8338</v>
      </c>
      <c r="S1807">
        <f t="shared" si="254"/>
        <v>0</v>
      </c>
      <c r="T1807">
        <f t="shared" si="255"/>
        <v>1</v>
      </c>
      <c r="U1807">
        <f t="shared" si="256"/>
        <v>0</v>
      </c>
      <c r="V1807">
        <f t="shared" si="257"/>
        <v>0</v>
      </c>
      <c r="W1807" t="str">
        <f t="shared" si="258"/>
        <v>failed</v>
      </c>
      <c r="X1807" s="14">
        <f t="shared" si="259"/>
        <v>42247.803912037038</v>
      </c>
      <c r="Y1807" s="14">
        <f t="shared" si="260"/>
        <v>42279.75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52"/>
        <v>2.955E-2</v>
      </c>
      <c r="P1808" s="9">
        <f t="shared" si="253"/>
        <v>73.875</v>
      </c>
      <c r="Q1808" t="s">
        <v>8337</v>
      </c>
      <c r="R1808" t="s">
        <v>8338</v>
      </c>
      <c r="S1808">
        <f t="shared" si="254"/>
        <v>0</v>
      </c>
      <c r="T1808">
        <f t="shared" si="255"/>
        <v>1</v>
      </c>
      <c r="U1808">
        <f t="shared" si="256"/>
        <v>0</v>
      </c>
      <c r="V1808">
        <f t="shared" si="257"/>
        <v>0</v>
      </c>
      <c r="W1808" t="str">
        <f t="shared" si="258"/>
        <v>failed</v>
      </c>
      <c r="X1808" s="14">
        <f t="shared" si="259"/>
        <v>41877.638298611113</v>
      </c>
      <c r="Y1808" s="14">
        <f t="shared" si="260"/>
        <v>41912.638298611113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52"/>
        <v>0.1106</v>
      </c>
      <c r="P1809" s="9">
        <f t="shared" si="253"/>
        <v>69.125</v>
      </c>
      <c r="Q1809" t="s">
        <v>8337</v>
      </c>
      <c r="R1809" t="s">
        <v>8338</v>
      </c>
      <c r="S1809">
        <f t="shared" si="254"/>
        <v>0</v>
      </c>
      <c r="T1809">
        <f t="shared" si="255"/>
        <v>1</v>
      </c>
      <c r="U1809">
        <f t="shared" si="256"/>
        <v>0</v>
      </c>
      <c r="V1809">
        <f t="shared" si="257"/>
        <v>0</v>
      </c>
      <c r="W1809" t="str">
        <f t="shared" si="258"/>
        <v>failed</v>
      </c>
      <c r="X1809" s="14">
        <f t="shared" si="259"/>
        <v>41880.068437499998</v>
      </c>
      <c r="Y1809" s="14">
        <f t="shared" si="260"/>
        <v>41910.068437499998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52"/>
        <v>0.41407142857142859</v>
      </c>
      <c r="P1810" s="9">
        <f t="shared" si="253"/>
        <v>120.77083333333333</v>
      </c>
      <c r="Q1810" t="s">
        <v>8337</v>
      </c>
      <c r="R1810" t="s">
        <v>8338</v>
      </c>
      <c r="S1810">
        <f t="shared" si="254"/>
        <v>0</v>
      </c>
      <c r="T1810">
        <f t="shared" si="255"/>
        <v>1</v>
      </c>
      <c r="U1810">
        <f t="shared" si="256"/>
        <v>0</v>
      </c>
      <c r="V1810">
        <f t="shared" si="257"/>
        <v>0</v>
      </c>
      <c r="W1810" t="str">
        <f t="shared" si="258"/>
        <v>failed</v>
      </c>
      <c r="X1810" s="14">
        <f t="shared" si="259"/>
        <v>42742.680902777778</v>
      </c>
      <c r="Y1810" s="14">
        <f t="shared" si="260"/>
        <v>42777.680902777778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52"/>
        <v>0.10857142857142857</v>
      </c>
      <c r="P1811" s="9">
        <f t="shared" si="253"/>
        <v>42.222222222222221</v>
      </c>
      <c r="Q1811" t="s">
        <v>8337</v>
      </c>
      <c r="R1811" t="s">
        <v>8338</v>
      </c>
      <c r="S1811">
        <f t="shared" si="254"/>
        <v>0</v>
      </c>
      <c r="T1811">
        <f t="shared" si="255"/>
        <v>1</v>
      </c>
      <c r="U1811">
        <f t="shared" si="256"/>
        <v>0</v>
      </c>
      <c r="V1811">
        <f t="shared" si="257"/>
        <v>0</v>
      </c>
      <c r="W1811" t="str">
        <f t="shared" si="258"/>
        <v>failed</v>
      </c>
      <c r="X1811" s="14">
        <f t="shared" si="259"/>
        <v>42029.907858796301</v>
      </c>
      <c r="Y1811" s="14">
        <f t="shared" si="260"/>
        <v>42064.907858796301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52"/>
        <v>3.3333333333333333E-2</v>
      </c>
      <c r="P1812" s="9">
        <f t="shared" si="253"/>
        <v>7.5</v>
      </c>
      <c r="Q1812" t="s">
        <v>8337</v>
      </c>
      <c r="R1812" t="s">
        <v>8338</v>
      </c>
      <c r="S1812">
        <f t="shared" si="254"/>
        <v>0</v>
      </c>
      <c r="T1812">
        <f t="shared" si="255"/>
        <v>1</v>
      </c>
      <c r="U1812">
        <f t="shared" si="256"/>
        <v>0</v>
      </c>
      <c r="V1812">
        <f t="shared" si="257"/>
        <v>0</v>
      </c>
      <c r="W1812" t="str">
        <f t="shared" si="258"/>
        <v>failed</v>
      </c>
      <c r="X1812" s="14">
        <f t="shared" si="259"/>
        <v>41860.91002314815</v>
      </c>
      <c r="Y1812" s="14">
        <f t="shared" si="260"/>
        <v>41872.91002314815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52"/>
        <v>7.407407407407407E-4</v>
      </c>
      <c r="P1813" s="9">
        <f t="shared" si="253"/>
        <v>1.5384615384615385</v>
      </c>
      <c r="Q1813" t="s">
        <v>8337</v>
      </c>
      <c r="R1813" t="s">
        <v>8338</v>
      </c>
      <c r="S1813">
        <f t="shared" si="254"/>
        <v>0</v>
      </c>
      <c r="T1813">
        <f t="shared" si="255"/>
        <v>1</v>
      </c>
      <c r="U1813">
        <f t="shared" si="256"/>
        <v>0</v>
      </c>
      <c r="V1813">
        <f t="shared" si="257"/>
        <v>0</v>
      </c>
      <c r="W1813" t="str">
        <f t="shared" si="258"/>
        <v>failed</v>
      </c>
      <c r="X1813" s="14">
        <f t="shared" si="259"/>
        <v>41876.433680555558</v>
      </c>
      <c r="Y1813" s="14">
        <f t="shared" si="260"/>
        <v>41936.166666666664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52"/>
        <v>0.13307692307692306</v>
      </c>
      <c r="P1814" s="9">
        <f t="shared" si="253"/>
        <v>37.608695652173914</v>
      </c>
      <c r="Q1814" t="s">
        <v>8337</v>
      </c>
      <c r="R1814" t="s">
        <v>8338</v>
      </c>
      <c r="S1814">
        <f t="shared" si="254"/>
        <v>0</v>
      </c>
      <c r="T1814">
        <f t="shared" si="255"/>
        <v>1</v>
      </c>
      <c r="U1814">
        <f t="shared" si="256"/>
        <v>0</v>
      </c>
      <c r="V1814">
        <f t="shared" si="257"/>
        <v>0</v>
      </c>
      <c r="W1814" t="str">
        <f t="shared" si="258"/>
        <v>failed</v>
      </c>
      <c r="X1814" s="14">
        <f t="shared" si="259"/>
        <v>42524.318703703699</v>
      </c>
      <c r="Y1814" s="14">
        <f t="shared" si="260"/>
        <v>42554.318703703699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52"/>
        <v>0</v>
      </c>
      <c r="P1815" s="9">
        <f t="shared" si="253"/>
        <v>0</v>
      </c>
      <c r="Q1815" t="s">
        <v>8337</v>
      </c>
      <c r="R1815" t="s">
        <v>8338</v>
      </c>
      <c r="S1815">
        <f t="shared" si="254"/>
        <v>0</v>
      </c>
      <c r="T1815">
        <f t="shared" si="255"/>
        <v>1</v>
      </c>
      <c r="U1815">
        <f t="shared" si="256"/>
        <v>0</v>
      </c>
      <c r="V1815">
        <f t="shared" si="257"/>
        <v>0</v>
      </c>
      <c r="W1815" t="str">
        <f t="shared" si="258"/>
        <v>failed</v>
      </c>
      <c r="X1815" s="14">
        <f t="shared" si="259"/>
        <v>41829.889027777775</v>
      </c>
      <c r="Y1815" s="14">
        <f t="shared" si="260"/>
        <v>41859.889027777775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52"/>
        <v>0.49183333333333334</v>
      </c>
      <c r="P1816" s="9">
        <f t="shared" si="253"/>
        <v>42.157142857142858</v>
      </c>
      <c r="Q1816" t="s">
        <v>8337</v>
      </c>
      <c r="R1816" t="s">
        <v>8338</v>
      </c>
      <c r="S1816">
        <f t="shared" si="254"/>
        <v>0</v>
      </c>
      <c r="T1816">
        <f t="shared" si="255"/>
        <v>1</v>
      </c>
      <c r="U1816">
        <f t="shared" si="256"/>
        <v>0</v>
      </c>
      <c r="V1816">
        <f t="shared" si="257"/>
        <v>0</v>
      </c>
      <c r="W1816" t="str">
        <f t="shared" si="258"/>
        <v>failed</v>
      </c>
      <c r="X1816" s="14">
        <f t="shared" si="259"/>
        <v>42033.314074074078</v>
      </c>
      <c r="Y1816" s="14">
        <f t="shared" si="260"/>
        <v>42063.314074074078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52"/>
        <v>0</v>
      </c>
      <c r="P1817" s="9">
        <f t="shared" si="253"/>
        <v>0</v>
      </c>
      <c r="Q1817" t="s">
        <v>8337</v>
      </c>
      <c r="R1817" t="s">
        <v>8338</v>
      </c>
      <c r="S1817">
        <f t="shared" si="254"/>
        <v>0</v>
      </c>
      <c r="T1817">
        <f t="shared" si="255"/>
        <v>1</v>
      </c>
      <c r="U1817">
        <f t="shared" si="256"/>
        <v>0</v>
      </c>
      <c r="V1817">
        <f t="shared" si="257"/>
        <v>0</v>
      </c>
      <c r="W1817" t="str">
        <f t="shared" si="258"/>
        <v>failed</v>
      </c>
      <c r="X1817" s="14">
        <f t="shared" si="259"/>
        <v>42172.906678240746</v>
      </c>
      <c r="Y1817" s="14">
        <f t="shared" si="260"/>
        <v>42186.906678240746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52"/>
        <v>2.036E-2</v>
      </c>
      <c r="P1818" s="9">
        <f t="shared" si="253"/>
        <v>84.833333333333329</v>
      </c>
      <c r="Q1818" t="s">
        <v>8337</v>
      </c>
      <c r="R1818" t="s">
        <v>8338</v>
      </c>
      <c r="S1818">
        <f t="shared" si="254"/>
        <v>0</v>
      </c>
      <c r="T1818">
        <f t="shared" si="255"/>
        <v>1</v>
      </c>
      <c r="U1818">
        <f t="shared" si="256"/>
        <v>0</v>
      </c>
      <c r="V1818">
        <f t="shared" si="257"/>
        <v>0</v>
      </c>
      <c r="W1818" t="str">
        <f t="shared" si="258"/>
        <v>failed</v>
      </c>
      <c r="X1818" s="14">
        <f t="shared" si="259"/>
        <v>42548.876192129625</v>
      </c>
      <c r="Y1818" s="14">
        <f t="shared" si="260"/>
        <v>42576.791666666672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52"/>
        <v>0.52327777777777773</v>
      </c>
      <c r="P1819" s="9">
        <f t="shared" si="253"/>
        <v>94.19</v>
      </c>
      <c r="Q1819" t="s">
        <v>8337</v>
      </c>
      <c r="R1819" t="s">
        <v>8338</v>
      </c>
      <c r="S1819">
        <f t="shared" si="254"/>
        <v>0</v>
      </c>
      <c r="T1819">
        <f t="shared" si="255"/>
        <v>1</v>
      </c>
      <c r="U1819">
        <f t="shared" si="256"/>
        <v>0</v>
      </c>
      <c r="V1819">
        <f t="shared" si="257"/>
        <v>0</v>
      </c>
      <c r="W1819" t="str">
        <f t="shared" si="258"/>
        <v>failed</v>
      </c>
      <c r="X1819" s="14">
        <f t="shared" si="259"/>
        <v>42705.662118055552</v>
      </c>
      <c r="Y1819" s="14">
        <f t="shared" si="260"/>
        <v>42765.290972222225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52"/>
        <v>0</v>
      </c>
      <c r="P1820" s="9">
        <f t="shared" si="253"/>
        <v>0</v>
      </c>
      <c r="Q1820" t="s">
        <v>8337</v>
      </c>
      <c r="R1820" t="s">
        <v>8338</v>
      </c>
      <c r="S1820">
        <f t="shared" si="254"/>
        <v>0</v>
      </c>
      <c r="T1820">
        <f t="shared" si="255"/>
        <v>1</v>
      </c>
      <c r="U1820">
        <f t="shared" si="256"/>
        <v>0</v>
      </c>
      <c r="V1820">
        <f t="shared" si="257"/>
        <v>0</v>
      </c>
      <c r="W1820" t="str">
        <f t="shared" si="258"/>
        <v>failed</v>
      </c>
      <c r="X1820" s="14">
        <f t="shared" si="259"/>
        <v>42067.234375</v>
      </c>
      <c r="Y1820" s="14">
        <f t="shared" si="260"/>
        <v>42097.192708333328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52"/>
        <v>2.0833333333333332E-2</v>
      </c>
      <c r="P1821" s="9">
        <f t="shared" si="253"/>
        <v>6.25</v>
      </c>
      <c r="Q1821" t="s">
        <v>8337</v>
      </c>
      <c r="R1821" t="s">
        <v>8338</v>
      </c>
      <c r="S1821">
        <f t="shared" si="254"/>
        <v>0</v>
      </c>
      <c r="T1821">
        <f t="shared" si="255"/>
        <v>1</v>
      </c>
      <c r="U1821">
        <f t="shared" si="256"/>
        <v>0</v>
      </c>
      <c r="V1821">
        <f t="shared" si="257"/>
        <v>0</v>
      </c>
      <c r="W1821" t="str">
        <f t="shared" si="258"/>
        <v>failed</v>
      </c>
      <c r="X1821" s="14">
        <f t="shared" si="259"/>
        <v>41820.752268518518</v>
      </c>
      <c r="Y1821" s="14">
        <f t="shared" si="260"/>
        <v>41850.752268518518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52"/>
        <v>6.565384615384616E-2</v>
      </c>
      <c r="P1822" s="9">
        <f t="shared" si="253"/>
        <v>213.375</v>
      </c>
      <c r="Q1822" t="s">
        <v>8337</v>
      </c>
      <c r="R1822" t="s">
        <v>8338</v>
      </c>
      <c r="S1822">
        <f t="shared" si="254"/>
        <v>0</v>
      </c>
      <c r="T1822">
        <f t="shared" si="255"/>
        <v>1</v>
      </c>
      <c r="U1822">
        <f t="shared" si="256"/>
        <v>0</v>
      </c>
      <c r="V1822">
        <f t="shared" si="257"/>
        <v>0</v>
      </c>
      <c r="W1822" t="str">
        <f t="shared" si="258"/>
        <v>failed</v>
      </c>
      <c r="X1822" s="14">
        <f t="shared" si="259"/>
        <v>42065.084375000006</v>
      </c>
      <c r="Y1822" s="14">
        <f t="shared" si="260"/>
        <v>42095.042708333334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52"/>
        <v>1.3489</v>
      </c>
      <c r="P1823" s="9">
        <f t="shared" si="253"/>
        <v>59.162280701754383</v>
      </c>
      <c r="Q1823" t="s">
        <v>8324</v>
      </c>
      <c r="R1823" t="s">
        <v>8325</v>
      </c>
      <c r="S1823">
        <f t="shared" si="254"/>
        <v>1</v>
      </c>
      <c r="T1823">
        <f t="shared" si="255"/>
        <v>0</v>
      </c>
      <c r="U1823">
        <f t="shared" si="256"/>
        <v>0</v>
      </c>
      <c r="V1823">
        <f t="shared" si="257"/>
        <v>0</v>
      </c>
      <c r="W1823" t="str">
        <f t="shared" si="258"/>
        <v>successful</v>
      </c>
      <c r="X1823" s="14">
        <f t="shared" si="259"/>
        <v>40926.319062499999</v>
      </c>
      <c r="Y1823" s="14">
        <f t="shared" si="260"/>
        <v>40971.319062499999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52"/>
        <v>1</v>
      </c>
      <c r="P1824" s="9">
        <f t="shared" si="253"/>
        <v>27.272727272727273</v>
      </c>
      <c r="Q1824" t="s">
        <v>8324</v>
      </c>
      <c r="R1824" t="s">
        <v>8325</v>
      </c>
      <c r="S1824">
        <f t="shared" si="254"/>
        <v>1</v>
      </c>
      <c r="T1824">
        <f t="shared" si="255"/>
        <v>0</v>
      </c>
      <c r="U1824">
        <f t="shared" si="256"/>
        <v>0</v>
      </c>
      <c r="V1824">
        <f t="shared" si="257"/>
        <v>0</v>
      </c>
      <c r="W1824" t="str">
        <f t="shared" si="258"/>
        <v>successful</v>
      </c>
      <c r="X1824" s="14">
        <f t="shared" si="259"/>
        <v>41634.797013888885</v>
      </c>
      <c r="Y1824" s="14">
        <f t="shared" si="260"/>
        <v>41670.792361111111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52"/>
        <v>1.1585714285714286</v>
      </c>
      <c r="P1825" s="9">
        <f t="shared" si="253"/>
        <v>24.575757575757574</v>
      </c>
      <c r="Q1825" t="s">
        <v>8324</v>
      </c>
      <c r="R1825" t="s">
        <v>8325</v>
      </c>
      <c r="S1825">
        <f t="shared" si="254"/>
        <v>1</v>
      </c>
      <c r="T1825">
        <f t="shared" si="255"/>
        <v>0</v>
      </c>
      <c r="U1825">
        <f t="shared" si="256"/>
        <v>0</v>
      </c>
      <c r="V1825">
        <f t="shared" si="257"/>
        <v>0</v>
      </c>
      <c r="W1825" t="str">
        <f t="shared" si="258"/>
        <v>successful</v>
      </c>
      <c r="X1825" s="14">
        <f t="shared" si="259"/>
        <v>41176.684907407405</v>
      </c>
      <c r="Y1825" s="14">
        <f t="shared" si="260"/>
        <v>41206.684907407405</v>
      </c>
    </row>
    <row r="1826" spans="1:25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52"/>
        <v>1.0006666666666666</v>
      </c>
      <c r="P1826" s="9">
        <f t="shared" si="253"/>
        <v>75.05</v>
      </c>
      <c r="Q1826" t="s">
        <v>8324</v>
      </c>
      <c r="R1826" t="s">
        <v>8325</v>
      </c>
      <c r="S1826">
        <f t="shared" si="254"/>
        <v>1</v>
      </c>
      <c r="T1826">
        <f t="shared" si="255"/>
        <v>0</v>
      </c>
      <c r="U1826">
        <f t="shared" si="256"/>
        <v>0</v>
      </c>
      <c r="V1826">
        <f t="shared" si="257"/>
        <v>0</v>
      </c>
      <c r="W1826" t="str">
        <f t="shared" si="258"/>
        <v>successful</v>
      </c>
      <c r="X1826" s="14">
        <f t="shared" si="259"/>
        <v>41626.916284722225</v>
      </c>
      <c r="Y1826" s="14">
        <f t="shared" si="260"/>
        <v>41647.088888888888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52"/>
        <v>1.0505</v>
      </c>
      <c r="P1827" s="9">
        <f t="shared" si="253"/>
        <v>42.02</v>
      </c>
      <c r="Q1827" t="s">
        <v>8324</v>
      </c>
      <c r="R1827" t="s">
        <v>8325</v>
      </c>
      <c r="S1827">
        <f t="shared" si="254"/>
        <v>1</v>
      </c>
      <c r="T1827">
        <f t="shared" si="255"/>
        <v>0</v>
      </c>
      <c r="U1827">
        <f t="shared" si="256"/>
        <v>0</v>
      </c>
      <c r="V1827">
        <f t="shared" si="257"/>
        <v>0</v>
      </c>
      <c r="W1827" t="str">
        <f t="shared" si="258"/>
        <v>successful</v>
      </c>
      <c r="X1827" s="14">
        <f t="shared" si="259"/>
        <v>41443.83452546296</v>
      </c>
      <c r="Y1827" s="14">
        <f t="shared" si="260"/>
        <v>41466.83452546296</v>
      </c>
    </row>
    <row r="1828" spans="1:25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52"/>
        <v>1.01</v>
      </c>
      <c r="P1828" s="9">
        <f t="shared" si="253"/>
        <v>53.157894736842103</v>
      </c>
      <c r="Q1828" t="s">
        <v>8324</v>
      </c>
      <c r="R1828" t="s">
        <v>8325</v>
      </c>
      <c r="S1828">
        <f t="shared" si="254"/>
        <v>1</v>
      </c>
      <c r="T1828">
        <f t="shared" si="255"/>
        <v>0</v>
      </c>
      <c r="U1828">
        <f t="shared" si="256"/>
        <v>0</v>
      </c>
      <c r="V1828">
        <f t="shared" si="257"/>
        <v>0</v>
      </c>
      <c r="W1828" t="str">
        <f t="shared" si="258"/>
        <v>successful</v>
      </c>
      <c r="X1828" s="14">
        <f t="shared" si="259"/>
        <v>41657.923807870371</v>
      </c>
      <c r="Y1828" s="14">
        <f t="shared" si="260"/>
        <v>41687.923807870371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52"/>
        <v>1.0066250000000001</v>
      </c>
      <c r="P1829" s="9">
        <f t="shared" si="253"/>
        <v>83.885416666666671</v>
      </c>
      <c r="Q1829" t="s">
        <v>8324</v>
      </c>
      <c r="R1829" t="s">
        <v>8325</v>
      </c>
      <c r="S1829">
        <f t="shared" si="254"/>
        <v>1</v>
      </c>
      <c r="T1829">
        <f t="shared" si="255"/>
        <v>0</v>
      </c>
      <c r="U1829">
        <f t="shared" si="256"/>
        <v>0</v>
      </c>
      <c r="V1829">
        <f t="shared" si="257"/>
        <v>0</v>
      </c>
      <c r="W1829" t="str">
        <f t="shared" si="258"/>
        <v>successful</v>
      </c>
      <c r="X1829" s="14">
        <f t="shared" si="259"/>
        <v>40555.325937499998</v>
      </c>
      <c r="Y1829" s="14">
        <f t="shared" si="260"/>
        <v>40605.325937499998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52"/>
        <v>1.0016</v>
      </c>
      <c r="P1830" s="9">
        <f t="shared" si="253"/>
        <v>417.33333333333331</v>
      </c>
      <c r="Q1830" t="s">
        <v>8324</v>
      </c>
      <c r="R1830" t="s">
        <v>8325</v>
      </c>
      <c r="S1830">
        <f t="shared" si="254"/>
        <v>1</v>
      </c>
      <c r="T1830">
        <f t="shared" si="255"/>
        <v>0</v>
      </c>
      <c r="U1830">
        <f t="shared" si="256"/>
        <v>0</v>
      </c>
      <c r="V1830">
        <f t="shared" si="257"/>
        <v>0</v>
      </c>
      <c r="W1830" t="str">
        <f t="shared" si="258"/>
        <v>successful</v>
      </c>
      <c r="X1830" s="14">
        <f t="shared" si="259"/>
        <v>41736.899652777778</v>
      </c>
      <c r="Y1830" s="14">
        <f t="shared" si="260"/>
        <v>41768.916666666664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52"/>
        <v>1.6668333333333334</v>
      </c>
      <c r="P1831" s="9">
        <f t="shared" si="253"/>
        <v>75.765151515151516</v>
      </c>
      <c r="Q1831" t="s">
        <v>8324</v>
      </c>
      <c r="R1831" t="s">
        <v>8325</v>
      </c>
      <c r="S1831">
        <f t="shared" si="254"/>
        <v>1</v>
      </c>
      <c r="T1831">
        <f t="shared" si="255"/>
        <v>0</v>
      </c>
      <c r="U1831">
        <f t="shared" si="256"/>
        <v>0</v>
      </c>
      <c r="V1831">
        <f t="shared" si="257"/>
        <v>0</v>
      </c>
      <c r="W1831" t="str">
        <f t="shared" si="258"/>
        <v>successful</v>
      </c>
      <c r="X1831" s="14">
        <f t="shared" si="259"/>
        <v>40516.087627314817</v>
      </c>
      <c r="Y1831" s="14">
        <f t="shared" si="260"/>
        <v>40564.916666666664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52"/>
        <v>1.0153333333333334</v>
      </c>
      <c r="P1832" s="9">
        <f t="shared" si="253"/>
        <v>67.389380530973455</v>
      </c>
      <c r="Q1832" t="s">
        <v>8324</v>
      </c>
      <c r="R1832" t="s">
        <v>8325</v>
      </c>
      <c r="S1832">
        <f t="shared" si="254"/>
        <v>1</v>
      </c>
      <c r="T1832">
        <f t="shared" si="255"/>
        <v>0</v>
      </c>
      <c r="U1832">
        <f t="shared" si="256"/>
        <v>0</v>
      </c>
      <c r="V1832">
        <f t="shared" si="257"/>
        <v>0</v>
      </c>
      <c r="W1832" t="str">
        <f t="shared" si="258"/>
        <v>successful</v>
      </c>
      <c r="X1832" s="14">
        <f t="shared" si="259"/>
        <v>41664.684108796297</v>
      </c>
      <c r="Y1832" s="14">
        <f t="shared" si="260"/>
        <v>41694.684108796297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52"/>
        <v>1.03</v>
      </c>
      <c r="P1833" s="9">
        <f t="shared" si="253"/>
        <v>73.571428571428569</v>
      </c>
      <c r="Q1833" t="s">
        <v>8324</v>
      </c>
      <c r="R1833" t="s">
        <v>8325</v>
      </c>
      <c r="S1833">
        <f t="shared" si="254"/>
        <v>1</v>
      </c>
      <c r="T1833">
        <f t="shared" si="255"/>
        <v>0</v>
      </c>
      <c r="U1833">
        <f t="shared" si="256"/>
        <v>0</v>
      </c>
      <c r="V1833">
        <f t="shared" si="257"/>
        <v>0</v>
      </c>
      <c r="W1833" t="str">
        <f t="shared" si="258"/>
        <v>successful</v>
      </c>
      <c r="X1833" s="14">
        <f t="shared" si="259"/>
        <v>41026.996099537035</v>
      </c>
      <c r="Y1833" s="14">
        <f t="shared" si="260"/>
        <v>41041.996099537035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52"/>
        <v>1.4285714285714286</v>
      </c>
      <c r="P1834" s="9">
        <f t="shared" si="253"/>
        <v>25</v>
      </c>
      <c r="Q1834" t="s">
        <v>8324</v>
      </c>
      <c r="R1834" t="s">
        <v>8325</v>
      </c>
      <c r="S1834">
        <f t="shared" si="254"/>
        <v>1</v>
      </c>
      <c r="T1834">
        <f t="shared" si="255"/>
        <v>0</v>
      </c>
      <c r="U1834">
        <f t="shared" si="256"/>
        <v>0</v>
      </c>
      <c r="V1834">
        <f t="shared" si="257"/>
        <v>0</v>
      </c>
      <c r="W1834" t="str">
        <f t="shared" si="258"/>
        <v>successful</v>
      </c>
      <c r="X1834" s="14">
        <f t="shared" si="259"/>
        <v>40576.539664351854</v>
      </c>
      <c r="Y1834" s="14">
        <f t="shared" si="260"/>
        <v>40606.539664351854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52"/>
        <v>2.625</v>
      </c>
      <c r="P1835" s="9">
        <f t="shared" si="253"/>
        <v>42</v>
      </c>
      <c r="Q1835" t="s">
        <v>8324</v>
      </c>
      <c r="R1835" t="s">
        <v>8325</v>
      </c>
      <c r="S1835">
        <f t="shared" si="254"/>
        <v>1</v>
      </c>
      <c r="T1835">
        <f t="shared" si="255"/>
        <v>0</v>
      </c>
      <c r="U1835">
        <f t="shared" si="256"/>
        <v>0</v>
      </c>
      <c r="V1835">
        <f t="shared" si="257"/>
        <v>0</v>
      </c>
      <c r="W1835" t="str">
        <f t="shared" si="258"/>
        <v>successful</v>
      </c>
      <c r="X1835" s="14">
        <f t="shared" si="259"/>
        <v>41303.044016203705</v>
      </c>
      <c r="Y1835" s="14">
        <f t="shared" si="260"/>
        <v>41335.332638888889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52"/>
        <v>1.1805000000000001</v>
      </c>
      <c r="P1836" s="9">
        <f t="shared" si="253"/>
        <v>131.16666666666666</v>
      </c>
      <c r="Q1836" t="s">
        <v>8324</v>
      </c>
      <c r="R1836" t="s">
        <v>8325</v>
      </c>
      <c r="S1836">
        <f t="shared" si="254"/>
        <v>1</v>
      </c>
      <c r="T1836">
        <f t="shared" si="255"/>
        <v>0</v>
      </c>
      <c r="U1836">
        <f t="shared" si="256"/>
        <v>0</v>
      </c>
      <c r="V1836">
        <f t="shared" si="257"/>
        <v>0</v>
      </c>
      <c r="W1836" t="str">
        <f t="shared" si="258"/>
        <v>successful</v>
      </c>
      <c r="X1836" s="14">
        <f t="shared" si="259"/>
        <v>41988.964062500003</v>
      </c>
      <c r="Y1836" s="14">
        <f t="shared" si="260"/>
        <v>42028.964062500003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52"/>
        <v>1.04</v>
      </c>
      <c r="P1837" s="9">
        <f t="shared" si="253"/>
        <v>47.272727272727273</v>
      </c>
      <c r="Q1837" t="s">
        <v>8324</v>
      </c>
      <c r="R1837" t="s">
        <v>8325</v>
      </c>
      <c r="S1837">
        <f t="shared" si="254"/>
        <v>1</v>
      </c>
      <c r="T1837">
        <f t="shared" si="255"/>
        <v>0</v>
      </c>
      <c r="U1837">
        <f t="shared" si="256"/>
        <v>0</v>
      </c>
      <c r="V1837">
        <f t="shared" si="257"/>
        <v>0</v>
      </c>
      <c r="W1837" t="str">
        <f t="shared" si="258"/>
        <v>successful</v>
      </c>
      <c r="X1837" s="14">
        <f t="shared" si="259"/>
        <v>42430.702210648145</v>
      </c>
      <c r="Y1837" s="14">
        <f t="shared" si="260"/>
        <v>42460.660543981481</v>
      </c>
    </row>
    <row r="1838" spans="1:25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52"/>
        <v>2.0034000000000001</v>
      </c>
      <c r="P1838" s="9">
        <f t="shared" si="253"/>
        <v>182.12727272727273</v>
      </c>
      <c r="Q1838" t="s">
        <v>8324</v>
      </c>
      <c r="R1838" t="s">
        <v>8325</v>
      </c>
      <c r="S1838">
        <f t="shared" si="254"/>
        <v>1</v>
      </c>
      <c r="T1838">
        <f t="shared" si="255"/>
        <v>0</v>
      </c>
      <c r="U1838">
        <f t="shared" si="256"/>
        <v>0</v>
      </c>
      <c r="V1838">
        <f t="shared" si="257"/>
        <v>0</v>
      </c>
      <c r="W1838" t="str">
        <f t="shared" si="258"/>
        <v>successful</v>
      </c>
      <c r="X1838" s="14">
        <f t="shared" si="259"/>
        <v>41305.809363425928</v>
      </c>
      <c r="Y1838" s="14">
        <f t="shared" si="260"/>
        <v>41322.809363425928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52"/>
        <v>3.0683333333333334</v>
      </c>
      <c r="P1839" s="9">
        <f t="shared" si="253"/>
        <v>61.366666666666667</v>
      </c>
      <c r="Q1839" t="s">
        <v>8324</v>
      </c>
      <c r="R1839" t="s">
        <v>8325</v>
      </c>
      <c r="S1839">
        <f t="shared" si="254"/>
        <v>1</v>
      </c>
      <c r="T1839">
        <f t="shared" si="255"/>
        <v>0</v>
      </c>
      <c r="U1839">
        <f t="shared" si="256"/>
        <v>0</v>
      </c>
      <c r="V1839">
        <f t="shared" si="257"/>
        <v>0</v>
      </c>
      <c r="W1839" t="str">
        <f t="shared" si="258"/>
        <v>successful</v>
      </c>
      <c r="X1839" s="14">
        <f t="shared" si="259"/>
        <v>40926.047858796301</v>
      </c>
      <c r="Y1839" s="14">
        <f t="shared" si="260"/>
        <v>40986.006192129629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52"/>
        <v>1.00149</v>
      </c>
      <c r="P1840" s="9">
        <f t="shared" si="253"/>
        <v>35.767499999999998</v>
      </c>
      <c r="Q1840" t="s">
        <v>8324</v>
      </c>
      <c r="R1840" t="s">
        <v>8325</v>
      </c>
      <c r="S1840">
        <f t="shared" si="254"/>
        <v>1</v>
      </c>
      <c r="T1840">
        <f t="shared" si="255"/>
        <v>0</v>
      </c>
      <c r="U1840">
        <f t="shared" si="256"/>
        <v>0</v>
      </c>
      <c r="V1840">
        <f t="shared" si="257"/>
        <v>0</v>
      </c>
      <c r="W1840" t="str">
        <f t="shared" si="258"/>
        <v>successful</v>
      </c>
      <c r="X1840" s="14">
        <f t="shared" si="259"/>
        <v>40788.786539351851</v>
      </c>
      <c r="Y1840" s="14">
        <f t="shared" si="260"/>
        <v>40817.125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52"/>
        <v>2.0529999999999999</v>
      </c>
      <c r="P1841" s="9">
        <f t="shared" si="253"/>
        <v>45.62222222222222</v>
      </c>
      <c r="Q1841" t="s">
        <v>8324</v>
      </c>
      <c r="R1841" t="s">
        <v>8325</v>
      </c>
      <c r="S1841">
        <f t="shared" si="254"/>
        <v>1</v>
      </c>
      <c r="T1841">
        <f t="shared" si="255"/>
        <v>0</v>
      </c>
      <c r="U1841">
        <f t="shared" si="256"/>
        <v>0</v>
      </c>
      <c r="V1841">
        <f t="shared" si="257"/>
        <v>0</v>
      </c>
      <c r="W1841" t="str">
        <f t="shared" si="258"/>
        <v>successful</v>
      </c>
      <c r="X1841" s="14">
        <f t="shared" si="259"/>
        <v>42614.722013888888</v>
      </c>
      <c r="Y1841" s="14">
        <f t="shared" si="260"/>
        <v>42644.722013888888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52"/>
        <v>1.0888888888888888</v>
      </c>
      <c r="P1842" s="9">
        <f t="shared" si="253"/>
        <v>75.384615384615387</v>
      </c>
      <c r="Q1842" t="s">
        <v>8324</v>
      </c>
      <c r="R1842" t="s">
        <v>8325</v>
      </c>
      <c r="S1842">
        <f t="shared" si="254"/>
        <v>1</v>
      </c>
      <c r="T1842">
        <f t="shared" si="255"/>
        <v>0</v>
      </c>
      <c r="U1842">
        <f t="shared" si="256"/>
        <v>0</v>
      </c>
      <c r="V1842">
        <f t="shared" si="257"/>
        <v>0</v>
      </c>
      <c r="W1842" t="str">
        <f t="shared" si="258"/>
        <v>successful</v>
      </c>
      <c r="X1842" s="14">
        <f t="shared" si="259"/>
        <v>41382.096180555556</v>
      </c>
      <c r="Y1842" s="14">
        <f t="shared" si="260"/>
        <v>41401.207638888889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52"/>
        <v>1.0175000000000001</v>
      </c>
      <c r="P1843" s="9">
        <f t="shared" si="253"/>
        <v>50.875</v>
      </c>
      <c r="Q1843" t="s">
        <v>8324</v>
      </c>
      <c r="R1843" t="s">
        <v>8325</v>
      </c>
      <c r="S1843">
        <f t="shared" si="254"/>
        <v>1</v>
      </c>
      <c r="T1843">
        <f t="shared" si="255"/>
        <v>0</v>
      </c>
      <c r="U1843">
        <f t="shared" si="256"/>
        <v>0</v>
      </c>
      <c r="V1843">
        <f t="shared" si="257"/>
        <v>0</v>
      </c>
      <c r="W1843" t="str">
        <f t="shared" si="258"/>
        <v>successful</v>
      </c>
      <c r="X1843" s="14">
        <f t="shared" si="259"/>
        <v>41745.84542824074</v>
      </c>
      <c r="Y1843" s="14">
        <f t="shared" si="260"/>
        <v>41779.207638888889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52"/>
        <v>1.2524999999999999</v>
      </c>
      <c r="P1844" s="9">
        <f t="shared" si="253"/>
        <v>119.28571428571429</v>
      </c>
      <c r="Q1844" t="s">
        <v>8324</v>
      </c>
      <c r="R1844" t="s">
        <v>8325</v>
      </c>
      <c r="S1844">
        <f t="shared" si="254"/>
        <v>1</v>
      </c>
      <c r="T1844">
        <f t="shared" si="255"/>
        <v>0</v>
      </c>
      <c r="U1844">
        <f t="shared" si="256"/>
        <v>0</v>
      </c>
      <c r="V1844">
        <f t="shared" si="257"/>
        <v>0</v>
      </c>
      <c r="W1844" t="str">
        <f t="shared" si="258"/>
        <v>successful</v>
      </c>
      <c r="X1844" s="14">
        <f t="shared" si="259"/>
        <v>42031.631724537037</v>
      </c>
      <c r="Y1844" s="14">
        <f t="shared" si="260"/>
        <v>42065.249305555553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52"/>
        <v>1.2400610000000001</v>
      </c>
      <c r="P1845" s="9">
        <f t="shared" si="253"/>
        <v>92.541865671641801</v>
      </c>
      <c r="Q1845" t="s">
        <v>8324</v>
      </c>
      <c r="R1845" t="s">
        <v>8325</v>
      </c>
      <c r="S1845">
        <f t="shared" si="254"/>
        <v>1</v>
      </c>
      <c r="T1845">
        <f t="shared" si="255"/>
        <v>0</v>
      </c>
      <c r="U1845">
        <f t="shared" si="256"/>
        <v>0</v>
      </c>
      <c r="V1845">
        <f t="shared" si="257"/>
        <v>0</v>
      </c>
      <c r="W1845" t="str">
        <f t="shared" si="258"/>
        <v>successful</v>
      </c>
      <c r="X1845" s="14">
        <f t="shared" si="259"/>
        <v>40564.994837962964</v>
      </c>
      <c r="Y1845" s="14">
        <f t="shared" si="260"/>
        <v>40594.994837962964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52"/>
        <v>1.014</v>
      </c>
      <c r="P1846" s="9">
        <f t="shared" si="253"/>
        <v>76.05</v>
      </c>
      <c r="Q1846" t="s">
        <v>8324</v>
      </c>
      <c r="R1846" t="s">
        <v>8325</v>
      </c>
      <c r="S1846">
        <f t="shared" si="254"/>
        <v>1</v>
      </c>
      <c r="T1846">
        <f t="shared" si="255"/>
        <v>0</v>
      </c>
      <c r="U1846">
        <f t="shared" si="256"/>
        <v>0</v>
      </c>
      <c r="V1846">
        <f t="shared" si="257"/>
        <v>0</v>
      </c>
      <c r="W1846" t="str">
        <f t="shared" si="258"/>
        <v>successful</v>
      </c>
      <c r="X1846" s="14">
        <f t="shared" si="259"/>
        <v>40666.973541666666</v>
      </c>
      <c r="Y1846" s="14">
        <f t="shared" si="260"/>
        <v>40705.125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52"/>
        <v>1</v>
      </c>
      <c r="P1847" s="9">
        <f t="shared" si="253"/>
        <v>52.631578947368418</v>
      </c>
      <c r="Q1847" t="s">
        <v>8324</v>
      </c>
      <c r="R1847" t="s">
        <v>8325</v>
      </c>
      <c r="S1847">
        <f t="shared" si="254"/>
        <v>1</v>
      </c>
      <c r="T1847">
        <f t="shared" si="255"/>
        <v>0</v>
      </c>
      <c r="U1847">
        <f t="shared" si="256"/>
        <v>0</v>
      </c>
      <c r="V1847">
        <f t="shared" si="257"/>
        <v>0</v>
      </c>
      <c r="W1847" t="str">
        <f t="shared" si="258"/>
        <v>successful</v>
      </c>
      <c r="X1847" s="14">
        <f t="shared" si="259"/>
        <v>42523.333310185189</v>
      </c>
      <c r="Y1847" s="14">
        <f t="shared" si="260"/>
        <v>42538.204861111109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52"/>
        <v>1.3792666666666666</v>
      </c>
      <c r="P1848" s="9">
        <f t="shared" si="253"/>
        <v>98.990430622009569</v>
      </c>
      <c r="Q1848" t="s">
        <v>8324</v>
      </c>
      <c r="R1848" t="s">
        <v>8325</v>
      </c>
      <c r="S1848">
        <f t="shared" si="254"/>
        <v>1</v>
      </c>
      <c r="T1848">
        <f t="shared" si="255"/>
        <v>0</v>
      </c>
      <c r="U1848">
        <f t="shared" si="256"/>
        <v>0</v>
      </c>
      <c r="V1848">
        <f t="shared" si="257"/>
        <v>0</v>
      </c>
      <c r="W1848" t="str">
        <f t="shared" si="258"/>
        <v>successful</v>
      </c>
      <c r="X1848" s="14">
        <f t="shared" si="259"/>
        <v>41228.650196759263</v>
      </c>
      <c r="Y1848" s="14">
        <f t="shared" si="260"/>
        <v>41258.650196759263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52"/>
        <v>1.2088000000000001</v>
      </c>
      <c r="P1849" s="9">
        <f t="shared" si="253"/>
        <v>79.526315789473685</v>
      </c>
      <c r="Q1849" t="s">
        <v>8324</v>
      </c>
      <c r="R1849" t="s">
        <v>8325</v>
      </c>
      <c r="S1849">
        <f t="shared" si="254"/>
        <v>1</v>
      </c>
      <c r="T1849">
        <f t="shared" si="255"/>
        <v>0</v>
      </c>
      <c r="U1849">
        <f t="shared" si="256"/>
        <v>0</v>
      </c>
      <c r="V1849">
        <f t="shared" si="257"/>
        <v>0</v>
      </c>
      <c r="W1849" t="str">
        <f t="shared" si="258"/>
        <v>successful</v>
      </c>
      <c r="X1849" s="14">
        <f t="shared" si="259"/>
        <v>42094.236481481479</v>
      </c>
      <c r="Y1849" s="14">
        <f t="shared" si="260"/>
        <v>42115.236481481479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52"/>
        <v>1.0736666666666668</v>
      </c>
      <c r="P1850" s="9">
        <f t="shared" si="253"/>
        <v>134.20833333333334</v>
      </c>
      <c r="Q1850" t="s">
        <v>8324</v>
      </c>
      <c r="R1850" t="s">
        <v>8325</v>
      </c>
      <c r="S1850">
        <f t="shared" si="254"/>
        <v>1</v>
      </c>
      <c r="T1850">
        <f t="shared" si="255"/>
        <v>0</v>
      </c>
      <c r="U1850">
        <f t="shared" si="256"/>
        <v>0</v>
      </c>
      <c r="V1850">
        <f t="shared" si="257"/>
        <v>0</v>
      </c>
      <c r="W1850" t="str">
        <f t="shared" si="258"/>
        <v>successful</v>
      </c>
      <c r="X1850" s="14">
        <f t="shared" si="259"/>
        <v>40691.788055555553</v>
      </c>
      <c r="Y1850" s="14">
        <f t="shared" si="260"/>
        <v>40755.290972222225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52"/>
        <v>1.0033333333333334</v>
      </c>
      <c r="P1851" s="9">
        <f t="shared" si="253"/>
        <v>37.625</v>
      </c>
      <c r="Q1851" t="s">
        <v>8324</v>
      </c>
      <c r="R1851" t="s">
        <v>8325</v>
      </c>
      <c r="S1851">
        <f t="shared" si="254"/>
        <v>1</v>
      </c>
      <c r="T1851">
        <f t="shared" si="255"/>
        <v>0</v>
      </c>
      <c r="U1851">
        <f t="shared" si="256"/>
        <v>0</v>
      </c>
      <c r="V1851">
        <f t="shared" si="257"/>
        <v>0</v>
      </c>
      <c r="W1851" t="str">
        <f t="shared" si="258"/>
        <v>successful</v>
      </c>
      <c r="X1851" s="14">
        <f t="shared" si="259"/>
        <v>41169.845590277779</v>
      </c>
      <c r="Y1851" s="14">
        <f t="shared" si="260"/>
        <v>41199.845590277779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52"/>
        <v>1.0152222222222222</v>
      </c>
      <c r="P1852" s="9">
        <f t="shared" si="253"/>
        <v>51.044692737430168</v>
      </c>
      <c r="Q1852" t="s">
        <v>8324</v>
      </c>
      <c r="R1852" t="s">
        <v>8325</v>
      </c>
      <c r="S1852">
        <f t="shared" si="254"/>
        <v>1</v>
      </c>
      <c r="T1852">
        <f t="shared" si="255"/>
        <v>0</v>
      </c>
      <c r="U1852">
        <f t="shared" si="256"/>
        <v>0</v>
      </c>
      <c r="V1852">
        <f t="shared" si="257"/>
        <v>0</v>
      </c>
      <c r="W1852" t="str">
        <f t="shared" si="258"/>
        <v>successful</v>
      </c>
      <c r="X1852" s="14">
        <f t="shared" si="259"/>
        <v>41800.959490740745</v>
      </c>
      <c r="Y1852" s="14">
        <f t="shared" si="260"/>
        <v>41830.959490740745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52"/>
        <v>1.0007692307692309</v>
      </c>
      <c r="P1853" s="9">
        <f t="shared" si="253"/>
        <v>50.03846153846154</v>
      </c>
      <c r="Q1853" t="s">
        <v>8324</v>
      </c>
      <c r="R1853" t="s">
        <v>8325</v>
      </c>
      <c r="S1853">
        <f t="shared" si="254"/>
        <v>1</v>
      </c>
      <c r="T1853">
        <f t="shared" si="255"/>
        <v>0</v>
      </c>
      <c r="U1853">
        <f t="shared" si="256"/>
        <v>0</v>
      </c>
      <c r="V1853">
        <f t="shared" si="257"/>
        <v>0</v>
      </c>
      <c r="W1853" t="str">
        <f t="shared" si="258"/>
        <v>successful</v>
      </c>
      <c r="X1853" s="14">
        <f t="shared" si="259"/>
        <v>41827.906689814816</v>
      </c>
      <c r="Y1853" s="14">
        <f t="shared" si="260"/>
        <v>41848.041666666664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52"/>
        <v>1.1696666666666666</v>
      </c>
      <c r="P1854" s="9">
        <f t="shared" si="253"/>
        <v>133.93129770992365</v>
      </c>
      <c r="Q1854" t="s">
        <v>8324</v>
      </c>
      <c r="R1854" t="s">
        <v>8325</v>
      </c>
      <c r="S1854">
        <f t="shared" si="254"/>
        <v>1</v>
      </c>
      <c r="T1854">
        <f t="shared" si="255"/>
        <v>0</v>
      </c>
      <c r="U1854">
        <f t="shared" si="256"/>
        <v>0</v>
      </c>
      <c r="V1854">
        <f t="shared" si="257"/>
        <v>0</v>
      </c>
      <c r="W1854" t="str">
        <f t="shared" si="258"/>
        <v>successful</v>
      </c>
      <c r="X1854" s="14">
        <f t="shared" si="259"/>
        <v>42081.77143518519</v>
      </c>
      <c r="Y1854" s="14">
        <f t="shared" si="260"/>
        <v>42119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52"/>
        <v>1.01875</v>
      </c>
      <c r="P1855" s="9">
        <f t="shared" si="253"/>
        <v>58.214285714285715</v>
      </c>
      <c r="Q1855" t="s">
        <v>8324</v>
      </c>
      <c r="R1855" t="s">
        <v>8325</v>
      </c>
      <c r="S1855">
        <f t="shared" si="254"/>
        <v>1</v>
      </c>
      <c r="T1855">
        <f t="shared" si="255"/>
        <v>0</v>
      </c>
      <c r="U1855">
        <f t="shared" si="256"/>
        <v>0</v>
      </c>
      <c r="V1855">
        <f t="shared" si="257"/>
        <v>0</v>
      </c>
      <c r="W1855" t="str">
        <f t="shared" si="258"/>
        <v>successful</v>
      </c>
      <c r="X1855" s="14">
        <f t="shared" si="259"/>
        <v>41177.060381944444</v>
      </c>
      <c r="Y1855" s="14">
        <f t="shared" si="260"/>
        <v>41227.102048611108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52"/>
        <v>1.0212366666666666</v>
      </c>
      <c r="P1856" s="9">
        <f t="shared" si="253"/>
        <v>88.037643678160919</v>
      </c>
      <c r="Q1856" t="s">
        <v>8324</v>
      </c>
      <c r="R1856" t="s">
        <v>8325</v>
      </c>
      <c r="S1856">
        <f t="shared" si="254"/>
        <v>1</v>
      </c>
      <c r="T1856">
        <f t="shared" si="255"/>
        <v>0</v>
      </c>
      <c r="U1856">
        <f t="shared" si="256"/>
        <v>0</v>
      </c>
      <c r="V1856">
        <f t="shared" si="257"/>
        <v>0</v>
      </c>
      <c r="W1856" t="str">
        <f t="shared" si="258"/>
        <v>successful</v>
      </c>
      <c r="X1856" s="14">
        <f t="shared" si="259"/>
        <v>41388.021261574075</v>
      </c>
      <c r="Y1856" s="14">
        <f t="shared" si="260"/>
        <v>41418.021261574075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52"/>
        <v>1.5405897142857143</v>
      </c>
      <c r="P1857" s="9">
        <f t="shared" si="253"/>
        <v>70.576753926701571</v>
      </c>
      <c r="Q1857" t="s">
        <v>8324</v>
      </c>
      <c r="R1857" t="s">
        <v>8325</v>
      </c>
      <c r="S1857">
        <f t="shared" si="254"/>
        <v>1</v>
      </c>
      <c r="T1857">
        <f t="shared" si="255"/>
        <v>0</v>
      </c>
      <c r="U1857">
        <f t="shared" si="256"/>
        <v>0</v>
      </c>
      <c r="V1857">
        <f t="shared" si="257"/>
        <v>0</v>
      </c>
      <c r="W1857" t="str">
        <f t="shared" si="258"/>
        <v>successful</v>
      </c>
      <c r="X1857" s="14">
        <f t="shared" si="259"/>
        <v>41600.538657407407</v>
      </c>
      <c r="Y1857" s="14">
        <f t="shared" si="260"/>
        <v>41645.538657407407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52"/>
        <v>1.0125</v>
      </c>
      <c r="P1858" s="9">
        <f t="shared" si="253"/>
        <v>53.289473684210527</v>
      </c>
      <c r="Q1858" t="s">
        <v>8324</v>
      </c>
      <c r="R1858" t="s">
        <v>8325</v>
      </c>
      <c r="S1858">
        <f t="shared" si="254"/>
        <v>1</v>
      </c>
      <c r="T1858">
        <f t="shared" si="255"/>
        <v>0</v>
      </c>
      <c r="U1858">
        <f t="shared" si="256"/>
        <v>0</v>
      </c>
      <c r="V1858">
        <f t="shared" si="257"/>
        <v>0</v>
      </c>
      <c r="W1858" t="str">
        <f t="shared" si="258"/>
        <v>successful</v>
      </c>
      <c r="X1858" s="14">
        <f t="shared" si="259"/>
        <v>41817.854999999996</v>
      </c>
      <c r="Y1858" s="14">
        <f t="shared" si="260"/>
        <v>41838.854999999996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61">E1859/D1859</f>
        <v>1</v>
      </c>
      <c r="P1859" s="9">
        <f t="shared" ref="P1859:P1922" si="262">IFERROR(E1859/L1859,0)</f>
        <v>136.36363636363637</v>
      </c>
      <c r="Q1859" t="s">
        <v>8324</v>
      </c>
      <c r="R1859" t="s">
        <v>8325</v>
      </c>
      <c r="S1859">
        <f t="shared" ref="S1859:S1922" si="263">IF(F1859="successful",1,0)</f>
        <v>1</v>
      </c>
      <c r="T1859">
        <f t="shared" ref="T1859:T1922" si="264">IF(F1859="failed",1,0)</f>
        <v>0</v>
      </c>
      <c r="U1859">
        <f t="shared" ref="U1859:U1922" si="265">IF(F1859="canceled",1,0)</f>
        <v>0</v>
      </c>
      <c r="V1859">
        <f t="shared" ref="V1859:V1922" si="266">IF(F1859="live",1,0)</f>
        <v>0</v>
      </c>
      <c r="W1859" t="str">
        <f t="shared" ref="W1859:W1922" si="267">F1859</f>
        <v>successful</v>
      </c>
      <c r="X1859" s="14">
        <f t="shared" ref="X1859:X1922" si="268">(((J1859/60)/60)/24)+DATE(1970,1,1)</f>
        <v>41864.76866898148</v>
      </c>
      <c r="Y1859" s="14">
        <f t="shared" ref="Y1859:Y1922" si="269">(((I1859/60)/60)/24)+DATE(1970,1,1)</f>
        <v>41894.76866898148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61"/>
        <v>1.0874800874800874</v>
      </c>
      <c r="P1860" s="9">
        <f t="shared" si="262"/>
        <v>40.547315436241611</v>
      </c>
      <c r="Q1860" t="s">
        <v>8324</v>
      </c>
      <c r="R1860" t="s">
        <v>8325</v>
      </c>
      <c r="S1860">
        <f t="shared" si="263"/>
        <v>1</v>
      </c>
      <c r="T1860">
        <f t="shared" si="264"/>
        <v>0</v>
      </c>
      <c r="U1860">
        <f t="shared" si="265"/>
        <v>0</v>
      </c>
      <c r="V1860">
        <f t="shared" si="266"/>
        <v>0</v>
      </c>
      <c r="W1860" t="str">
        <f t="shared" si="267"/>
        <v>successful</v>
      </c>
      <c r="X1860" s="14">
        <f t="shared" si="268"/>
        <v>40833.200474537036</v>
      </c>
      <c r="Y1860" s="14">
        <f t="shared" si="269"/>
        <v>40893.242141203707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61"/>
        <v>1.3183333333333334</v>
      </c>
      <c r="P1861" s="9">
        <f t="shared" si="262"/>
        <v>70.625</v>
      </c>
      <c r="Q1861" t="s">
        <v>8324</v>
      </c>
      <c r="R1861" t="s">
        <v>8325</v>
      </c>
      <c r="S1861">
        <f t="shared" si="263"/>
        <v>1</v>
      </c>
      <c r="T1861">
        <f t="shared" si="264"/>
        <v>0</v>
      </c>
      <c r="U1861">
        <f t="shared" si="265"/>
        <v>0</v>
      </c>
      <c r="V1861">
        <f t="shared" si="266"/>
        <v>0</v>
      </c>
      <c r="W1861" t="str">
        <f t="shared" si="267"/>
        <v>successful</v>
      </c>
      <c r="X1861" s="14">
        <f t="shared" si="268"/>
        <v>40778.770011574074</v>
      </c>
      <c r="Y1861" s="14">
        <f t="shared" si="269"/>
        <v>40808.770011574074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61"/>
        <v>1.3346666666666667</v>
      </c>
      <c r="P1862" s="9">
        <f t="shared" si="262"/>
        <v>52.684210526315788</v>
      </c>
      <c r="Q1862" t="s">
        <v>8324</v>
      </c>
      <c r="R1862" t="s">
        <v>8325</v>
      </c>
      <c r="S1862">
        <f t="shared" si="263"/>
        <v>1</v>
      </c>
      <c r="T1862">
        <f t="shared" si="264"/>
        <v>0</v>
      </c>
      <c r="U1862">
        <f t="shared" si="265"/>
        <v>0</v>
      </c>
      <c r="V1862">
        <f t="shared" si="266"/>
        <v>0</v>
      </c>
      <c r="W1862" t="str">
        <f t="shared" si="267"/>
        <v>successful</v>
      </c>
      <c r="X1862" s="14">
        <f t="shared" si="268"/>
        <v>41655.709305555552</v>
      </c>
      <c r="Y1862" s="14">
        <f t="shared" si="269"/>
        <v>41676.709305555552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61"/>
        <v>0</v>
      </c>
      <c r="P1863" s="9">
        <f t="shared" si="262"/>
        <v>0</v>
      </c>
      <c r="Q1863" t="s">
        <v>8332</v>
      </c>
      <c r="R1863" t="s">
        <v>8334</v>
      </c>
      <c r="S1863">
        <f t="shared" si="263"/>
        <v>0</v>
      </c>
      <c r="T1863">
        <f t="shared" si="264"/>
        <v>1</v>
      </c>
      <c r="U1863">
        <f t="shared" si="265"/>
        <v>0</v>
      </c>
      <c r="V1863">
        <f t="shared" si="266"/>
        <v>0</v>
      </c>
      <c r="W1863" t="str">
        <f t="shared" si="267"/>
        <v>failed</v>
      </c>
      <c r="X1863" s="14">
        <f t="shared" si="268"/>
        <v>42000.300243055557</v>
      </c>
      <c r="Y1863" s="14">
        <f t="shared" si="269"/>
        <v>42030.300243055557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61"/>
        <v>8.0833333333333326E-2</v>
      </c>
      <c r="P1864" s="9">
        <f t="shared" si="262"/>
        <v>90.9375</v>
      </c>
      <c r="Q1864" t="s">
        <v>8332</v>
      </c>
      <c r="R1864" t="s">
        <v>8334</v>
      </c>
      <c r="S1864">
        <f t="shared" si="263"/>
        <v>0</v>
      </c>
      <c r="T1864">
        <f t="shared" si="264"/>
        <v>1</v>
      </c>
      <c r="U1864">
        <f t="shared" si="265"/>
        <v>0</v>
      </c>
      <c r="V1864">
        <f t="shared" si="266"/>
        <v>0</v>
      </c>
      <c r="W1864" t="str">
        <f t="shared" si="267"/>
        <v>failed</v>
      </c>
      <c r="X1864" s="14">
        <f t="shared" si="268"/>
        <v>42755.492754629624</v>
      </c>
      <c r="Y1864" s="14">
        <f t="shared" si="269"/>
        <v>42802.3125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61"/>
        <v>4.0000000000000001E-3</v>
      </c>
      <c r="P1865" s="9">
        <f t="shared" si="262"/>
        <v>5</v>
      </c>
      <c r="Q1865" t="s">
        <v>8332</v>
      </c>
      <c r="R1865" t="s">
        <v>8334</v>
      </c>
      <c r="S1865">
        <f t="shared" si="263"/>
        <v>0</v>
      </c>
      <c r="T1865">
        <f t="shared" si="264"/>
        <v>1</v>
      </c>
      <c r="U1865">
        <f t="shared" si="265"/>
        <v>0</v>
      </c>
      <c r="V1865">
        <f t="shared" si="266"/>
        <v>0</v>
      </c>
      <c r="W1865" t="str">
        <f t="shared" si="267"/>
        <v>failed</v>
      </c>
      <c r="X1865" s="14">
        <f t="shared" si="268"/>
        <v>41772.797280092593</v>
      </c>
      <c r="Y1865" s="14">
        <f t="shared" si="269"/>
        <v>41802.797280092593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61"/>
        <v>0.42892307692307691</v>
      </c>
      <c r="P1866" s="9">
        <f t="shared" si="262"/>
        <v>58.083333333333336</v>
      </c>
      <c r="Q1866" t="s">
        <v>8332</v>
      </c>
      <c r="R1866" t="s">
        <v>8334</v>
      </c>
      <c r="S1866">
        <f t="shared" si="263"/>
        <v>0</v>
      </c>
      <c r="T1866">
        <f t="shared" si="264"/>
        <v>1</v>
      </c>
      <c r="U1866">
        <f t="shared" si="265"/>
        <v>0</v>
      </c>
      <c r="V1866">
        <f t="shared" si="266"/>
        <v>0</v>
      </c>
      <c r="W1866" t="str">
        <f t="shared" si="267"/>
        <v>failed</v>
      </c>
      <c r="X1866" s="14">
        <f t="shared" si="268"/>
        <v>41733.716435185182</v>
      </c>
      <c r="Y1866" s="14">
        <f t="shared" si="269"/>
        <v>41763.716435185182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61"/>
        <v>3.6363636363636364E-5</v>
      </c>
      <c r="P1867" s="9">
        <f t="shared" si="262"/>
        <v>2</v>
      </c>
      <c r="Q1867" t="s">
        <v>8332</v>
      </c>
      <c r="R1867" t="s">
        <v>8334</v>
      </c>
      <c r="S1867">
        <f t="shared" si="263"/>
        <v>0</v>
      </c>
      <c r="T1867">
        <f t="shared" si="264"/>
        <v>1</v>
      </c>
      <c r="U1867">
        <f t="shared" si="265"/>
        <v>0</v>
      </c>
      <c r="V1867">
        <f t="shared" si="266"/>
        <v>0</v>
      </c>
      <c r="W1867" t="str">
        <f t="shared" si="267"/>
        <v>failed</v>
      </c>
      <c r="X1867" s="14">
        <f t="shared" si="268"/>
        <v>42645.367442129631</v>
      </c>
      <c r="Y1867" s="14">
        <f t="shared" si="269"/>
        <v>42680.409108796302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61"/>
        <v>5.0000000000000001E-3</v>
      </c>
      <c r="P1868" s="9">
        <f t="shared" si="262"/>
        <v>62.5</v>
      </c>
      <c r="Q1868" t="s">
        <v>8332</v>
      </c>
      <c r="R1868" t="s">
        <v>8334</v>
      </c>
      <c r="S1868">
        <f t="shared" si="263"/>
        <v>0</v>
      </c>
      <c r="T1868">
        <f t="shared" si="264"/>
        <v>1</v>
      </c>
      <c r="U1868">
        <f t="shared" si="265"/>
        <v>0</v>
      </c>
      <c r="V1868">
        <f t="shared" si="266"/>
        <v>0</v>
      </c>
      <c r="W1868" t="str">
        <f t="shared" si="267"/>
        <v>failed</v>
      </c>
      <c r="X1868" s="14">
        <f t="shared" si="268"/>
        <v>42742.246493055558</v>
      </c>
      <c r="Y1868" s="14">
        <f t="shared" si="269"/>
        <v>42795.166666666672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61"/>
        <v>5.0000000000000001E-4</v>
      </c>
      <c r="P1869" s="9">
        <f t="shared" si="262"/>
        <v>10</v>
      </c>
      <c r="Q1869" t="s">
        <v>8332</v>
      </c>
      <c r="R1869" t="s">
        <v>8334</v>
      </c>
      <c r="S1869">
        <f t="shared" si="263"/>
        <v>0</v>
      </c>
      <c r="T1869">
        <f t="shared" si="264"/>
        <v>1</v>
      </c>
      <c r="U1869">
        <f t="shared" si="265"/>
        <v>0</v>
      </c>
      <c r="V1869">
        <f t="shared" si="266"/>
        <v>0</v>
      </c>
      <c r="W1869" t="str">
        <f t="shared" si="267"/>
        <v>failed</v>
      </c>
      <c r="X1869" s="14">
        <f t="shared" si="268"/>
        <v>42649.924907407403</v>
      </c>
      <c r="Y1869" s="14">
        <f t="shared" si="269"/>
        <v>42679.924907407403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61"/>
        <v>4.8680000000000001E-2</v>
      </c>
      <c r="P1870" s="9">
        <f t="shared" si="262"/>
        <v>71.588235294117652</v>
      </c>
      <c r="Q1870" t="s">
        <v>8332</v>
      </c>
      <c r="R1870" t="s">
        <v>8334</v>
      </c>
      <c r="S1870">
        <f t="shared" si="263"/>
        <v>0</v>
      </c>
      <c r="T1870">
        <f t="shared" si="264"/>
        <v>1</v>
      </c>
      <c r="U1870">
        <f t="shared" si="265"/>
        <v>0</v>
      </c>
      <c r="V1870">
        <f t="shared" si="266"/>
        <v>0</v>
      </c>
      <c r="W1870" t="str">
        <f t="shared" si="267"/>
        <v>failed</v>
      </c>
      <c r="X1870" s="14">
        <f t="shared" si="268"/>
        <v>42328.779224537036</v>
      </c>
      <c r="Y1870" s="14">
        <f t="shared" si="269"/>
        <v>42353.332638888889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61"/>
        <v>0</v>
      </c>
      <c r="P1871" s="9">
        <f t="shared" si="262"/>
        <v>0</v>
      </c>
      <c r="Q1871" t="s">
        <v>8332</v>
      </c>
      <c r="R1871" t="s">
        <v>8334</v>
      </c>
      <c r="S1871">
        <f t="shared" si="263"/>
        <v>0</v>
      </c>
      <c r="T1871">
        <f t="shared" si="264"/>
        <v>1</v>
      </c>
      <c r="U1871">
        <f t="shared" si="265"/>
        <v>0</v>
      </c>
      <c r="V1871">
        <f t="shared" si="266"/>
        <v>0</v>
      </c>
      <c r="W1871" t="str">
        <f t="shared" si="267"/>
        <v>failed</v>
      </c>
      <c r="X1871" s="14">
        <f t="shared" si="268"/>
        <v>42709.002881944441</v>
      </c>
      <c r="Y1871" s="14">
        <f t="shared" si="269"/>
        <v>42739.002881944441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61"/>
        <v>0.10314285714285715</v>
      </c>
      <c r="P1872" s="9">
        <f t="shared" si="262"/>
        <v>32.81818181818182</v>
      </c>
      <c r="Q1872" t="s">
        <v>8332</v>
      </c>
      <c r="R1872" t="s">
        <v>8334</v>
      </c>
      <c r="S1872">
        <f t="shared" si="263"/>
        <v>0</v>
      </c>
      <c r="T1872">
        <f t="shared" si="264"/>
        <v>1</v>
      </c>
      <c r="U1872">
        <f t="shared" si="265"/>
        <v>0</v>
      </c>
      <c r="V1872">
        <f t="shared" si="266"/>
        <v>0</v>
      </c>
      <c r="W1872" t="str">
        <f t="shared" si="267"/>
        <v>failed</v>
      </c>
      <c r="X1872" s="14">
        <f t="shared" si="268"/>
        <v>42371.355729166666</v>
      </c>
      <c r="Y1872" s="14">
        <f t="shared" si="269"/>
        <v>42400.178472222222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61"/>
        <v>0.7178461538461538</v>
      </c>
      <c r="P1873" s="9">
        <f t="shared" si="262"/>
        <v>49.11578947368421</v>
      </c>
      <c r="Q1873" t="s">
        <v>8332</v>
      </c>
      <c r="R1873" t="s">
        <v>8334</v>
      </c>
      <c r="S1873">
        <f t="shared" si="263"/>
        <v>0</v>
      </c>
      <c r="T1873">
        <f t="shared" si="264"/>
        <v>1</v>
      </c>
      <c r="U1873">
        <f t="shared" si="265"/>
        <v>0</v>
      </c>
      <c r="V1873">
        <f t="shared" si="266"/>
        <v>0</v>
      </c>
      <c r="W1873" t="str">
        <f t="shared" si="267"/>
        <v>failed</v>
      </c>
      <c r="X1873" s="14">
        <f t="shared" si="268"/>
        <v>41923.783576388887</v>
      </c>
      <c r="Y1873" s="14">
        <f t="shared" si="269"/>
        <v>41963.825243055559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61"/>
        <v>1.06E-2</v>
      </c>
      <c r="P1874" s="9">
        <f t="shared" si="262"/>
        <v>16.307692307692307</v>
      </c>
      <c r="Q1874" t="s">
        <v>8332</v>
      </c>
      <c r="R1874" t="s">
        <v>8334</v>
      </c>
      <c r="S1874">
        <f t="shared" si="263"/>
        <v>0</v>
      </c>
      <c r="T1874">
        <f t="shared" si="264"/>
        <v>1</v>
      </c>
      <c r="U1874">
        <f t="shared" si="265"/>
        <v>0</v>
      </c>
      <c r="V1874">
        <f t="shared" si="266"/>
        <v>0</v>
      </c>
      <c r="W1874" t="str">
        <f t="shared" si="267"/>
        <v>failed</v>
      </c>
      <c r="X1874" s="14">
        <f t="shared" si="268"/>
        <v>42155.129652777774</v>
      </c>
      <c r="Y1874" s="14">
        <f t="shared" si="269"/>
        <v>42185.129652777774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61"/>
        <v>4.4999999999999997E-3</v>
      </c>
      <c r="P1875" s="9">
        <f t="shared" si="262"/>
        <v>18</v>
      </c>
      <c r="Q1875" t="s">
        <v>8332</v>
      </c>
      <c r="R1875" t="s">
        <v>8334</v>
      </c>
      <c r="S1875">
        <f t="shared" si="263"/>
        <v>0</v>
      </c>
      <c r="T1875">
        <f t="shared" si="264"/>
        <v>1</v>
      </c>
      <c r="U1875">
        <f t="shared" si="265"/>
        <v>0</v>
      </c>
      <c r="V1875">
        <f t="shared" si="266"/>
        <v>0</v>
      </c>
      <c r="W1875" t="str">
        <f t="shared" si="267"/>
        <v>failed</v>
      </c>
      <c r="X1875" s="14">
        <f t="shared" si="268"/>
        <v>42164.615856481483</v>
      </c>
      <c r="Y1875" s="14">
        <f t="shared" si="269"/>
        <v>42193.697916666672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61"/>
        <v>1.6249999999999999E-4</v>
      </c>
      <c r="P1876" s="9">
        <f t="shared" si="262"/>
        <v>13</v>
      </c>
      <c r="Q1876" t="s">
        <v>8332</v>
      </c>
      <c r="R1876" t="s">
        <v>8334</v>
      </c>
      <c r="S1876">
        <f t="shared" si="263"/>
        <v>0</v>
      </c>
      <c r="T1876">
        <f t="shared" si="264"/>
        <v>1</v>
      </c>
      <c r="U1876">
        <f t="shared" si="265"/>
        <v>0</v>
      </c>
      <c r="V1876">
        <f t="shared" si="266"/>
        <v>0</v>
      </c>
      <c r="W1876" t="str">
        <f t="shared" si="267"/>
        <v>failed</v>
      </c>
      <c r="X1876" s="14">
        <f t="shared" si="268"/>
        <v>42529.969131944439</v>
      </c>
      <c r="Y1876" s="14">
        <f t="shared" si="269"/>
        <v>42549.969131944439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61"/>
        <v>5.1000000000000004E-3</v>
      </c>
      <c r="P1877" s="9">
        <f t="shared" si="262"/>
        <v>17</v>
      </c>
      <c r="Q1877" t="s">
        <v>8332</v>
      </c>
      <c r="R1877" t="s">
        <v>8334</v>
      </c>
      <c r="S1877">
        <f t="shared" si="263"/>
        <v>0</v>
      </c>
      <c r="T1877">
        <f t="shared" si="264"/>
        <v>1</v>
      </c>
      <c r="U1877">
        <f t="shared" si="265"/>
        <v>0</v>
      </c>
      <c r="V1877">
        <f t="shared" si="266"/>
        <v>0</v>
      </c>
      <c r="W1877" t="str">
        <f t="shared" si="267"/>
        <v>failed</v>
      </c>
      <c r="X1877" s="14">
        <f t="shared" si="268"/>
        <v>42528.899398148147</v>
      </c>
      <c r="Y1877" s="14">
        <f t="shared" si="269"/>
        <v>42588.899398148147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61"/>
        <v>0</v>
      </c>
      <c r="P1878" s="9">
        <f t="shared" si="262"/>
        <v>0</v>
      </c>
      <c r="Q1878" t="s">
        <v>8332</v>
      </c>
      <c r="R1878" t="s">
        <v>8334</v>
      </c>
      <c r="S1878">
        <f t="shared" si="263"/>
        <v>0</v>
      </c>
      <c r="T1878">
        <f t="shared" si="264"/>
        <v>1</v>
      </c>
      <c r="U1878">
        <f t="shared" si="265"/>
        <v>0</v>
      </c>
      <c r="V1878">
        <f t="shared" si="266"/>
        <v>0</v>
      </c>
      <c r="W1878" t="str">
        <f t="shared" si="267"/>
        <v>failed</v>
      </c>
      <c r="X1878" s="14">
        <f t="shared" si="268"/>
        <v>41776.284780092588</v>
      </c>
      <c r="Y1878" s="14">
        <f t="shared" si="269"/>
        <v>41806.284780092588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61"/>
        <v>0</v>
      </c>
      <c r="P1879" s="9">
        <f t="shared" si="262"/>
        <v>0</v>
      </c>
      <c r="Q1879" t="s">
        <v>8332</v>
      </c>
      <c r="R1879" t="s">
        <v>8334</v>
      </c>
      <c r="S1879">
        <f t="shared" si="263"/>
        <v>0</v>
      </c>
      <c r="T1879">
        <f t="shared" si="264"/>
        <v>1</v>
      </c>
      <c r="U1879">
        <f t="shared" si="265"/>
        <v>0</v>
      </c>
      <c r="V1879">
        <f t="shared" si="266"/>
        <v>0</v>
      </c>
      <c r="W1879" t="str">
        <f t="shared" si="267"/>
        <v>failed</v>
      </c>
      <c r="X1879" s="14">
        <f t="shared" si="268"/>
        <v>42035.029224537036</v>
      </c>
      <c r="Y1879" s="14">
        <f t="shared" si="269"/>
        <v>42064.029224537036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61"/>
        <v>0</v>
      </c>
      <c r="P1880" s="9">
        <f t="shared" si="262"/>
        <v>0</v>
      </c>
      <c r="Q1880" t="s">
        <v>8332</v>
      </c>
      <c r="R1880" t="s">
        <v>8334</v>
      </c>
      <c r="S1880">
        <f t="shared" si="263"/>
        <v>0</v>
      </c>
      <c r="T1880">
        <f t="shared" si="264"/>
        <v>1</v>
      </c>
      <c r="U1880">
        <f t="shared" si="265"/>
        <v>0</v>
      </c>
      <c r="V1880">
        <f t="shared" si="266"/>
        <v>0</v>
      </c>
      <c r="W1880" t="str">
        <f t="shared" si="267"/>
        <v>failed</v>
      </c>
      <c r="X1880" s="14">
        <f t="shared" si="268"/>
        <v>41773.008738425924</v>
      </c>
      <c r="Y1880" s="14">
        <f t="shared" si="269"/>
        <v>41803.008738425924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61"/>
        <v>1.1999999999999999E-3</v>
      </c>
      <c r="P1881" s="9">
        <f t="shared" si="262"/>
        <v>3</v>
      </c>
      <c r="Q1881" t="s">
        <v>8332</v>
      </c>
      <c r="R1881" t="s">
        <v>8334</v>
      </c>
      <c r="S1881">
        <f t="shared" si="263"/>
        <v>0</v>
      </c>
      <c r="T1881">
        <f t="shared" si="264"/>
        <v>1</v>
      </c>
      <c r="U1881">
        <f t="shared" si="265"/>
        <v>0</v>
      </c>
      <c r="V1881">
        <f t="shared" si="266"/>
        <v>0</v>
      </c>
      <c r="W1881" t="str">
        <f t="shared" si="267"/>
        <v>failed</v>
      </c>
      <c r="X1881" s="14">
        <f t="shared" si="268"/>
        <v>42413.649641203709</v>
      </c>
      <c r="Y1881" s="14">
        <f t="shared" si="269"/>
        <v>42443.607974537037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61"/>
        <v>0.20080000000000001</v>
      </c>
      <c r="P1882" s="9">
        <f t="shared" si="262"/>
        <v>41.833333333333336</v>
      </c>
      <c r="Q1882" t="s">
        <v>8332</v>
      </c>
      <c r="R1882" t="s">
        <v>8334</v>
      </c>
      <c r="S1882">
        <f t="shared" si="263"/>
        <v>0</v>
      </c>
      <c r="T1882">
        <f t="shared" si="264"/>
        <v>1</v>
      </c>
      <c r="U1882">
        <f t="shared" si="265"/>
        <v>0</v>
      </c>
      <c r="V1882">
        <f t="shared" si="266"/>
        <v>0</v>
      </c>
      <c r="W1882" t="str">
        <f t="shared" si="267"/>
        <v>failed</v>
      </c>
      <c r="X1882" s="14">
        <f t="shared" si="268"/>
        <v>42430.566898148143</v>
      </c>
      <c r="Y1882" s="14">
        <f t="shared" si="269"/>
        <v>42459.525231481486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61"/>
        <v>1.726845</v>
      </c>
      <c r="P1883" s="9">
        <f t="shared" si="262"/>
        <v>49.338428571428572</v>
      </c>
      <c r="Q1883" t="s">
        <v>8324</v>
      </c>
      <c r="R1883" t="s">
        <v>8328</v>
      </c>
      <c r="S1883">
        <f t="shared" si="263"/>
        <v>1</v>
      </c>
      <c r="T1883">
        <f t="shared" si="264"/>
        <v>0</v>
      </c>
      <c r="U1883">
        <f t="shared" si="265"/>
        <v>0</v>
      </c>
      <c r="V1883">
        <f t="shared" si="266"/>
        <v>0</v>
      </c>
      <c r="W1883" t="str">
        <f t="shared" si="267"/>
        <v>successful</v>
      </c>
      <c r="X1883" s="14">
        <f t="shared" si="268"/>
        <v>42043.152650462958</v>
      </c>
      <c r="Y1883" s="14">
        <f t="shared" si="269"/>
        <v>42073.110983796301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61"/>
        <v>1.008955223880597</v>
      </c>
      <c r="P1884" s="9">
        <f t="shared" si="262"/>
        <v>41.728395061728392</v>
      </c>
      <c r="Q1884" t="s">
        <v>8324</v>
      </c>
      <c r="R1884" t="s">
        <v>8328</v>
      </c>
      <c r="S1884">
        <f t="shared" si="263"/>
        <v>1</v>
      </c>
      <c r="T1884">
        <f t="shared" si="264"/>
        <v>0</v>
      </c>
      <c r="U1884">
        <f t="shared" si="265"/>
        <v>0</v>
      </c>
      <c r="V1884">
        <f t="shared" si="266"/>
        <v>0</v>
      </c>
      <c r="W1884" t="str">
        <f t="shared" si="267"/>
        <v>successful</v>
      </c>
      <c r="X1884" s="14">
        <f t="shared" si="268"/>
        <v>41067.949212962965</v>
      </c>
      <c r="Y1884" s="14">
        <f t="shared" si="269"/>
        <v>41100.991666666669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61"/>
        <v>1.0480480480480481</v>
      </c>
      <c r="P1885" s="9">
        <f t="shared" si="262"/>
        <v>32.71875</v>
      </c>
      <c r="Q1885" t="s">
        <v>8324</v>
      </c>
      <c r="R1885" t="s">
        <v>8328</v>
      </c>
      <c r="S1885">
        <f t="shared" si="263"/>
        <v>1</v>
      </c>
      <c r="T1885">
        <f t="shared" si="264"/>
        <v>0</v>
      </c>
      <c r="U1885">
        <f t="shared" si="265"/>
        <v>0</v>
      </c>
      <c r="V1885">
        <f t="shared" si="266"/>
        <v>0</v>
      </c>
      <c r="W1885" t="str">
        <f t="shared" si="267"/>
        <v>successful</v>
      </c>
      <c r="X1885" s="14">
        <f t="shared" si="268"/>
        <v>40977.948009259257</v>
      </c>
      <c r="Y1885" s="14">
        <f t="shared" si="269"/>
        <v>41007.906342592592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61"/>
        <v>1.351</v>
      </c>
      <c r="P1886" s="9">
        <f t="shared" si="262"/>
        <v>51.96153846153846</v>
      </c>
      <c r="Q1886" t="s">
        <v>8324</v>
      </c>
      <c r="R1886" t="s">
        <v>8328</v>
      </c>
      <c r="S1886">
        <f t="shared" si="263"/>
        <v>1</v>
      </c>
      <c r="T1886">
        <f t="shared" si="264"/>
        <v>0</v>
      </c>
      <c r="U1886">
        <f t="shared" si="265"/>
        <v>0</v>
      </c>
      <c r="V1886">
        <f t="shared" si="266"/>
        <v>0</v>
      </c>
      <c r="W1886" t="str">
        <f t="shared" si="267"/>
        <v>successful</v>
      </c>
      <c r="X1886" s="14">
        <f t="shared" si="268"/>
        <v>41205.198321759257</v>
      </c>
      <c r="Y1886" s="14">
        <f t="shared" si="269"/>
        <v>41240.5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61"/>
        <v>1.1632786885245903</v>
      </c>
      <c r="P1887" s="9">
        <f t="shared" si="262"/>
        <v>50.685714285714283</v>
      </c>
      <c r="Q1887" t="s">
        <v>8324</v>
      </c>
      <c r="R1887" t="s">
        <v>8328</v>
      </c>
      <c r="S1887">
        <f t="shared" si="263"/>
        <v>1</v>
      </c>
      <c r="T1887">
        <f t="shared" si="264"/>
        <v>0</v>
      </c>
      <c r="U1887">
        <f t="shared" si="265"/>
        <v>0</v>
      </c>
      <c r="V1887">
        <f t="shared" si="266"/>
        <v>0</v>
      </c>
      <c r="W1887" t="str">
        <f t="shared" si="267"/>
        <v>successful</v>
      </c>
      <c r="X1887" s="14">
        <f t="shared" si="268"/>
        <v>41099.093865740739</v>
      </c>
      <c r="Y1887" s="14">
        <f t="shared" si="269"/>
        <v>41131.916666666664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61"/>
        <v>1.0208333333333333</v>
      </c>
      <c r="P1888" s="9">
        <f t="shared" si="262"/>
        <v>42.241379310344826</v>
      </c>
      <c r="Q1888" t="s">
        <v>8324</v>
      </c>
      <c r="R1888" t="s">
        <v>8328</v>
      </c>
      <c r="S1888">
        <f t="shared" si="263"/>
        <v>1</v>
      </c>
      <c r="T1888">
        <f t="shared" si="264"/>
        <v>0</v>
      </c>
      <c r="U1888">
        <f t="shared" si="265"/>
        <v>0</v>
      </c>
      <c r="V1888">
        <f t="shared" si="266"/>
        <v>0</v>
      </c>
      <c r="W1888" t="str">
        <f t="shared" si="267"/>
        <v>successful</v>
      </c>
      <c r="X1888" s="14">
        <f t="shared" si="268"/>
        <v>41925.906689814816</v>
      </c>
      <c r="Y1888" s="14">
        <f t="shared" si="269"/>
        <v>41955.94835648148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61"/>
        <v>1.1116666666666666</v>
      </c>
      <c r="P1889" s="9">
        <f t="shared" si="262"/>
        <v>416.875</v>
      </c>
      <c r="Q1889" t="s">
        <v>8324</v>
      </c>
      <c r="R1889" t="s">
        <v>8328</v>
      </c>
      <c r="S1889">
        <f t="shared" si="263"/>
        <v>1</v>
      </c>
      <c r="T1889">
        <f t="shared" si="264"/>
        <v>0</v>
      </c>
      <c r="U1889">
        <f t="shared" si="265"/>
        <v>0</v>
      </c>
      <c r="V1889">
        <f t="shared" si="266"/>
        <v>0</v>
      </c>
      <c r="W1889" t="str">
        <f t="shared" si="267"/>
        <v>successful</v>
      </c>
      <c r="X1889" s="14">
        <f t="shared" si="268"/>
        <v>42323.800138888888</v>
      </c>
      <c r="Y1889" s="14">
        <f t="shared" si="269"/>
        <v>42341.895833333328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61"/>
        <v>1.6608000000000001</v>
      </c>
      <c r="P1890" s="9">
        <f t="shared" si="262"/>
        <v>46.651685393258425</v>
      </c>
      <c r="Q1890" t="s">
        <v>8324</v>
      </c>
      <c r="R1890" t="s">
        <v>8328</v>
      </c>
      <c r="S1890">
        <f t="shared" si="263"/>
        <v>1</v>
      </c>
      <c r="T1890">
        <f t="shared" si="264"/>
        <v>0</v>
      </c>
      <c r="U1890">
        <f t="shared" si="265"/>
        <v>0</v>
      </c>
      <c r="V1890">
        <f t="shared" si="266"/>
        <v>0</v>
      </c>
      <c r="W1890" t="str">
        <f t="shared" si="267"/>
        <v>successful</v>
      </c>
      <c r="X1890" s="14">
        <f t="shared" si="268"/>
        <v>40299.239953703705</v>
      </c>
      <c r="Y1890" s="14">
        <f t="shared" si="269"/>
        <v>40330.207638888889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61"/>
        <v>1.0660000000000001</v>
      </c>
      <c r="P1891" s="9">
        <f t="shared" si="262"/>
        <v>48.454545454545453</v>
      </c>
      <c r="Q1891" t="s">
        <v>8324</v>
      </c>
      <c r="R1891" t="s">
        <v>8328</v>
      </c>
      <c r="S1891">
        <f t="shared" si="263"/>
        <v>1</v>
      </c>
      <c r="T1891">
        <f t="shared" si="264"/>
        <v>0</v>
      </c>
      <c r="U1891">
        <f t="shared" si="265"/>
        <v>0</v>
      </c>
      <c r="V1891">
        <f t="shared" si="266"/>
        <v>0</v>
      </c>
      <c r="W1891" t="str">
        <f t="shared" si="267"/>
        <v>successful</v>
      </c>
      <c r="X1891" s="14">
        <f t="shared" si="268"/>
        <v>41299.793356481481</v>
      </c>
      <c r="Y1891" s="14">
        <f t="shared" si="269"/>
        <v>41344.751689814817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61"/>
        <v>1.4458441666666668</v>
      </c>
      <c r="P1892" s="9">
        <f t="shared" si="262"/>
        <v>70.5289837398374</v>
      </c>
      <c r="Q1892" t="s">
        <v>8324</v>
      </c>
      <c r="R1892" t="s">
        <v>8328</v>
      </c>
      <c r="S1892">
        <f t="shared" si="263"/>
        <v>1</v>
      </c>
      <c r="T1892">
        <f t="shared" si="264"/>
        <v>0</v>
      </c>
      <c r="U1892">
        <f t="shared" si="265"/>
        <v>0</v>
      </c>
      <c r="V1892">
        <f t="shared" si="266"/>
        <v>0</v>
      </c>
      <c r="W1892" t="str">
        <f t="shared" si="267"/>
        <v>successful</v>
      </c>
      <c r="X1892" s="14">
        <f t="shared" si="268"/>
        <v>41228.786203703705</v>
      </c>
      <c r="Y1892" s="14">
        <f t="shared" si="269"/>
        <v>41258.786203703705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61"/>
        <v>1.0555000000000001</v>
      </c>
      <c r="P1893" s="9">
        <f t="shared" si="262"/>
        <v>87.958333333333329</v>
      </c>
      <c r="Q1893" t="s">
        <v>8324</v>
      </c>
      <c r="R1893" t="s">
        <v>8328</v>
      </c>
      <c r="S1893">
        <f t="shared" si="263"/>
        <v>1</v>
      </c>
      <c r="T1893">
        <f t="shared" si="264"/>
        <v>0</v>
      </c>
      <c r="U1893">
        <f t="shared" si="265"/>
        <v>0</v>
      </c>
      <c r="V1893">
        <f t="shared" si="266"/>
        <v>0</v>
      </c>
      <c r="W1893" t="str">
        <f t="shared" si="267"/>
        <v>successful</v>
      </c>
      <c r="X1893" s="14">
        <f t="shared" si="268"/>
        <v>40335.798078703701</v>
      </c>
      <c r="Y1893" s="14">
        <f t="shared" si="269"/>
        <v>40381.25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61"/>
        <v>1.3660000000000001</v>
      </c>
      <c r="P1894" s="9">
        <f t="shared" si="262"/>
        <v>26.26923076923077</v>
      </c>
      <c r="Q1894" t="s">
        <v>8324</v>
      </c>
      <c r="R1894" t="s">
        <v>8328</v>
      </c>
      <c r="S1894">
        <f t="shared" si="263"/>
        <v>1</v>
      </c>
      <c r="T1894">
        <f t="shared" si="264"/>
        <v>0</v>
      </c>
      <c r="U1894">
        <f t="shared" si="265"/>
        <v>0</v>
      </c>
      <c r="V1894">
        <f t="shared" si="266"/>
        <v>0</v>
      </c>
      <c r="W1894" t="str">
        <f t="shared" si="267"/>
        <v>successful</v>
      </c>
      <c r="X1894" s="14">
        <f t="shared" si="268"/>
        <v>40671.637511574074</v>
      </c>
      <c r="Y1894" s="14">
        <f t="shared" si="269"/>
        <v>40701.637511574074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61"/>
        <v>1.04</v>
      </c>
      <c r="P1895" s="9">
        <f t="shared" si="262"/>
        <v>57.777777777777779</v>
      </c>
      <c r="Q1895" t="s">
        <v>8324</v>
      </c>
      <c r="R1895" t="s">
        <v>8328</v>
      </c>
      <c r="S1895">
        <f t="shared" si="263"/>
        <v>1</v>
      </c>
      <c r="T1895">
        <f t="shared" si="264"/>
        <v>0</v>
      </c>
      <c r="U1895">
        <f t="shared" si="265"/>
        <v>0</v>
      </c>
      <c r="V1895">
        <f t="shared" si="266"/>
        <v>0</v>
      </c>
      <c r="W1895" t="str">
        <f t="shared" si="267"/>
        <v>successful</v>
      </c>
      <c r="X1895" s="14">
        <f t="shared" si="268"/>
        <v>40632.94195601852</v>
      </c>
      <c r="Y1895" s="14">
        <f t="shared" si="269"/>
        <v>40649.165972222225</v>
      </c>
    </row>
    <row r="1896" spans="1:25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61"/>
        <v>1.145</v>
      </c>
      <c r="P1896" s="9">
        <f t="shared" si="262"/>
        <v>57.25</v>
      </c>
      <c r="Q1896" t="s">
        <v>8324</v>
      </c>
      <c r="R1896" t="s">
        <v>8328</v>
      </c>
      <c r="S1896">
        <f t="shared" si="263"/>
        <v>1</v>
      </c>
      <c r="T1896">
        <f t="shared" si="264"/>
        <v>0</v>
      </c>
      <c r="U1896">
        <f t="shared" si="265"/>
        <v>0</v>
      </c>
      <c r="V1896">
        <f t="shared" si="266"/>
        <v>0</v>
      </c>
      <c r="W1896" t="str">
        <f t="shared" si="267"/>
        <v>successful</v>
      </c>
      <c r="X1896" s="14">
        <f t="shared" si="268"/>
        <v>40920.904895833337</v>
      </c>
      <c r="Y1896" s="14">
        <f t="shared" si="269"/>
        <v>40951.904895833337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61"/>
        <v>1.0171957671957672</v>
      </c>
      <c r="P1897" s="9">
        <f t="shared" si="262"/>
        <v>196.34042553191489</v>
      </c>
      <c r="Q1897" t="s">
        <v>8324</v>
      </c>
      <c r="R1897" t="s">
        <v>8328</v>
      </c>
      <c r="S1897">
        <f t="shared" si="263"/>
        <v>1</v>
      </c>
      <c r="T1897">
        <f t="shared" si="264"/>
        <v>0</v>
      </c>
      <c r="U1897">
        <f t="shared" si="265"/>
        <v>0</v>
      </c>
      <c r="V1897">
        <f t="shared" si="266"/>
        <v>0</v>
      </c>
      <c r="W1897" t="str">
        <f t="shared" si="267"/>
        <v>successful</v>
      </c>
      <c r="X1897" s="14">
        <f t="shared" si="268"/>
        <v>42267.746782407412</v>
      </c>
      <c r="Y1897" s="14">
        <f t="shared" si="269"/>
        <v>42297.746782407412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61"/>
        <v>1.2394678492239468</v>
      </c>
      <c r="P1898" s="9">
        <f t="shared" si="262"/>
        <v>43</v>
      </c>
      <c r="Q1898" t="s">
        <v>8324</v>
      </c>
      <c r="R1898" t="s">
        <v>8328</v>
      </c>
      <c r="S1898">
        <f t="shared" si="263"/>
        <v>1</v>
      </c>
      <c r="T1898">
        <f t="shared" si="264"/>
        <v>0</v>
      </c>
      <c r="U1898">
        <f t="shared" si="265"/>
        <v>0</v>
      </c>
      <c r="V1898">
        <f t="shared" si="266"/>
        <v>0</v>
      </c>
      <c r="W1898" t="str">
        <f t="shared" si="267"/>
        <v>successful</v>
      </c>
      <c r="X1898" s="14">
        <f t="shared" si="268"/>
        <v>40981.710243055553</v>
      </c>
      <c r="Y1898" s="14">
        <f t="shared" si="269"/>
        <v>41011.710243055553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61"/>
        <v>1.0245669291338582</v>
      </c>
      <c r="P1899" s="9">
        <f t="shared" si="262"/>
        <v>35.551912568306008</v>
      </c>
      <c r="Q1899" t="s">
        <v>8324</v>
      </c>
      <c r="R1899" t="s">
        <v>8328</v>
      </c>
      <c r="S1899">
        <f t="shared" si="263"/>
        <v>1</v>
      </c>
      <c r="T1899">
        <f t="shared" si="264"/>
        <v>0</v>
      </c>
      <c r="U1899">
        <f t="shared" si="265"/>
        <v>0</v>
      </c>
      <c r="V1899">
        <f t="shared" si="266"/>
        <v>0</v>
      </c>
      <c r="W1899" t="str">
        <f t="shared" si="267"/>
        <v>successful</v>
      </c>
      <c r="X1899" s="14">
        <f t="shared" si="268"/>
        <v>41680.583402777782</v>
      </c>
      <c r="Y1899" s="14">
        <f t="shared" si="269"/>
        <v>41702.875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61"/>
        <v>1.4450000000000001</v>
      </c>
      <c r="P1900" s="9">
        <f t="shared" si="262"/>
        <v>68.80952380952381</v>
      </c>
      <c r="Q1900" t="s">
        <v>8324</v>
      </c>
      <c r="R1900" t="s">
        <v>8328</v>
      </c>
      <c r="S1900">
        <f t="shared" si="263"/>
        <v>1</v>
      </c>
      <c r="T1900">
        <f t="shared" si="264"/>
        <v>0</v>
      </c>
      <c r="U1900">
        <f t="shared" si="265"/>
        <v>0</v>
      </c>
      <c r="V1900">
        <f t="shared" si="266"/>
        <v>0</v>
      </c>
      <c r="W1900" t="str">
        <f t="shared" si="267"/>
        <v>successful</v>
      </c>
      <c r="X1900" s="14">
        <f t="shared" si="268"/>
        <v>42366.192974537036</v>
      </c>
      <c r="Y1900" s="14">
        <f t="shared" si="269"/>
        <v>42401.75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61"/>
        <v>1.3333333333333333</v>
      </c>
      <c r="P1901" s="9">
        <f t="shared" si="262"/>
        <v>28.571428571428573</v>
      </c>
      <c r="Q1901" t="s">
        <v>8324</v>
      </c>
      <c r="R1901" t="s">
        <v>8328</v>
      </c>
      <c r="S1901">
        <f t="shared" si="263"/>
        <v>1</v>
      </c>
      <c r="T1901">
        <f t="shared" si="264"/>
        <v>0</v>
      </c>
      <c r="U1901">
        <f t="shared" si="265"/>
        <v>0</v>
      </c>
      <c r="V1901">
        <f t="shared" si="266"/>
        <v>0</v>
      </c>
      <c r="W1901" t="str">
        <f t="shared" si="267"/>
        <v>successful</v>
      </c>
      <c r="X1901" s="14">
        <f t="shared" si="268"/>
        <v>42058.941736111112</v>
      </c>
      <c r="Y1901" s="14">
        <f t="shared" si="269"/>
        <v>42088.90006944444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61"/>
        <v>1.0936440000000001</v>
      </c>
      <c r="P1902" s="9">
        <f t="shared" si="262"/>
        <v>50.631666666666668</v>
      </c>
      <c r="Q1902" t="s">
        <v>8324</v>
      </c>
      <c r="R1902" t="s">
        <v>8328</v>
      </c>
      <c r="S1902">
        <f t="shared" si="263"/>
        <v>1</v>
      </c>
      <c r="T1902">
        <f t="shared" si="264"/>
        <v>0</v>
      </c>
      <c r="U1902">
        <f t="shared" si="265"/>
        <v>0</v>
      </c>
      <c r="V1902">
        <f t="shared" si="266"/>
        <v>0</v>
      </c>
      <c r="W1902" t="str">
        <f t="shared" si="267"/>
        <v>successful</v>
      </c>
      <c r="X1902" s="14">
        <f t="shared" si="268"/>
        <v>41160.871886574074</v>
      </c>
      <c r="Y1902" s="14">
        <f t="shared" si="269"/>
        <v>41188.415972222225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61"/>
        <v>2.696969696969697E-2</v>
      </c>
      <c r="P1903" s="9">
        <f t="shared" si="262"/>
        <v>106.8</v>
      </c>
      <c r="Q1903" t="s">
        <v>8318</v>
      </c>
      <c r="R1903" t="s">
        <v>8347</v>
      </c>
      <c r="S1903">
        <f t="shared" si="263"/>
        <v>0</v>
      </c>
      <c r="T1903">
        <f t="shared" si="264"/>
        <v>1</v>
      </c>
      <c r="U1903">
        <f t="shared" si="265"/>
        <v>0</v>
      </c>
      <c r="V1903">
        <f t="shared" si="266"/>
        <v>0</v>
      </c>
      <c r="W1903" t="str">
        <f t="shared" si="267"/>
        <v>failed</v>
      </c>
      <c r="X1903" s="14">
        <f t="shared" si="268"/>
        <v>42116.54315972222</v>
      </c>
      <c r="Y1903" s="14">
        <f t="shared" si="269"/>
        <v>42146.541666666672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61"/>
        <v>1.2E-2</v>
      </c>
      <c r="P1904" s="9">
        <f t="shared" si="262"/>
        <v>4</v>
      </c>
      <c r="Q1904" t="s">
        <v>8318</v>
      </c>
      <c r="R1904" t="s">
        <v>8347</v>
      </c>
      <c r="S1904">
        <f t="shared" si="263"/>
        <v>0</v>
      </c>
      <c r="T1904">
        <f t="shared" si="264"/>
        <v>1</v>
      </c>
      <c r="U1904">
        <f t="shared" si="265"/>
        <v>0</v>
      </c>
      <c r="V1904">
        <f t="shared" si="266"/>
        <v>0</v>
      </c>
      <c r="W1904" t="str">
        <f t="shared" si="267"/>
        <v>failed</v>
      </c>
      <c r="X1904" s="14">
        <f t="shared" si="268"/>
        <v>42037.789895833332</v>
      </c>
      <c r="Y1904" s="14">
        <f t="shared" si="269"/>
        <v>42067.789895833332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61"/>
        <v>0.46600000000000003</v>
      </c>
      <c r="P1905" s="9">
        <f t="shared" si="262"/>
        <v>34.097560975609753</v>
      </c>
      <c r="Q1905" t="s">
        <v>8318</v>
      </c>
      <c r="R1905" t="s">
        <v>8347</v>
      </c>
      <c r="S1905">
        <f t="shared" si="263"/>
        <v>0</v>
      </c>
      <c r="T1905">
        <f t="shared" si="264"/>
        <v>1</v>
      </c>
      <c r="U1905">
        <f t="shared" si="265"/>
        <v>0</v>
      </c>
      <c r="V1905">
        <f t="shared" si="266"/>
        <v>0</v>
      </c>
      <c r="W1905" t="str">
        <f t="shared" si="267"/>
        <v>failed</v>
      </c>
      <c r="X1905" s="14">
        <f t="shared" si="268"/>
        <v>42702.770729166667</v>
      </c>
      <c r="Y1905" s="14">
        <f t="shared" si="269"/>
        <v>42762.770729166667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61"/>
        <v>1E-3</v>
      </c>
      <c r="P1906" s="9">
        <f t="shared" si="262"/>
        <v>25</v>
      </c>
      <c r="Q1906" t="s">
        <v>8318</v>
      </c>
      <c r="R1906" t="s">
        <v>8347</v>
      </c>
      <c r="S1906">
        <f t="shared" si="263"/>
        <v>0</v>
      </c>
      <c r="T1906">
        <f t="shared" si="264"/>
        <v>1</v>
      </c>
      <c r="U1906">
        <f t="shared" si="265"/>
        <v>0</v>
      </c>
      <c r="V1906">
        <f t="shared" si="266"/>
        <v>0</v>
      </c>
      <c r="W1906" t="str">
        <f t="shared" si="267"/>
        <v>failed</v>
      </c>
      <c r="X1906" s="14">
        <f t="shared" si="268"/>
        <v>42326.685428240744</v>
      </c>
      <c r="Y1906" s="14">
        <f t="shared" si="269"/>
        <v>42371.685428240744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61"/>
        <v>1.6800000000000001E-3</v>
      </c>
      <c r="P1907" s="9">
        <f t="shared" si="262"/>
        <v>10.5</v>
      </c>
      <c r="Q1907" t="s">
        <v>8318</v>
      </c>
      <c r="R1907" t="s">
        <v>8347</v>
      </c>
      <c r="S1907">
        <f t="shared" si="263"/>
        <v>0</v>
      </c>
      <c r="T1907">
        <f t="shared" si="264"/>
        <v>1</v>
      </c>
      <c r="U1907">
        <f t="shared" si="265"/>
        <v>0</v>
      </c>
      <c r="V1907">
        <f t="shared" si="266"/>
        <v>0</v>
      </c>
      <c r="W1907" t="str">
        <f t="shared" si="267"/>
        <v>failed</v>
      </c>
      <c r="X1907" s="14">
        <f t="shared" si="268"/>
        <v>41859.925856481481</v>
      </c>
      <c r="Y1907" s="14">
        <f t="shared" si="269"/>
        <v>41889.925856481481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61"/>
        <v>0.42759999999999998</v>
      </c>
      <c r="P1908" s="9">
        <f t="shared" si="262"/>
        <v>215.95959595959596</v>
      </c>
      <c r="Q1908" t="s">
        <v>8318</v>
      </c>
      <c r="R1908" t="s">
        <v>8347</v>
      </c>
      <c r="S1908">
        <f t="shared" si="263"/>
        <v>0</v>
      </c>
      <c r="T1908">
        <f t="shared" si="264"/>
        <v>1</v>
      </c>
      <c r="U1908">
        <f t="shared" si="265"/>
        <v>0</v>
      </c>
      <c r="V1908">
        <f t="shared" si="266"/>
        <v>0</v>
      </c>
      <c r="W1908" t="str">
        <f t="shared" si="267"/>
        <v>failed</v>
      </c>
      <c r="X1908" s="14">
        <f t="shared" si="268"/>
        <v>42514.671099537038</v>
      </c>
      <c r="Y1908" s="14">
        <f t="shared" si="269"/>
        <v>42544.671099537038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61"/>
        <v>2.8333333333333335E-3</v>
      </c>
      <c r="P1909" s="9">
        <f t="shared" si="262"/>
        <v>21.25</v>
      </c>
      <c r="Q1909" t="s">
        <v>8318</v>
      </c>
      <c r="R1909" t="s">
        <v>8347</v>
      </c>
      <c r="S1909">
        <f t="shared" si="263"/>
        <v>0</v>
      </c>
      <c r="T1909">
        <f t="shared" si="264"/>
        <v>1</v>
      </c>
      <c r="U1909">
        <f t="shared" si="265"/>
        <v>0</v>
      </c>
      <c r="V1909">
        <f t="shared" si="266"/>
        <v>0</v>
      </c>
      <c r="W1909" t="str">
        <f t="shared" si="267"/>
        <v>failed</v>
      </c>
      <c r="X1909" s="14">
        <f t="shared" si="268"/>
        <v>41767.587094907409</v>
      </c>
      <c r="Y1909" s="14">
        <f t="shared" si="269"/>
        <v>41782.587094907409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61"/>
        <v>1.7319999999999999E-2</v>
      </c>
      <c r="P1910" s="9">
        <f t="shared" si="262"/>
        <v>108.25</v>
      </c>
      <c r="Q1910" t="s">
        <v>8318</v>
      </c>
      <c r="R1910" t="s">
        <v>8347</v>
      </c>
      <c r="S1910">
        <f t="shared" si="263"/>
        <v>0</v>
      </c>
      <c r="T1910">
        <f t="shared" si="264"/>
        <v>1</v>
      </c>
      <c r="U1910">
        <f t="shared" si="265"/>
        <v>0</v>
      </c>
      <c r="V1910">
        <f t="shared" si="266"/>
        <v>0</v>
      </c>
      <c r="W1910" t="str">
        <f t="shared" si="267"/>
        <v>failed</v>
      </c>
      <c r="X1910" s="14">
        <f t="shared" si="268"/>
        <v>42703.917824074073</v>
      </c>
      <c r="Y1910" s="14">
        <f t="shared" si="269"/>
        <v>42733.917824074073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61"/>
        <v>0.14111428571428572</v>
      </c>
      <c r="P1911" s="9">
        <f t="shared" si="262"/>
        <v>129.97368421052633</v>
      </c>
      <c r="Q1911" t="s">
        <v>8318</v>
      </c>
      <c r="R1911" t="s">
        <v>8347</v>
      </c>
      <c r="S1911">
        <f t="shared" si="263"/>
        <v>0</v>
      </c>
      <c r="T1911">
        <f t="shared" si="264"/>
        <v>1</v>
      </c>
      <c r="U1911">
        <f t="shared" si="265"/>
        <v>0</v>
      </c>
      <c r="V1911">
        <f t="shared" si="266"/>
        <v>0</v>
      </c>
      <c r="W1911" t="str">
        <f t="shared" si="267"/>
        <v>failed</v>
      </c>
      <c r="X1911" s="14">
        <f t="shared" si="268"/>
        <v>41905.429155092592</v>
      </c>
      <c r="Y1911" s="14">
        <f t="shared" si="269"/>
        <v>41935.429155092592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61"/>
        <v>0.39395294117647056</v>
      </c>
      <c r="P1912" s="9">
        <f t="shared" si="262"/>
        <v>117.49473684210527</v>
      </c>
      <c r="Q1912" t="s">
        <v>8318</v>
      </c>
      <c r="R1912" t="s">
        <v>8347</v>
      </c>
      <c r="S1912">
        <f t="shared" si="263"/>
        <v>0</v>
      </c>
      <c r="T1912">
        <f t="shared" si="264"/>
        <v>1</v>
      </c>
      <c r="U1912">
        <f t="shared" si="265"/>
        <v>0</v>
      </c>
      <c r="V1912">
        <f t="shared" si="266"/>
        <v>0</v>
      </c>
      <c r="W1912" t="str">
        <f t="shared" si="267"/>
        <v>failed</v>
      </c>
      <c r="X1912" s="14">
        <f t="shared" si="268"/>
        <v>42264.963159722218</v>
      </c>
      <c r="Y1912" s="14">
        <f t="shared" si="269"/>
        <v>42308.947916666672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61"/>
        <v>2.3529411764705883E-4</v>
      </c>
      <c r="P1913" s="9">
        <f t="shared" si="262"/>
        <v>10</v>
      </c>
      <c r="Q1913" t="s">
        <v>8318</v>
      </c>
      <c r="R1913" t="s">
        <v>8347</v>
      </c>
      <c r="S1913">
        <f t="shared" si="263"/>
        <v>0</v>
      </c>
      <c r="T1913">
        <f t="shared" si="264"/>
        <v>1</v>
      </c>
      <c r="U1913">
        <f t="shared" si="265"/>
        <v>0</v>
      </c>
      <c r="V1913">
        <f t="shared" si="266"/>
        <v>0</v>
      </c>
      <c r="W1913" t="str">
        <f t="shared" si="267"/>
        <v>failed</v>
      </c>
      <c r="X1913" s="14">
        <f t="shared" si="268"/>
        <v>41830.033958333333</v>
      </c>
      <c r="Y1913" s="14">
        <f t="shared" si="269"/>
        <v>41860.033958333333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61"/>
        <v>0.59299999999999997</v>
      </c>
      <c r="P1914" s="9">
        <f t="shared" si="262"/>
        <v>70.595238095238102</v>
      </c>
      <c r="Q1914" t="s">
        <v>8318</v>
      </c>
      <c r="R1914" t="s">
        <v>8347</v>
      </c>
      <c r="S1914">
        <f t="shared" si="263"/>
        <v>0</v>
      </c>
      <c r="T1914">
        <f t="shared" si="264"/>
        <v>1</v>
      </c>
      <c r="U1914">
        <f t="shared" si="265"/>
        <v>0</v>
      </c>
      <c r="V1914">
        <f t="shared" si="266"/>
        <v>0</v>
      </c>
      <c r="W1914" t="str">
        <f t="shared" si="267"/>
        <v>failed</v>
      </c>
      <c r="X1914" s="14">
        <f t="shared" si="268"/>
        <v>42129.226388888885</v>
      </c>
      <c r="Y1914" s="14">
        <f t="shared" si="269"/>
        <v>42159.226388888885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61"/>
        <v>1.3270833333333334E-2</v>
      </c>
      <c r="P1915" s="9">
        <f t="shared" si="262"/>
        <v>24.5</v>
      </c>
      <c r="Q1915" t="s">
        <v>8318</v>
      </c>
      <c r="R1915" t="s">
        <v>8347</v>
      </c>
      <c r="S1915">
        <f t="shared" si="263"/>
        <v>0</v>
      </c>
      <c r="T1915">
        <f t="shared" si="264"/>
        <v>1</v>
      </c>
      <c r="U1915">
        <f t="shared" si="265"/>
        <v>0</v>
      </c>
      <c r="V1915">
        <f t="shared" si="266"/>
        <v>0</v>
      </c>
      <c r="W1915" t="str">
        <f t="shared" si="267"/>
        <v>failed</v>
      </c>
      <c r="X1915" s="14">
        <f t="shared" si="268"/>
        <v>41890.511319444442</v>
      </c>
      <c r="Y1915" s="14">
        <f t="shared" si="269"/>
        <v>41920.511319444442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61"/>
        <v>9.0090090090090086E-2</v>
      </c>
      <c r="P1916" s="9">
        <f t="shared" si="262"/>
        <v>30</v>
      </c>
      <c r="Q1916" t="s">
        <v>8318</v>
      </c>
      <c r="R1916" t="s">
        <v>8347</v>
      </c>
      <c r="S1916">
        <f t="shared" si="263"/>
        <v>0</v>
      </c>
      <c r="T1916">
        <f t="shared" si="264"/>
        <v>1</v>
      </c>
      <c r="U1916">
        <f t="shared" si="265"/>
        <v>0</v>
      </c>
      <c r="V1916">
        <f t="shared" si="266"/>
        <v>0</v>
      </c>
      <c r="W1916" t="str">
        <f t="shared" si="267"/>
        <v>failed</v>
      </c>
      <c r="X1916" s="14">
        <f t="shared" si="268"/>
        <v>41929.174456018518</v>
      </c>
      <c r="Y1916" s="14">
        <f t="shared" si="269"/>
        <v>41944.165972222225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61"/>
        <v>1.6E-2</v>
      </c>
      <c r="P1917" s="9">
        <f t="shared" si="262"/>
        <v>2</v>
      </c>
      <c r="Q1917" t="s">
        <v>8318</v>
      </c>
      <c r="R1917" t="s">
        <v>8347</v>
      </c>
      <c r="S1917">
        <f t="shared" si="263"/>
        <v>0</v>
      </c>
      <c r="T1917">
        <f t="shared" si="264"/>
        <v>1</v>
      </c>
      <c r="U1917">
        <f t="shared" si="265"/>
        <v>0</v>
      </c>
      <c r="V1917">
        <f t="shared" si="266"/>
        <v>0</v>
      </c>
      <c r="W1917" t="str">
        <f t="shared" si="267"/>
        <v>failed</v>
      </c>
      <c r="X1917" s="14">
        <f t="shared" si="268"/>
        <v>41864.04886574074</v>
      </c>
      <c r="Y1917" s="14">
        <f t="shared" si="269"/>
        <v>41884.04886574074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61"/>
        <v>5.1000000000000004E-3</v>
      </c>
      <c r="P1918" s="9">
        <f t="shared" si="262"/>
        <v>17</v>
      </c>
      <c r="Q1918" t="s">
        <v>8318</v>
      </c>
      <c r="R1918" t="s">
        <v>8347</v>
      </c>
      <c r="S1918">
        <f t="shared" si="263"/>
        <v>0</v>
      </c>
      <c r="T1918">
        <f t="shared" si="264"/>
        <v>1</v>
      </c>
      <c r="U1918">
        <f t="shared" si="265"/>
        <v>0</v>
      </c>
      <c r="V1918">
        <f t="shared" si="266"/>
        <v>0</v>
      </c>
      <c r="W1918" t="str">
        <f t="shared" si="267"/>
        <v>failed</v>
      </c>
      <c r="X1918" s="14">
        <f t="shared" si="268"/>
        <v>42656.717303240745</v>
      </c>
      <c r="Y1918" s="14">
        <f t="shared" si="269"/>
        <v>42681.758969907409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61"/>
        <v>0.52570512820512816</v>
      </c>
      <c r="P1919" s="9">
        <f t="shared" si="262"/>
        <v>2928.9285714285716</v>
      </c>
      <c r="Q1919" t="s">
        <v>8318</v>
      </c>
      <c r="R1919" t="s">
        <v>8347</v>
      </c>
      <c r="S1919">
        <f t="shared" si="263"/>
        <v>0</v>
      </c>
      <c r="T1919">
        <f t="shared" si="264"/>
        <v>1</v>
      </c>
      <c r="U1919">
        <f t="shared" si="265"/>
        <v>0</v>
      </c>
      <c r="V1919">
        <f t="shared" si="266"/>
        <v>0</v>
      </c>
      <c r="W1919" t="str">
        <f t="shared" si="267"/>
        <v>failed</v>
      </c>
      <c r="X1919" s="14">
        <f t="shared" si="268"/>
        <v>42746.270057870366</v>
      </c>
      <c r="Y1919" s="14">
        <f t="shared" si="269"/>
        <v>42776.270057870366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61"/>
        <v>1.04E-2</v>
      </c>
      <c r="P1920" s="9">
        <f t="shared" si="262"/>
        <v>28.888888888888889</v>
      </c>
      <c r="Q1920" t="s">
        <v>8318</v>
      </c>
      <c r="R1920" t="s">
        <v>8347</v>
      </c>
      <c r="S1920">
        <f t="shared" si="263"/>
        <v>0</v>
      </c>
      <c r="T1920">
        <f t="shared" si="264"/>
        <v>1</v>
      </c>
      <c r="U1920">
        <f t="shared" si="265"/>
        <v>0</v>
      </c>
      <c r="V1920">
        <f t="shared" si="266"/>
        <v>0</v>
      </c>
      <c r="W1920" t="str">
        <f t="shared" si="267"/>
        <v>failed</v>
      </c>
      <c r="X1920" s="14">
        <f t="shared" si="268"/>
        <v>41828.789942129632</v>
      </c>
      <c r="Y1920" s="14">
        <f t="shared" si="269"/>
        <v>41863.789942129632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61"/>
        <v>0.47399999999999998</v>
      </c>
      <c r="P1921" s="9">
        <f t="shared" si="262"/>
        <v>29.625</v>
      </c>
      <c r="Q1921" t="s">
        <v>8318</v>
      </c>
      <c r="R1921" t="s">
        <v>8347</v>
      </c>
      <c r="S1921">
        <f t="shared" si="263"/>
        <v>0</v>
      </c>
      <c r="T1921">
        <f t="shared" si="264"/>
        <v>1</v>
      </c>
      <c r="U1921">
        <f t="shared" si="265"/>
        <v>0</v>
      </c>
      <c r="V1921">
        <f t="shared" si="266"/>
        <v>0</v>
      </c>
      <c r="W1921" t="str">
        <f t="shared" si="267"/>
        <v>failed</v>
      </c>
      <c r="X1921" s="14">
        <f t="shared" si="268"/>
        <v>42113.875567129624</v>
      </c>
      <c r="Y1921" s="14">
        <f t="shared" si="269"/>
        <v>42143.875567129624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61"/>
        <v>0.43030000000000002</v>
      </c>
      <c r="P1922" s="9">
        <f t="shared" si="262"/>
        <v>40.980952380952381</v>
      </c>
      <c r="Q1922" t="s">
        <v>8318</v>
      </c>
      <c r="R1922" t="s">
        <v>8347</v>
      </c>
      <c r="S1922">
        <f t="shared" si="263"/>
        <v>0</v>
      </c>
      <c r="T1922">
        <f t="shared" si="264"/>
        <v>1</v>
      </c>
      <c r="U1922">
        <f t="shared" si="265"/>
        <v>0</v>
      </c>
      <c r="V1922">
        <f t="shared" si="266"/>
        <v>0</v>
      </c>
      <c r="W1922" t="str">
        <f t="shared" si="267"/>
        <v>failed</v>
      </c>
      <c r="X1922" s="14">
        <f t="shared" si="268"/>
        <v>42270.875706018516</v>
      </c>
      <c r="Y1922" s="14">
        <f t="shared" si="269"/>
        <v>42298.958333333328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70">E1923/D1923</f>
        <v>1.3680000000000001</v>
      </c>
      <c r="P1923" s="9">
        <f t="shared" ref="P1923:P1986" si="271">IFERROR(E1923/L1923,0)</f>
        <v>54</v>
      </c>
      <c r="Q1923" t="s">
        <v>8324</v>
      </c>
      <c r="R1923" t="s">
        <v>8328</v>
      </c>
      <c r="S1923">
        <f t="shared" ref="S1923:S1986" si="272">IF(F1923="successful",1,0)</f>
        <v>1</v>
      </c>
      <c r="T1923">
        <f t="shared" ref="T1923:T1986" si="273">IF(F1923="failed",1,0)</f>
        <v>0</v>
      </c>
      <c r="U1923">
        <f t="shared" ref="U1923:U1986" si="274">IF(F1923="canceled",1,0)</f>
        <v>0</v>
      </c>
      <c r="V1923">
        <f t="shared" ref="V1923:V1986" si="275">IF(F1923="live",1,0)</f>
        <v>0</v>
      </c>
      <c r="W1923" t="str">
        <f t="shared" ref="W1923:W1986" si="276">F1923</f>
        <v>successful</v>
      </c>
      <c r="X1923" s="14">
        <f t="shared" ref="X1923:X1986" si="277">(((J1923/60)/60)/24)+DATE(1970,1,1)</f>
        <v>41074.221562500003</v>
      </c>
      <c r="Y1923" s="14">
        <f t="shared" ref="Y1923:Y1986" si="278">(((I1923/60)/60)/24)+DATE(1970,1,1)</f>
        <v>41104.221562500003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70"/>
        <v>1.1555</v>
      </c>
      <c r="P1924" s="9">
        <f t="shared" si="271"/>
        <v>36.109375</v>
      </c>
      <c r="Q1924" t="s">
        <v>8324</v>
      </c>
      <c r="R1924" t="s">
        <v>8328</v>
      </c>
      <c r="S1924">
        <f t="shared" si="272"/>
        <v>1</v>
      </c>
      <c r="T1924">
        <f t="shared" si="273"/>
        <v>0</v>
      </c>
      <c r="U1924">
        <f t="shared" si="274"/>
        <v>0</v>
      </c>
      <c r="V1924">
        <f t="shared" si="275"/>
        <v>0</v>
      </c>
      <c r="W1924" t="str">
        <f t="shared" si="276"/>
        <v>successful</v>
      </c>
      <c r="X1924" s="14">
        <f t="shared" si="277"/>
        <v>41590.255868055552</v>
      </c>
      <c r="Y1924" s="14">
        <f t="shared" si="278"/>
        <v>41620.255868055552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70"/>
        <v>2.4079999999999999</v>
      </c>
      <c r="P1925" s="9">
        <f t="shared" si="271"/>
        <v>23.153846153846153</v>
      </c>
      <c r="Q1925" t="s">
        <v>8324</v>
      </c>
      <c r="R1925" t="s">
        <v>8328</v>
      </c>
      <c r="S1925">
        <f t="shared" si="272"/>
        <v>1</v>
      </c>
      <c r="T1925">
        <f t="shared" si="273"/>
        <v>0</v>
      </c>
      <c r="U1925">
        <f t="shared" si="274"/>
        <v>0</v>
      </c>
      <c r="V1925">
        <f t="shared" si="275"/>
        <v>0</v>
      </c>
      <c r="W1925" t="str">
        <f t="shared" si="276"/>
        <v>successful</v>
      </c>
      <c r="X1925" s="14">
        <f t="shared" si="277"/>
        <v>40772.848749999997</v>
      </c>
      <c r="Y1925" s="14">
        <f t="shared" si="278"/>
        <v>40813.207638888889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70"/>
        <v>1.1439999999999999</v>
      </c>
      <c r="P1926" s="9">
        <f t="shared" si="271"/>
        <v>104</v>
      </c>
      <c r="Q1926" t="s">
        <v>8324</v>
      </c>
      <c r="R1926" t="s">
        <v>8328</v>
      </c>
      <c r="S1926">
        <f t="shared" si="272"/>
        <v>1</v>
      </c>
      <c r="T1926">
        <f t="shared" si="273"/>
        <v>0</v>
      </c>
      <c r="U1926">
        <f t="shared" si="274"/>
        <v>0</v>
      </c>
      <c r="V1926">
        <f t="shared" si="275"/>
        <v>0</v>
      </c>
      <c r="W1926" t="str">
        <f t="shared" si="276"/>
        <v>successful</v>
      </c>
      <c r="X1926" s="14">
        <f t="shared" si="277"/>
        <v>41626.761053240742</v>
      </c>
      <c r="Y1926" s="14">
        <f t="shared" si="278"/>
        <v>41654.814583333333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70"/>
        <v>1.1033333333333333</v>
      </c>
      <c r="P1927" s="9">
        <f t="shared" si="271"/>
        <v>31.826923076923077</v>
      </c>
      <c r="Q1927" t="s">
        <v>8324</v>
      </c>
      <c r="R1927" t="s">
        <v>8328</v>
      </c>
      <c r="S1927">
        <f t="shared" si="272"/>
        <v>1</v>
      </c>
      <c r="T1927">
        <f t="shared" si="273"/>
        <v>0</v>
      </c>
      <c r="U1927">
        <f t="shared" si="274"/>
        <v>0</v>
      </c>
      <c r="V1927">
        <f t="shared" si="275"/>
        <v>0</v>
      </c>
      <c r="W1927" t="str">
        <f t="shared" si="276"/>
        <v>successful</v>
      </c>
      <c r="X1927" s="14">
        <f t="shared" si="277"/>
        <v>41535.90148148148</v>
      </c>
      <c r="Y1927" s="14">
        <f t="shared" si="278"/>
        <v>41558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70"/>
        <v>1.9537933333333333</v>
      </c>
      <c r="P1928" s="9">
        <f t="shared" si="271"/>
        <v>27.3896261682243</v>
      </c>
      <c r="Q1928" t="s">
        <v>8324</v>
      </c>
      <c r="R1928" t="s">
        <v>8328</v>
      </c>
      <c r="S1928">
        <f t="shared" si="272"/>
        <v>1</v>
      </c>
      <c r="T1928">
        <f t="shared" si="273"/>
        <v>0</v>
      </c>
      <c r="U1928">
        <f t="shared" si="274"/>
        <v>0</v>
      </c>
      <c r="V1928">
        <f t="shared" si="275"/>
        <v>0</v>
      </c>
      <c r="W1928" t="str">
        <f t="shared" si="276"/>
        <v>successful</v>
      </c>
      <c r="X1928" s="14">
        <f t="shared" si="277"/>
        <v>40456.954351851848</v>
      </c>
      <c r="Y1928" s="14">
        <f t="shared" si="278"/>
        <v>40484.018055555556</v>
      </c>
    </row>
    <row r="1929" spans="1:25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70"/>
        <v>1.0333333333333334</v>
      </c>
      <c r="P1929" s="9">
        <f t="shared" si="271"/>
        <v>56.363636363636367</v>
      </c>
      <c r="Q1929" t="s">
        <v>8324</v>
      </c>
      <c r="R1929" t="s">
        <v>8328</v>
      </c>
      <c r="S1929">
        <f t="shared" si="272"/>
        <v>1</v>
      </c>
      <c r="T1929">
        <f t="shared" si="273"/>
        <v>0</v>
      </c>
      <c r="U1929">
        <f t="shared" si="274"/>
        <v>0</v>
      </c>
      <c r="V1929">
        <f t="shared" si="275"/>
        <v>0</v>
      </c>
      <c r="W1929" t="str">
        <f t="shared" si="276"/>
        <v>successful</v>
      </c>
      <c r="X1929" s="14">
        <f t="shared" si="277"/>
        <v>40960.861562500002</v>
      </c>
      <c r="Y1929" s="14">
        <f t="shared" si="278"/>
        <v>40976.207638888889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70"/>
        <v>1.031372549019608</v>
      </c>
      <c r="P1930" s="9">
        <f t="shared" si="271"/>
        <v>77.352941176470594</v>
      </c>
      <c r="Q1930" t="s">
        <v>8324</v>
      </c>
      <c r="R1930" t="s">
        <v>8328</v>
      </c>
      <c r="S1930">
        <f t="shared" si="272"/>
        <v>1</v>
      </c>
      <c r="T1930">
        <f t="shared" si="273"/>
        <v>0</v>
      </c>
      <c r="U1930">
        <f t="shared" si="274"/>
        <v>0</v>
      </c>
      <c r="V1930">
        <f t="shared" si="275"/>
        <v>0</v>
      </c>
      <c r="W1930" t="str">
        <f t="shared" si="276"/>
        <v>successful</v>
      </c>
      <c r="X1930" s="14">
        <f t="shared" si="277"/>
        <v>41371.648078703707</v>
      </c>
      <c r="Y1930" s="14">
        <f t="shared" si="278"/>
        <v>41401.648078703707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70"/>
        <v>1.003125</v>
      </c>
      <c r="P1931" s="9">
        <f t="shared" si="271"/>
        <v>42.8</v>
      </c>
      <c r="Q1931" t="s">
        <v>8324</v>
      </c>
      <c r="R1931" t="s">
        <v>8328</v>
      </c>
      <c r="S1931">
        <f t="shared" si="272"/>
        <v>1</v>
      </c>
      <c r="T1931">
        <f t="shared" si="273"/>
        <v>0</v>
      </c>
      <c r="U1931">
        <f t="shared" si="274"/>
        <v>0</v>
      </c>
      <c r="V1931">
        <f t="shared" si="275"/>
        <v>0</v>
      </c>
      <c r="W1931" t="str">
        <f t="shared" si="276"/>
        <v>successful</v>
      </c>
      <c r="X1931" s="14">
        <f t="shared" si="277"/>
        <v>40687.021597222221</v>
      </c>
      <c r="Y1931" s="14">
        <f t="shared" si="278"/>
        <v>40729.021597222221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70"/>
        <v>1.27</v>
      </c>
      <c r="P1932" s="9">
        <f t="shared" si="271"/>
        <v>48.846153846153847</v>
      </c>
      <c r="Q1932" t="s">
        <v>8324</v>
      </c>
      <c r="R1932" t="s">
        <v>8328</v>
      </c>
      <c r="S1932">
        <f t="shared" si="272"/>
        <v>1</v>
      </c>
      <c r="T1932">
        <f t="shared" si="273"/>
        <v>0</v>
      </c>
      <c r="U1932">
        <f t="shared" si="274"/>
        <v>0</v>
      </c>
      <c r="V1932">
        <f t="shared" si="275"/>
        <v>0</v>
      </c>
      <c r="W1932" t="str">
        <f t="shared" si="276"/>
        <v>successful</v>
      </c>
      <c r="X1932" s="14">
        <f t="shared" si="277"/>
        <v>41402.558819444443</v>
      </c>
      <c r="Y1932" s="14">
        <f t="shared" si="278"/>
        <v>41462.558819444443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70"/>
        <v>1.20601</v>
      </c>
      <c r="P1933" s="9">
        <f t="shared" si="271"/>
        <v>48.240400000000001</v>
      </c>
      <c r="Q1933" t="s">
        <v>8324</v>
      </c>
      <c r="R1933" t="s">
        <v>8328</v>
      </c>
      <c r="S1933">
        <f t="shared" si="272"/>
        <v>1</v>
      </c>
      <c r="T1933">
        <f t="shared" si="273"/>
        <v>0</v>
      </c>
      <c r="U1933">
        <f t="shared" si="274"/>
        <v>0</v>
      </c>
      <c r="V1933">
        <f t="shared" si="275"/>
        <v>0</v>
      </c>
      <c r="W1933" t="str">
        <f t="shared" si="276"/>
        <v>successful</v>
      </c>
      <c r="X1933" s="14">
        <f t="shared" si="277"/>
        <v>41037.892465277779</v>
      </c>
      <c r="Y1933" s="14">
        <f t="shared" si="278"/>
        <v>41051.145833333336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70"/>
        <v>1.0699047619047619</v>
      </c>
      <c r="P1934" s="9">
        <f t="shared" si="271"/>
        <v>70.212500000000006</v>
      </c>
      <c r="Q1934" t="s">
        <v>8324</v>
      </c>
      <c r="R1934" t="s">
        <v>8328</v>
      </c>
      <c r="S1934">
        <f t="shared" si="272"/>
        <v>1</v>
      </c>
      <c r="T1934">
        <f t="shared" si="273"/>
        <v>0</v>
      </c>
      <c r="U1934">
        <f t="shared" si="274"/>
        <v>0</v>
      </c>
      <c r="V1934">
        <f t="shared" si="275"/>
        <v>0</v>
      </c>
      <c r="W1934" t="str">
        <f t="shared" si="276"/>
        <v>successful</v>
      </c>
      <c r="X1934" s="14">
        <f t="shared" si="277"/>
        <v>40911.809872685182</v>
      </c>
      <c r="Y1934" s="14">
        <f t="shared" si="278"/>
        <v>40932.809872685182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70"/>
        <v>1.7243333333333333</v>
      </c>
      <c r="P1935" s="9">
        <f t="shared" si="271"/>
        <v>94.054545454545448</v>
      </c>
      <c r="Q1935" t="s">
        <v>8324</v>
      </c>
      <c r="R1935" t="s">
        <v>8328</v>
      </c>
      <c r="S1935">
        <f t="shared" si="272"/>
        <v>1</v>
      </c>
      <c r="T1935">
        <f t="shared" si="273"/>
        <v>0</v>
      </c>
      <c r="U1935">
        <f t="shared" si="274"/>
        <v>0</v>
      </c>
      <c r="V1935">
        <f t="shared" si="275"/>
        <v>0</v>
      </c>
      <c r="W1935" t="str">
        <f t="shared" si="276"/>
        <v>successful</v>
      </c>
      <c r="X1935" s="14">
        <f t="shared" si="277"/>
        <v>41879.130868055552</v>
      </c>
      <c r="Y1935" s="14">
        <f t="shared" si="278"/>
        <v>41909.130868055552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70"/>
        <v>1.2362</v>
      </c>
      <c r="P1936" s="9">
        <f t="shared" si="271"/>
        <v>80.272727272727266</v>
      </c>
      <c r="Q1936" t="s">
        <v>8324</v>
      </c>
      <c r="R1936" t="s">
        <v>8328</v>
      </c>
      <c r="S1936">
        <f t="shared" si="272"/>
        <v>1</v>
      </c>
      <c r="T1936">
        <f t="shared" si="273"/>
        <v>0</v>
      </c>
      <c r="U1936">
        <f t="shared" si="274"/>
        <v>0</v>
      </c>
      <c r="V1936">
        <f t="shared" si="275"/>
        <v>0</v>
      </c>
      <c r="W1936" t="str">
        <f t="shared" si="276"/>
        <v>successful</v>
      </c>
      <c r="X1936" s="14">
        <f t="shared" si="277"/>
        <v>40865.867141203707</v>
      </c>
      <c r="Y1936" s="14">
        <f t="shared" si="278"/>
        <v>40902.208333333336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70"/>
        <v>1.0840000000000001</v>
      </c>
      <c r="P1937" s="9">
        <f t="shared" si="271"/>
        <v>54.2</v>
      </c>
      <c r="Q1937" t="s">
        <v>8324</v>
      </c>
      <c r="R1937" t="s">
        <v>8328</v>
      </c>
      <c r="S1937">
        <f t="shared" si="272"/>
        <v>1</v>
      </c>
      <c r="T1937">
        <f t="shared" si="273"/>
        <v>0</v>
      </c>
      <c r="U1937">
        <f t="shared" si="274"/>
        <v>0</v>
      </c>
      <c r="V1937">
        <f t="shared" si="275"/>
        <v>0</v>
      </c>
      <c r="W1937" t="str">
        <f t="shared" si="276"/>
        <v>successful</v>
      </c>
      <c r="X1937" s="14">
        <f t="shared" si="277"/>
        <v>41773.932534722226</v>
      </c>
      <c r="Y1937" s="14">
        <f t="shared" si="278"/>
        <v>41811.207638888889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70"/>
        <v>1.1652013333333333</v>
      </c>
      <c r="P1938" s="9">
        <f t="shared" si="271"/>
        <v>60.26903448275862</v>
      </c>
      <c r="Q1938" t="s">
        <v>8324</v>
      </c>
      <c r="R1938" t="s">
        <v>8328</v>
      </c>
      <c r="S1938">
        <f t="shared" si="272"/>
        <v>1</v>
      </c>
      <c r="T1938">
        <f t="shared" si="273"/>
        <v>0</v>
      </c>
      <c r="U1938">
        <f t="shared" si="274"/>
        <v>0</v>
      </c>
      <c r="V1938">
        <f t="shared" si="275"/>
        <v>0</v>
      </c>
      <c r="W1938" t="str">
        <f t="shared" si="276"/>
        <v>successful</v>
      </c>
      <c r="X1938" s="14">
        <f t="shared" si="277"/>
        <v>40852.889699074076</v>
      </c>
      <c r="Y1938" s="14">
        <f t="shared" si="278"/>
        <v>40883.249305555553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70"/>
        <v>1.8724499999999999</v>
      </c>
      <c r="P1939" s="9">
        <f t="shared" si="271"/>
        <v>38.740344827586206</v>
      </c>
      <c r="Q1939" t="s">
        <v>8324</v>
      </c>
      <c r="R1939" t="s">
        <v>8328</v>
      </c>
      <c r="S1939">
        <f t="shared" si="272"/>
        <v>1</v>
      </c>
      <c r="T1939">
        <f t="shared" si="273"/>
        <v>0</v>
      </c>
      <c r="U1939">
        <f t="shared" si="274"/>
        <v>0</v>
      </c>
      <c r="V1939">
        <f t="shared" si="275"/>
        <v>0</v>
      </c>
      <c r="W1939" t="str">
        <f t="shared" si="276"/>
        <v>successful</v>
      </c>
      <c r="X1939" s="14">
        <f t="shared" si="277"/>
        <v>41059.118993055556</v>
      </c>
      <c r="Y1939" s="14">
        <f t="shared" si="278"/>
        <v>41075.165972222225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70"/>
        <v>1.1593333333333333</v>
      </c>
      <c r="P1940" s="9">
        <f t="shared" si="271"/>
        <v>152.54385964912279</v>
      </c>
      <c r="Q1940" t="s">
        <v>8324</v>
      </c>
      <c r="R1940" t="s">
        <v>8328</v>
      </c>
      <c r="S1940">
        <f t="shared" si="272"/>
        <v>1</v>
      </c>
      <c r="T1940">
        <f t="shared" si="273"/>
        <v>0</v>
      </c>
      <c r="U1940">
        <f t="shared" si="274"/>
        <v>0</v>
      </c>
      <c r="V1940">
        <f t="shared" si="275"/>
        <v>0</v>
      </c>
      <c r="W1940" t="str">
        <f t="shared" si="276"/>
        <v>successful</v>
      </c>
      <c r="X1940" s="14">
        <f t="shared" si="277"/>
        <v>41426.259618055556</v>
      </c>
      <c r="Y1940" s="14">
        <f t="shared" si="278"/>
        <v>41457.208333333336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70"/>
        <v>1.107</v>
      </c>
      <c r="P1941" s="9">
        <f t="shared" si="271"/>
        <v>115.3125</v>
      </c>
      <c r="Q1941" t="s">
        <v>8324</v>
      </c>
      <c r="R1941" t="s">
        <v>8328</v>
      </c>
      <c r="S1941">
        <f t="shared" si="272"/>
        <v>1</v>
      </c>
      <c r="T1941">
        <f t="shared" si="273"/>
        <v>0</v>
      </c>
      <c r="U1941">
        <f t="shared" si="274"/>
        <v>0</v>
      </c>
      <c r="V1941">
        <f t="shared" si="275"/>
        <v>0</v>
      </c>
      <c r="W1941" t="str">
        <f t="shared" si="276"/>
        <v>successful</v>
      </c>
      <c r="X1941" s="14">
        <f t="shared" si="277"/>
        <v>41313.985046296293</v>
      </c>
      <c r="Y1941" s="14">
        <f t="shared" si="278"/>
        <v>41343.943379629629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70"/>
        <v>1.7092307692307693</v>
      </c>
      <c r="P1942" s="9">
        <f t="shared" si="271"/>
        <v>35.838709677419352</v>
      </c>
      <c r="Q1942" t="s">
        <v>8324</v>
      </c>
      <c r="R1942" t="s">
        <v>8328</v>
      </c>
      <c r="S1942">
        <f t="shared" si="272"/>
        <v>1</v>
      </c>
      <c r="T1942">
        <f t="shared" si="273"/>
        <v>0</v>
      </c>
      <c r="U1942">
        <f t="shared" si="274"/>
        <v>0</v>
      </c>
      <c r="V1942">
        <f t="shared" si="275"/>
        <v>0</v>
      </c>
      <c r="W1942" t="str">
        <f t="shared" si="276"/>
        <v>successful</v>
      </c>
      <c r="X1942" s="14">
        <f t="shared" si="277"/>
        <v>40670.507326388892</v>
      </c>
      <c r="Y1942" s="14">
        <f t="shared" si="278"/>
        <v>40709.165972222225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70"/>
        <v>1.2611835600000001</v>
      </c>
      <c r="P1943" s="9">
        <f t="shared" si="271"/>
        <v>64.570118779438872</v>
      </c>
      <c r="Q1943" t="s">
        <v>8318</v>
      </c>
      <c r="R1943" t="s">
        <v>8348</v>
      </c>
      <c r="S1943">
        <f t="shared" si="272"/>
        <v>1</v>
      </c>
      <c r="T1943">
        <f t="shared" si="273"/>
        <v>0</v>
      </c>
      <c r="U1943">
        <f t="shared" si="274"/>
        <v>0</v>
      </c>
      <c r="V1943">
        <f t="shared" si="275"/>
        <v>0</v>
      </c>
      <c r="W1943" t="str">
        <f t="shared" si="276"/>
        <v>successful</v>
      </c>
      <c r="X1943" s="14">
        <f t="shared" si="277"/>
        <v>41744.290868055556</v>
      </c>
      <c r="Y1943" s="14">
        <f t="shared" si="278"/>
        <v>41774.290868055556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70"/>
        <v>1.3844033333333334</v>
      </c>
      <c r="P1944" s="9">
        <f t="shared" si="271"/>
        <v>87.436000000000007</v>
      </c>
      <c r="Q1944" t="s">
        <v>8318</v>
      </c>
      <c r="R1944" t="s">
        <v>8348</v>
      </c>
      <c r="S1944">
        <f t="shared" si="272"/>
        <v>1</v>
      </c>
      <c r="T1944">
        <f t="shared" si="273"/>
        <v>0</v>
      </c>
      <c r="U1944">
        <f t="shared" si="274"/>
        <v>0</v>
      </c>
      <c r="V1944">
        <f t="shared" si="275"/>
        <v>0</v>
      </c>
      <c r="W1944" t="str">
        <f t="shared" si="276"/>
        <v>successful</v>
      </c>
      <c r="X1944" s="14">
        <f t="shared" si="277"/>
        <v>40638.828009259261</v>
      </c>
      <c r="Y1944" s="14">
        <f t="shared" si="278"/>
        <v>40728.828009259261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70"/>
        <v>17.052499999999998</v>
      </c>
      <c r="P1945" s="9">
        <f t="shared" si="271"/>
        <v>68.815577078288939</v>
      </c>
      <c r="Q1945" t="s">
        <v>8318</v>
      </c>
      <c r="R1945" t="s">
        <v>8348</v>
      </c>
      <c r="S1945">
        <f t="shared" si="272"/>
        <v>1</v>
      </c>
      <c r="T1945">
        <f t="shared" si="273"/>
        <v>0</v>
      </c>
      <c r="U1945">
        <f t="shared" si="274"/>
        <v>0</v>
      </c>
      <c r="V1945">
        <f t="shared" si="275"/>
        <v>0</v>
      </c>
      <c r="W1945" t="str">
        <f t="shared" si="276"/>
        <v>successful</v>
      </c>
      <c r="X1945" s="14">
        <f t="shared" si="277"/>
        <v>42548.269861111112</v>
      </c>
      <c r="Y1945" s="14">
        <f t="shared" si="278"/>
        <v>42593.269861111112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70"/>
        <v>7.8805550000000002</v>
      </c>
      <c r="P1946" s="9">
        <f t="shared" si="271"/>
        <v>176.200223588597</v>
      </c>
      <c r="Q1946" t="s">
        <v>8318</v>
      </c>
      <c r="R1946" t="s">
        <v>8348</v>
      </c>
      <c r="S1946">
        <f t="shared" si="272"/>
        <v>1</v>
      </c>
      <c r="T1946">
        <f t="shared" si="273"/>
        <v>0</v>
      </c>
      <c r="U1946">
        <f t="shared" si="274"/>
        <v>0</v>
      </c>
      <c r="V1946">
        <f t="shared" si="275"/>
        <v>0</v>
      </c>
      <c r="W1946" t="str">
        <f t="shared" si="276"/>
        <v>successful</v>
      </c>
      <c r="X1946" s="14">
        <f t="shared" si="277"/>
        <v>41730.584374999999</v>
      </c>
      <c r="Y1946" s="14">
        <f t="shared" si="278"/>
        <v>41760.584374999999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70"/>
        <v>3.4801799999999998</v>
      </c>
      <c r="P1947" s="9">
        <f t="shared" si="271"/>
        <v>511.79117647058825</v>
      </c>
      <c r="Q1947" t="s">
        <v>8318</v>
      </c>
      <c r="R1947" t="s">
        <v>8348</v>
      </c>
      <c r="S1947">
        <f t="shared" si="272"/>
        <v>1</v>
      </c>
      <c r="T1947">
        <f t="shared" si="273"/>
        <v>0</v>
      </c>
      <c r="U1947">
        <f t="shared" si="274"/>
        <v>0</v>
      </c>
      <c r="V1947">
        <f t="shared" si="275"/>
        <v>0</v>
      </c>
      <c r="W1947" t="str">
        <f t="shared" si="276"/>
        <v>successful</v>
      </c>
      <c r="X1947" s="14">
        <f t="shared" si="277"/>
        <v>42157.251828703709</v>
      </c>
      <c r="Y1947" s="14">
        <f t="shared" si="278"/>
        <v>42197.251828703709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70"/>
        <v>1.4974666666666667</v>
      </c>
      <c r="P1948" s="9">
        <f t="shared" si="271"/>
        <v>160.44285714285715</v>
      </c>
      <c r="Q1948" t="s">
        <v>8318</v>
      </c>
      <c r="R1948" t="s">
        <v>8348</v>
      </c>
      <c r="S1948">
        <f t="shared" si="272"/>
        <v>1</v>
      </c>
      <c r="T1948">
        <f t="shared" si="273"/>
        <v>0</v>
      </c>
      <c r="U1948">
        <f t="shared" si="274"/>
        <v>0</v>
      </c>
      <c r="V1948">
        <f t="shared" si="275"/>
        <v>0</v>
      </c>
      <c r="W1948" t="str">
        <f t="shared" si="276"/>
        <v>successful</v>
      </c>
      <c r="X1948" s="14">
        <f t="shared" si="277"/>
        <v>41689.150011574071</v>
      </c>
      <c r="Y1948" s="14">
        <f t="shared" si="278"/>
        <v>41749.108344907407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70"/>
        <v>1.0063375000000001</v>
      </c>
      <c r="P1949" s="9">
        <f t="shared" si="271"/>
        <v>35.003043478260871</v>
      </c>
      <c r="Q1949" t="s">
        <v>8318</v>
      </c>
      <c r="R1949" t="s">
        <v>8348</v>
      </c>
      <c r="S1949">
        <f t="shared" si="272"/>
        <v>1</v>
      </c>
      <c r="T1949">
        <f t="shared" si="273"/>
        <v>0</v>
      </c>
      <c r="U1949">
        <f t="shared" si="274"/>
        <v>0</v>
      </c>
      <c r="V1949">
        <f t="shared" si="275"/>
        <v>0</v>
      </c>
      <c r="W1949" t="str">
        <f t="shared" si="276"/>
        <v>successful</v>
      </c>
      <c r="X1949" s="14">
        <f t="shared" si="277"/>
        <v>40102.918055555558</v>
      </c>
      <c r="Y1949" s="14">
        <f t="shared" si="278"/>
        <v>40140.249305555553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70"/>
        <v>8.0021100000000001</v>
      </c>
      <c r="P1950" s="9">
        <f t="shared" si="271"/>
        <v>188.50671378091872</v>
      </c>
      <c r="Q1950" t="s">
        <v>8318</v>
      </c>
      <c r="R1950" t="s">
        <v>8348</v>
      </c>
      <c r="S1950">
        <f t="shared" si="272"/>
        <v>1</v>
      </c>
      <c r="T1950">
        <f t="shared" si="273"/>
        <v>0</v>
      </c>
      <c r="U1950">
        <f t="shared" si="274"/>
        <v>0</v>
      </c>
      <c r="V1950">
        <f t="shared" si="275"/>
        <v>0</v>
      </c>
      <c r="W1950" t="str">
        <f t="shared" si="276"/>
        <v>successful</v>
      </c>
      <c r="X1950" s="14">
        <f t="shared" si="277"/>
        <v>42473.604270833333</v>
      </c>
      <c r="Y1950" s="14">
        <f t="shared" si="278"/>
        <v>42527.709722222222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70"/>
        <v>1.0600260000000001</v>
      </c>
      <c r="P1951" s="9">
        <f t="shared" si="271"/>
        <v>56.204984093319197</v>
      </c>
      <c r="Q1951" t="s">
        <v>8318</v>
      </c>
      <c r="R1951" t="s">
        <v>8348</v>
      </c>
      <c r="S1951">
        <f t="shared" si="272"/>
        <v>1</v>
      </c>
      <c r="T1951">
        <f t="shared" si="273"/>
        <v>0</v>
      </c>
      <c r="U1951">
        <f t="shared" si="274"/>
        <v>0</v>
      </c>
      <c r="V1951">
        <f t="shared" si="275"/>
        <v>0</v>
      </c>
      <c r="W1951" t="str">
        <f t="shared" si="276"/>
        <v>successful</v>
      </c>
      <c r="X1951" s="14">
        <f t="shared" si="277"/>
        <v>41800.423043981478</v>
      </c>
      <c r="Y1951" s="14">
        <f t="shared" si="278"/>
        <v>41830.423043981478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70"/>
        <v>2.0051866666666669</v>
      </c>
      <c r="P1952" s="9">
        <f t="shared" si="271"/>
        <v>51.3054157782516</v>
      </c>
      <c r="Q1952" t="s">
        <v>8318</v>
      </c>
      <c r="R1952" t="s">
        <v>8348</v>
      </c>
      <c r="S1952">
        <f t="shared" si="272"/>
        <v>1</v>
      </c>
      <c r="T1952">
        <f t="shared" si="273"/>
        <v>0</v>
      </c>
      <c r="U1952">
        <f t="shared" si="274"/>
        <v>0</v>
      </c>
      <c r="V1952">
        <f t="shared" si="275"/>
        <v>0</v>
      </c>
      <c r="W1952" t="str">
        <f t="shared" si="276"/>
        <v>successful</v>
      </c>
      <c r="X1952" s="14">
        <f t="shared" si="277"/>
        <v>40624.181400462963</v>
      </c>
      <c r="Y1952" s="14">
        <f t="shared" si="278"/>
        <v>40655.181400462963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70"/>
        <v>2.1244399999999999</v>
      </c>
      <c r="P1953" s="9">
        <f t="shared" si="271"/>
        <v>127.36450839328538</v>
      </c>
      <c r="Q1953" t="s">
        <v>8318</v>
      </c>
      <c r="R1953" t="s">
        <v>8348</v>
      </c>
      <c r="S1953">
        <f t="shared" si="272"/>
        <v>1</v>
      </c>
      <c r="T1953">
        <f t="shared" si="273"/>
        <v>0</v>
      </c>
      <c r="U1953">
        <f t="shared" si="274"/>
        <v>0</v>
      </c>
      <c r="V1953">
        <f t="shared" si="275"/>
        <v>0</v>
      </c>
      <c r="W1953" t="str">
        <f t="shared" si="276"/>
        <v>successful</v>
      </c>
      <c r="X1953" s="14">
        <f t="shared" si="277"/>
        <v>42651.420567129629</v>
      </c>
      <c r="Y1953" s="14">
        <f t="shared" si="278"/>
        <v>42681.462233796294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70"/>
        <v>1.9847237142857144</v>
      </c>
      <c r="P1954" s="9">
        <f t="shared" si="271"/>
        <v>101.85532258064516</v>
      </c>
      <c r="Q1954" t="s">
        <v>8318</v>
      </c>
      <c r="R1954" t="s">
        <v>8348</v>
      </c>
      <c r="S1954">
        <f t="shared" si="272"/>
        <v>1</v>
      </c>
      <c r="T1954">
        <f t="shared" si="273"/>
        <v>0</v>
      </c>
      <c r="U1954">
        <f t="shared" si="274"/>
        <v>0</v>
      </c>
      <c r="V1954">
        <f t="shared" si="275"/>
        <v>0</v>
      </c>
      <c r="W1954" t="str">
        <f t="shared" si="276"/>
        <v>successful</v>
      </c>
      <c r="X1954" s="14">
        <f t="shared" si="277"/>
        <v>41526.60665509259</v>
      </c>
      <c r="Y1954" s="14">
        <f t="shared" si="278"/>
        <v>41563.60665509259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70"/>
        <v>2.2594666666666665</v>
      </c>
      <c r="P1955" s="9">
        <f t="shared" si="271"/>
        <v>230.55782312925169</v>
      </c>
      <c r="Q1955" t="s">
        <v>8318</v>
      </c>
      <c r="R1955" t="s">
        <v>8348</v>
      </c>
      <c r="S1955">
        <f t="shared" si="272"/>
        <v>1</v>
      </c>
      <c r="T1955">
        <f t="shared" si="273"/>
        <v>0</v>
      </c>
      <c r="U1955">
        <f t="shared" si="274"/>
        <v>0</v>
      </c>
      <c r="V1955">
        <f t="shared" si="275"/>
        <v>0</v>
      </c>
      <c r="W1955" t="str">
        <f t="shared" si="276"/>
        <v>successful</v>
      </c>
      <c r="X1955" s="14">
        <f t="shared" si="277"/>
        <v>40941.199826388889</v>
      </c>
      <c r="Y1955" s="14">
        <f t="shared" si="278"/>
        <v>40970.125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70"/>
        <v>6.9894800000000004</v>
      </c>
      <c r="P1956" s="9">
        <f t="shared" si="271"/>
        <v>842.10602409638557</v>
      </c>
      <c r="Q1956" t="s">
        <v>8318</v>
      </c>
      <c r="R1956" t="s">
        <v>8348</v>
      </c>
      <c r="S1956">
        <f t="shared" si="272"/>
        <v>1</v>
      </c>
      <c r="T1956">
        <f t="shared" si="273"/>
        <v>0</v>
      </c>
      <c r="U1956">
        <f t="shared" si="274"/>
        <v>0</v>
      </c>
      <c r="V1956">
        <f t="shared" si="275"/>
        <v>0</v>
      </c>
      <c r="W1956" t="str">
        <f t="shared" si="276"/>
        <v>successful</v>
      </c>
      <c r="X1956" s="14">
        <f t="shared" si="277"/>
        <v>42394.580740740741</v>
      </c>
      <c r="Y1956" s="14">
        <f t="shared" si="278"/>
        <v>42441.208333333328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70"/>
        <v>3.9859528571428569</v>
      </c>
      <c r="P1957" s="9">
        <f t="shared" si="271"/>
        <v>577.27593103448271</v>
      </c>
      <c r="Q1957" t="s">
        <v>8318</v>
      </c>
      <c r="R1957" t="s">
        <v>8348</v>
      </c>
      <c r="S1957">
        <f t="shared" si="272"/>
        <v>1</v>
      </c>
      <c r="T1957">
        <f t="shared" si="273"/>
        <v>0</v>
      </c>
      <c r="U1957">
        <f t="shared" si="274"/>
        <v>0</v>
      </c>
      <c r="V1957">
        <f t="shared" si="275"/>
        <v>0</v>
      </c>
      <c r="W1957" t="str">
        <f t="shared" si="276"/>
        <v>successful</v>
      </c>
      <c r="X1957" s="14">
        <f t="shared" si="277"/>
        <v>41020.271770833337</v>
      </c>
      <c r="Y1957" s="14">
        <f t="shared" si="278"/>
        <v>41052.791666666664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70"/>
        <v>2.9403333333333332</v>
      </c>
      <c r="P1958" s="9">
        <f t="shared" si="271"/>
        <v>483.34246575342468</v>
      </c>
      <c r="Q1958" t="s">
        <v>8318</v>
      </c>
      <c r="R1958" t="s">
        <v>8348</v>
      </c>
      <c r="S1958">
        <f t="shared" si="272"/>
        <v>1</v>
      </c>
      <c r="T1958">
        <f t="shared" si="273"/>
        <v>0</v>
      </c>
      <c r="U1958">
        <f t="shared" si="274"/>
        <v>0</v>
      </c>
      <c r="V1958">
        <f t="shared" si="275"/>
        <v>0</v>
      </c>
      <c r="W1958" t="str">
        <f t="shared" si="276"/>
        <v>successful</v>
      </c>
      <c r="X1958" s="14">
        <f t="shared" si="277"/>
        <v>42067.923668981486</v>
      </c>
      <c r="Y1958" s="14">
        <f t="shared" si="278"/>
        <v>42112.882002314815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70"/>
        <v>1.6750470000000002</v>
      </c>
      <c r="P1959" s="9">
        <f t="shared" si="271"/>
        <v>76.138500000000008</v>
      </c>
      <c r="Q1959" t="s">
        <v>8318</v>
      </c>
      <c r="R1959" t="s">
        <v>8348</v>
      </c>
      <c r="S1959">
        <f t="shared" si="272"/>
        <v>1</v>
      </c>
      <c r="T1959">
        <f t="shared" si="273"/>
        <v>0</v>
      </c>
      <c r="U1959">
        <f t="shared" si="274"/>
        <v>0</v>
      </c>
      <c r="V1959">
        <f t="shared" si="275"/>
        <v>0</v>
      </c>
      <c r="W1959" t="str">
        <f t="shared" si="276"/>
        <v>successful</v>
      </c>
      <c r="X1959" s="14">
        <f t="shared" si="277"/>
        <v>41179.098530092589</v>
      </c>
      <c r="Y1959" s="14">
        <f t="shared" si="278"/>
        <v>41209.098530092589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70"/>
        <v>14.355717142857143</v>
      </c>
      <c r="P1960" s="9">
        <f t="shared" si="271"/>
        <v>74.107684365781708</v>
      </c>
      <c r="Q1960" t="s">
        <v>8318</v>
      </c>
      <c r="R1960" t="s">
        <v>8348</v>
      </c>
      <c r="S1960">
        <f t="shared" si="272"/>
        <v>1</v>
      </c>
      <c r="T1960">
        <f t="shared" si="273"/>
        <v>0</v>
      </c>
      <c r="U1960">
        <f t="shared" si="274"/>
        <v>0</v>
      </c>
      <c r="V1960">
        <f t="shared" si="275"/>
        <v>0</v>
      </c>
      <c r="W1960" t="str">
        <f t="shared" si="276"/>
        <v>successful</v>
      </c>
      <c r="X1960" s="14">
        <f t="shared" si="277"/>
        <v>41326.987974537034</v>
      </c>
      <c r="Y1960" s="14">
        <f t="shared" si="278"/>
        <v>41356.94630787037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70"/>
        <v>1.5673440000000001</v>
      </c>
      <c r="P1961" s="9">
        <f t="shared" si="271"/>
        <v>36.965660377358489</v>
      </c>
      <c r="Q1961" t="s">
        <v>8318</v>
      </c>
      <c r="R1961" t="s">
        <v>8348</v>
      </c>
      <c r="S1961">
        <f t="shared" si="272"/>
        <v>1</v>
      </c>
      <c r="T1961">
        <f t="shared" si="273"/>
        <v>0</v>
      </c>
      <c r="U1961">
        <f t="shared" si="274"/>
        <v>0</v>
      </c>
      <c r="V1961">
        <f t="shared" si="275"/>
        <v>0</v>
      </c>
      <c r="W1961" t="str">
        <f t="shared" si="276"/>
        <v>successful</v>
      </c>
      <c r="X1961" s="14">
        <f t="shared" si="277"/>
        <v>41871.845601851855</v>
      </c>
      <c r="Y1961" s="14">
        <f t="shared" si="278"/>
        <v>41913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70"/>
        <v>1.1790285714285715</v>
      </c>
      <c r="P1962" s="9">
        <f t="shared" si="271"/>
        <v>2500.969696969697</v>
      </c>
      <c r="Q1962" t="s">
        <v>8318</v>
      </c>
      <c r="R1962" t="s">
        <v>8348</v>
      </c>
      <c r="S1962">
        <f t="shared" si="272"/>
        <v>1</v>
      </c>
      <c r="T1962">
        <f t="shared" si="273"/>
        <v>0</v>
      </c>
      <c r="U1962">
        <f t="shared" si="274"/>
        <v>0</v>
      </c>
      <c r="V1962">
        <f t="shared" si="275"/>
        <v>0</v>
      </c>
      <c r="W1962" t="str">
        <f t="shared" si="276"/>
        <v>successful</v>
      </c>
      <c r="X1962" s="14">
        <f t="shared" si="277"/>
        <v>41964.362743055557</v>
      </c>
      <c r="Y1962" s="14">
        <f t="shared" si="278"/>
        <v>41994.362743055557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70"/>
        <v>11.053811999999999</v>
      </c>
      <c r="P1963" s="9">
        <f t="shared" si="271"/>
        <v>67.690214329454989</v>
      </c>
      <c r="Q1963" t="s">
        <v>8318</v>
      </c>
      <c r="R1963" t="s">
        <v>8348</v>
      </c>
      <c r="S1963">
        <f t="shared" si="272"/>
        <v>1</v>
      </c>
      <c r="T1963">
        <f t="shared" si="273"/>
        <v>0</v>
      </c>
      <c r="U1963">
        <f t="shared" si="274"/>
        <v>0</v>
      </c>
      <c r="V1963">
        <f t="shared" si="275"/>
        <v>0</v>
      </c>
      <c r="W1963" t="str">
        <f t="shared" si="276"/>
        <v>successful</v>
      </c>
      <c r="X1963" s="14">
        <f t="shared" si="277"/>
        <v>41148.194641203707</v>
      </c>
      <c r="Y1963" s="14">
        <f t="shared" si="278"/>
        <v>41188.165972222225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70"/>
        <v>1.9292499999999999</v>
      </c>
      <c r="P1964" s="9">
        <f t="shared" si="271"/>
        <v>63.04738562091503</v>
      </c>
      <c r="Q1964" t="s">
        <v>8318</v>
      </c>
      <c r="R1964" t="s">
        <v>8348</v>
      </c>
      <c r="S1964">
        <f t="shared" si="272"/>
        <v>1</v>
      </c>
      <c r="T1964">
        <f t="shared" si="273"/>
        <v>0</v>
      </c>
      <c r="U1964">
        <f t="shared" si="274"/>
        <v>0</v>
      </c>
      <c r="V1964">
        <f t="shared" si="275"/>
        <v>0</v>
      </c>
      <c r="W1964" t="str">
        <f t="shared" si="276"/>
        <v>successful</v>
      </c>
      <c r="X1964" s="14">
        <f t="shared" si="277"/>
        <v>41742.780509259261</v>
      </c>
      <c r="Y1964" s="14">
        <f t="shared" si="278"/>
        <v>41772.780509259261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70"/>
        <v>1.268842105263158</v>
      </c>
      <c r="P1965" s="9">
        <f t="shared" si="271"/>
        <v>117.6</v>
      </c>
      <c r="Q1965" t="s">
        <v>8318</v>
      </c>
      <c r="R1965" t="s">
        <v>8348</v>
      </c>
      <c r="S1965">
        <f t="shared" si="272"/>
        <v>1</v>
      </c>
      <c r="T1965">
        <f t="shared" si="273"/>
        <v>0</v>
      </c>
      <c r="U1965">
        <f t="shared" si="274"/>
        <v>0</v>
      </c>
      <c r="V1965">
        <f t="shared" si="275"/>
        <v>0</v>
      </c>
      <c r="W1965" t="str">
        <f t="shared" si="276"/>
        <v>successful</v>
      </c>
      <c r="X1965" s="14">
        <f t="shared" si="277"/>
        <v>41863.429791666669</v>
      </c>
      <c r="Y1965" s="14">
        <f t="shared" si="278"/>
        <v>41898.429791666669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70"/>
        <v>2.5957748878923765</v>
      </c>
      <c r="P1966" s="9">
        <f t="shared" si="271"/>
        <v>180.75185011709601</v>
      </c>
      <c r="Q1966" t="s">
        <v>8318</v>
      </c>
      <c r="R1966" t="s">
        <v>8348</v>
      </c>
      <c r="S1966">
        <f t="shared" si="272"/>
        <v>1</v>
      </c>
      <c r="T1966">
        <f t="shared" si="273"/>
        <v>0</v>
      </c>
      <c r="U1966">
        <f t="shared" si="274"/>
        <v>0</v>
      </c>
      <c r="V1966">
        <f t="shared" si="275"/>
        <v>0</v>
      </c>
      <c r="W1966" t="str">
        <f t="shared" si="276"/>
        <v>successful</v>
      </c>
      <c r="X1966" s="14">
        <f t="shared" si="277"/>
        <v>42452.272824074069</v>
      </c>
      <c r="Y1966" s="14">
        <f t="shared" si="278"/>
        <v>42482.272824074069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70"/>
        <v>2.6227999999999998</v>
      </c>
      <c r="P1967" s="9">
        <f t="shared" si="271"/>
        <v>127.32038834951456</v>
      </c>
      <c r="Q1967" t="s">
        <v>8318</v>
      </c>
      <c r="R1967" t="s">
        <v>8348</v>
      </c>
      <c r="S1967">
        <f t="shared" si="272"/>
        <v>1</v>
      </c>
      <c r="T1967">
        <f t="shared" si="273"/>
        <v>0</v>
      </c>
      <c r="U1967">
        <f t="shared" si="274"/>
        <v>0</v>
      </c>
      <c r="V1967">
        <f t="shared" si="275"/>
        <v>0</v>
      </c>
      <c r="W1967" t="str">
        <f t="shared" si="276"/>
        <v>successful</v>
      </c>
      <c r="X1967" s="14">
        <f t="shared" si="277"/>
        <v>40898.089236111111</v>
      </c>
      <c r="Y1967" s="14">
        <f t="shared" si="278"/>
        <v>40920.041666666664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70"/>
        <v>2.0674309000000002</v>
      </c>
      <c r="P1968" s="9">
        <f t="shared" si="271"/>
        <v>136.6444745538665</v>
      </c>
      <c r="Q1968" t="s">
        <v>8318</v>
      </c>
      <c r="R1968" t="s">
        <v>8348</v>
      </c>
      <c r="S1968">
        <f t="shared" si="272"/>
        <v>1</v>
      </c>
      <c r="T1968">
        <f t="shared" si="273"/>
        <v>0</v>
      </c>
      <c r="U1968">
        <f t="shared" si="274"/>
        <v>0</v>
      </c>
      <c r="V1968">
        <f t="shared" si="275"/>
        <v>0</v>
      </c>
      <c r="W1968" t="str">
        <f t="shared" si="276"/>
        <v>successful</v>
      </c>
      <c r="X1968" s="14">
        <f t="shared" si="277"/>
        <v>41835.540486111109</v>
      </c>
      <c r="Y1968" s="14">
        <f t="shared" si="278"/>
        <v>41865.540486111109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70"/>
        <v>3.7012999999999998</v>
      </c>
      <c r="P1969" s="9">
        <f t="shared" si="271"/>
        <v>182.78024691358024</v>
      </c>
      <c r="Q1969" t="s">
        <v>8318</v>
      </c>
      <c r="R1969" t="s">
        <v>8348</v>
      </c>
      <c r="S1969">
        <f t="shared" si="272"/>
        <v>1</v>
      </c>
      <c r="T1969">
        <f t="shared" si="273"/>
        <v>0</v>
      </c>
      <c r="U1969">
        <f t="shared" si="274"/>
        <v>0</v>
      </c>
      <c r="V1969">
        <f t="shared" si="275"/>
        <v>0</v>
      </c>
      <c r="W1969" t="str">
        <f t="shared" si="276"/>
        <v>successful</v>
      </c>
      <c r="X1969" s="14">
        <f t="shared" si="277"/>
        <v>41730.663530092592</v>
      </c>
      <c r="Y1969" s="14">
        <f t="shared" si="278"/>
        <v>41760.663530092592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70"/>
        <v>2.8496600000000001</v>
      </c>
      <c r="P1970" s="9">
        <f t="shared" si="271"/>
        <v>279.37843137254902</v>
      </c>
      <c r="Q1970" t="s">
        <v>8318</v>
      </c>
      <c r="R1970" t="s">
        <v>8348</v>
      </c>
      <c r="S1970">
        <f t="shared" si="272"/>
        <v>1</v>
      </c>
      <c r="T1970">
        <f t="shared" si="273"/>
        <v>0</v>
      </c>
      <c r="U1970">
        <f t="shared" si="274"/>
        <v>0</v>
      </c>
      <c r="V1970">
        <f t="shared" si="275"/>
        <v>0</v>
      </c>
      <c r="W1970" t="str">
        <f t="shared" si="276"/>
        <v>successful</v>
      </c>
      <c r="X1970" s="14">
        <f t="shared" si="277"/>
        <v>42676.586979166663</v>
      </c>
      <c r="Y1970" s="14">
        <f t="shared" si="278"/>
        <v>42707.628645833334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70"/>
        <v>5.7907999999999999</v>
      </c>
      <c r="P1971" s="9">
        <f t="shared" si="271"/>
        <v>61.375728669846318</v>
      </c>
      <c r="Q1971" t="s">
        <v>8318</v>
      </c>
      <c r="R1971" t="s">
        <v>8348</v>
      </c>
      <c r="S1971">
        <f t="shared" si="272"/>
        <v>1</v>
      </c>
      <c r="T1971">
        <f t="shared" si="273"/>
        <v>0</v>
      </c>
      <c r="U1971">
        <f t="shared" si="274"/>
        <v>0</v>
      </c>
      <c r="V1971">
        <f t="shared" si="275"/>
        <v>0</v>
      </c>
      <c r="W1971" t="str">
        <f t="shared" si="276"/>
        <v>successful</v>
      </c>
      <c r="X1971" s="14">
        <f t="shared" si="277"/>
        <v>42557.792453703703</v>
      </c>
      <c r="Y1971" s="14">
        <f t="shared" si="278"/>
        <v>42587.792453703703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70"/>
        <v>11.318</v>
      </c>
      <c r="P1972" s="9">
        <f t="shared" si="271"/>
        <v>80.727532097004286</v>
      </c>
      <c r="Q1972" t="s">
        <v>8318</v>
      </c>
      <c r="R1972" t="s">
        <v>8348</v>
      </c>
      <c r="S1972">
        <f t="shared" si="272"/>
        <v>1</v>
      </c>
      <c r="T1972">
        <f t="shared" si="273"/>
        <v>0</v>
      </c>
      <c r="U1972">
        <f t="shared" si="274"/>
        <v>0</v>
      </c>
      <c r="V1972">
        <f t="shared" si="275"/>
        <v>0</v>
      </c>
      <c r="W1972" t="str">
        <f t="shared" si="276"/>
        <v>successful</v>
      </c>
      <c r="X1972" s="14">
        <f t="shared" si="277"/>
        <v>41324.193298611113</v>
      </c>
      <c r="Y1972" s="14">
        <f t="shared" si="278"/>
        <v>41384.151631944449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70"/>
        <v>2.6302771750000002</v>
      </c>
      <c r="P1973" s="9">
        <f t="shared" si="271"/>
        <v>272.35590732591254</v>
      </c>
      <c r="Q1973" t="s">
        <v>8318</v>
      </c>
      <c r="R1973" t="s">
        <v>8348</v>
      </c>
      <c r="S1973">
        <f t="shared" si="272"/>
        <v>1</v>
      </c>
      <c r="T1973">
        <f t="shared" si="273"/>
        <v>0</v>
      </c>
      <c r="U1973">
        <f t="shared" si="274"/>
        <v>0</v>
      </c>
      <c r="V1973">
        <f t="shared" si="275"/>
        <v>0</v>
      </c>
      <c r="W1973" t="str">
        <f t="shared" si="276"/>
        <v>successful</v>
      </c>
      <c r="X1973" s="14">
        <f t="shared" si="277"/>
        <v>41561.500706018516</v>
      </c>
      <c r="Y1973" s="14">
        <f t="shared" si="278"/>
        <v>41593.166666666664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70"/>
        <v>6.7447999999999997</v>
      </c>
      <c r="P1974" s="9">
        <f t="shared" si="271"/>
        <v>70.848739495798313</v>
      </c>
      <c r="Q1974" t="s">
        <v>8318</v>
      </c>
      <c r="R1974" t="s">
        <v>8348</v>
      </c>
      <c r="S1974">
        <f t="shared" si="272"/>
        <v>1</v>
      </c>
      <c r="T1974">
        <f t="shared" si="273"/>
        <v>0</v>
      </c>
      <c r="U1974">
        <f t="shared" si="274"/>
        <v>0</v>
      </c>
      <c r="V1974">
        <f t="shared" si="275"/>
        <v>0</v>
      </c>
      <c r="W1974" t="str">
        <f t="shared" si="276"/>
        <v>successful</v>
      </c>
      <c r="X1974" s="14">
        <f t="shared" si="277"/>
        <v>41201.012083333335</v>
      </c>
      <c r="Y1974" s="14">
        <f t="shared" si="278"/>
        <v>41231.053749999999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70"/>
        <v>2.5683081313131315</v>
      </c>
      <c r="P1975" s="9">
        <f t="shared" si="271"/>
        <v>247.94003412969283</v>
      </c>
      <c r="Q1975" t="s">
        <v>8318</v>
      </c>
      <c r="R1975" t="s">
        <v>8348</v>
      </c>
      <c r="S1975">
        <f t="shared" si="272"/>
        <v>1</v>
      </c>
      <c r="T1975">
        <f t="shared" si="273"/>
        <v>0</v>
      </c>
      <c r="U1975">
        <f t="shared" si="274"/>
        <v>0</v>
      </c>
      <c r="V1975">
        <f t="shared" si="275"/>
        <v>0</v>
      </c>
      <c r="W1975" t="str">
        <f t="shared" si="276"/>
        <v>successful</v>
      </c>
      <c r="X1975" s="14">
        <f t="shared" si="277"/>
        <v>42549.722962962958</v>
      </c>
      <c r="Y1975" s="14">
        <f t="shared" si="278"/>
        <v>42588.291666666672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70"/>
        <v>3.7549600000000001</v>
      </c>
      <c r="P1976" s="9">
        <f t="shared" si="271"/>
        <v>186.81393034825871</v>
      </c>
      <c r="Q1976" t="s">
        <v>8318</v>
      </c>
      <c r="R1976" t="s">
        <v>8348</v>
      </c>
      <c r="S1976">
        <f t="shared" si="272"/>
        <v>1</v>
      </c>
      <c r="T1976">
        <f t="shared" si="273"/>
        <v>0</v>
      </c>
      <c r="U1976">
        <f t="shared" si="274"/>
        <v>0</v>
      </c>
      <c r="V1976">
        <f t="shared" si="275"/>
        <v>0</v>
      </c>
      <c r="W1976" t="str">
        <f t="shared" si="276"/>
        <v>successful</v>
      </c>
      <c r="X1976" s="14">
        <f t="shared" si="277"/>
        <v>41445.334131944444</v>
      </c>
      <c r="Y1976" s="14">
        <f t="shared" si="278"/>
        <v>41505.334131944444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70"/>
        <v>2.0870837499999997</v>
      </c>
      <c r="P1977" s="9">
        <f t="shared" si="271"/>
        <v>131.98948616600788</v>
      </c>
      <c r="Q1977" t="s">
        <v>8318</v>
      </c>
      <c r="R1977" t="s">
        <v>8348</v>
      </c>
      <c r="S1977">
        <f t="shared" si="272"/>
        <v>1</v>
      </c>
      <c r="T1977">
        <f t="shared" si="273"/>
        <v>0</v>
      </c>
      <c r="U1977">
        <f t="shared" si="274"/>
        <v>0</v>
      </c>
      <c r="V1977">
        <f t="shared" si="275"/>
        <v>0</v>
      </c>
      <c r="W1977" t="str">
        <f t="shared" si="276"/>
        <v>successful</v>
      </c>
      <c r="X1977" s="14">
        <f t="shared" si="277"/>
        <v>41313.755219907405</v>
      </c>
      <c r="Y1977" s="14">
        <f t="shared" si="278"/>
        <v>41343.755219907405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70"/>
        <v>3.4660000000000002</v>
      </c>
      <c r="P1978" s="9">
        <f t="shared" si="271"/>
        <v>29.310782241014799</v>
      </c>
      <c r="Q1978" t="s">
        <v>8318</v>
      </c>
      <c r="R1978" t="s">
        <v>8348</v>
      </c>
      <c r="S1978">
        <f t="shared" si="272"/>
        <v>1</v>
      </c>
      <c r="T1978">
        <f t="shared" si="273"/>
        <v>0</v>
      </c>
      <c r="U1978">
        <f t="shared" si="274"/>
        <v>0</v>
      </c>
      <c r="V1978">
        <f t="shared" si="275"/>
        <v>0</v>
      </c>
      <c r="W1978" t="str">
        <f t="shared" si="276"/>
        <v>successful</v>
      </c>
      <c r="X1978" s="14">
        <f t="shared" si="277"/>
        <v>41438.899594907409</v>
      </c>
      <c r="Y1978" s="14">
        <f t="shared" si="278"/>
        <v>41468.899594907409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70"/>
        <v>4.0232999999999999</v>
      </c>
      <c r="P1979" s="9">
        <f t="shared" si="271"/>
        <v>245.02436053593178</v>
      </c>
      <c r="Q1979" t="s">
        <v>8318</v>
      </c>
      <c r="R1979" t="s">
        <v>8348</v>
      </c>
      <c r="S1979">
        <f t="shared" si="272"/>
        <v>1</v>
      </c>
      <c r="T1979">
        <f t="shared" si="273"/>
        <v>0</v>
      </c>
      <c r="U1979">
        <f t="shared" si="274"/>
        <v>0</v>
      </c>
      <c r="V1979">
        <f t="shared" si="275"/>
        <v>0</v>
      </c>
      <c r="W1979" t="str">
        <f t="shared" si="276"/>
        <v>successful</v>
      </c>
      <c r="X1979" s="14">
        <f t="shared" si="277"/>
        <v>42311.216898148152</v>
      </c>
      <c r="Y1979" s="14">
        <f t="shared" si="278"/>
        <v>42357.332638888889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70"/>
        <v>10.2684514</v>
      </c>
      <c r="P1980" s="9">
        <f t="shared" si="271"/>
        <v>1323.2540463917526</v>
      </c>
      <c r="Q1980" t="s">
        <v>8318</v>
      </c>
      <c r="R1980" t="s">
        <v>8348</v>
      </c>
      <c r="S1980">
        <f t="shared" si="272"/>
        <v>1</v>
      </c>
      <c r="T1980">
        <f t="shared" si="273"/>
        <v>0</v>
      </c>
      <c r="U1980">
        <f t="shared" si="274"/>
        <v>0</v>
      </c>
      <c r="V1980">
        <f t="shared" si="275"/>
        <v>0</v>
      </c>
      <c r="W1980" t="str">
        <f t="shared" si="276"/>
        <v>successful</v>
      </c>
      <c r="X1980" s="14">
        <f t="shared" si="277"/>
        <v>41039.225601851853</v>
      </c>
      <c r="Y1980" s="14">
        <f t="shared" si="278"/>
        <v>41072.291666666664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70"/>
        <v>1.14901155</v>
      </c>
      <c r="P1981" s="9">
        <f t="shared" si="271"/>
        <v>282.65966789667897</v>
      </c>
      <c r="Q1981" t="s">
        <v>8318</v>
      </c>
      <c r="R1981" t="s">
        <v>8348</v>
      </c>
      <c r="S1981">
        <f t="shared" si="272"/>
        <v>1</v>
      </c>
      <c r="T1981">
        <f t="shared" si="273"/>
        <v>0</v>
      </c>
      <c r="U1981">
        <f t="shared" si="274"/>
        <v>0</v>
      </c>
      <c r="V1981">
        <f t="shared" si="275"/>
        <v>0</v>
      </c>
      <c r="W1981" t="str">
        <f t="shared" si="276"/>
        <v>successful</v>
      </c>
      <c r="X1981" s="14">
        <f t="shared" si="277"/>
        <v>42290.460023148145</v>
      </c>
      <c r="Y1981" s="14">
        <f t="shared" si="278"/>
        <v>42327.207638888889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70"/>
        <v>3.5482402000000004</v>
      </c>
      <c r="P1982" s="9">
        <f t="shared" si="271"/>
        <v>91.214401028277635</v>
      </c>
      <c r="Q1982" t="s">
        <v>8318</v>
      </c>
      <c r="R1982" t="s">
        <v>8348</v>
      </c>
      <c r="S1982">
        <f t="shared" si="272"/>
        <v>1</v>
      </c>
      <c r="T1982">
        <f t="shared" si="273"/>
        <v>0</v>
      </c>
      <c r="U1982">
        <f t="shared" si="274"/>
        <v>0</v>
      </c>
      <c r="V1982">
        <f t="shared" si="275"/>
        <v>0</v>
      </c>
      <c r="W1982" t="str">
        <f t="shared" si="276"/>
        <v>successful</v>
      </c>
      <c r="X1982" s="14">
        <f t="shared" si="277"/>
        <v>42423.542384259257</v>
      </c>
      <c r="Y1982" s="14">
        <f t="shared" si="278"/>
        <v>42463.500717592593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70"/>
        <v>5.0799999999999998E-2</v>
      </c>
      <c r="P1983" s="9">
        <f t="shared" si="271"/>
        <v>31.75</v>
      </c>
      <c r="Q1983" t="s">
        <v>8337</v>
      </c>
      <c r="R1983" t="s">
        <v>8349</v>
      </c>
      <c r="S1983">
        <f t="shared" si="272"/>
        <v>0</v>
      </c>
      <c r="T1983">
        <f t="shared" si="273"/>
        <v>1</v>
      </c>
      <c r="U1983">
        <f t="shared" si="274"/>
        <v>0</v>
      </c>
      <c r="V1983">
        <f t="shared" si="275"/>
        <v>0</v>
      </c>
      <c r="W1983" t="str">
        <f t="shared" si="276"/>
        <v>failed</v>
      </c>
      <c r="X1983" s="14">
        <f t="shared" si="277"/>
        <v>41799.725289351853</v>
      </c>
      <c r="Y1983" s="14">
        <f t="shared" si="278"/>
        <v>41829.725289351853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70"/>
        <v>0</v>
      </c>
      <c r="P1984" s="9">
        <f t="shared" si="271"/>
        <v>0</v>
      </c>
      <c r="Q1984" t="s">
        <v>8337</v>
      </c>
      <c r="R1984" t="s">
        <v>8349</v>
      </c>
      <c r="S1984">
        <f t="shared" si="272"/>
        <v>0</v>
      </c>
      <c r="T1984">
        <f t="shared" si="273"/>
        <v>1</v>
      </c>
      <c r="U1984">
        <f t="shared" si="274"/>
        <v>0</v>
      </c>
      <c r="V1984">
        <f t="shared" si="275"/>
        <v>0</v>
      </c>
      <c r="W1984" t="str">
        <f t="shared" si="276"/>
        <v>failed</v>
      </c>
      <c r="X1984" s="14">
        <f t="shared" si="277"/>
        <v>42678.586655092593</v>
      </c>
      <c r="Y1984" s="14">
        <f t="shared" si="278"/>
        <v>42708.628321759257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70"/>
        <v>4.2999999999999997E-2</v>
      </c>
      <c r="P1985" s="9">
        <f t="shared" si="271"/>
        <v>88.6875</v>
      </c>
      <c r="Q1985" t="s">
        <v>8337</v>
      </c>
      <c r="R1985" t="s">
        <v>8349</v>
      </c>
      <c r="S1985">
        <f t="shared" si="272"/>
        <v>0</v>
      </c>
      <c r="T1985">
        <f t="shared" si="273"/>
        <v>1</v>
      </c>
      <c r="U1985">
        <f t="shared" si="274"/>
        <v>0</v>
      </c>
      <c r="V1985">
        <f t="shared" si="275"/>
        <v>0</v>
      </c>
      <c r="W1985" t="str">
        <f t="shared" si="276"/>
        <v>failed</v>
      </c>
      <c r="X1985" s="14">
        <f t="shared" si="277"/>
        <v>42593.011782407411</v>
      </c>
      <c r="Y1985" s="14">
        <f t="shared" si="278"/>
        <v>42615.291666666672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70"/>
        <v>0.21146666666666666</v>
      </c>
      <c r="P1986" s="9">
        <f t="shared" si="271"/>
        <v>453.14285714285717</v>
      </c>
      <c r="Q1986" t="s">
        <v>8337</v>
      </c>
      <c r="R1986" t="s">
        <v>8349</v>
      </c>
      <c r="S1986">
        <f t="shared" si="272"/>
        <v>0</v>
      </c>
      <c r="T1986">
        <f t="shared" si="273"/>
        <v>1</v>
      </c>
      <c r="U1986">
        <f t="shared" si="274"/>
        <v>0</v>
      </c>
      <c r="V1986">
        <f t="shared" si="275"/>
        <v>0</v>
      </c>
      <c r="W1986" t="str">
        <f t="shared" si="276"/>
        <v>failed</v>
      </c>
      <c r="X1986" s="14">
        <f t="shared" si="277"/>
        <v>41913.790289351848</v>
      </c>
      <c r="Y1986" s="14">
        <f t="shared" si="278"/>
        <v>41973.831956018519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79">E1987/D1987</f>
        <v>3.1875000000000001E-2</v>
      </c>
      <c r="P1987" s="9">
        <f t="shared" ref="P1987:P2050" si="280">IFERROR(E1987/L1987,0)</f>
        <v>12.75</v>
      </c>
      <c r="Q1987" t="s">
        <v>8337</v>
      </c>
      <c r="R1987" t="s">
        <v>8349</v>
      </c>
      <c r="S1987">
        <f t="shared" ref="S1987:S2050" si="281">IF(F1987="successful",1,0)</f>
        <v>0</v>
      </c>
      <c r="T1987">
        <f t="shared" ref="T1987:T2050" si="282">IF(F1987="failed",1,0)</f>
        <v>1</v>
      </c>
      <c r="U1987">
        <f t="shared" ref="U1987:U2050" si="283">IF(F1987="canceled",1,0)</f>
        <v>0</v>
      </c>
      <c r="V1987">
        <f t="shared" ref="V1987:V2050" si="284">IF(F1987="live",1,0)</f>
        <v>0</v>
      </c>
      <c r="W1987" t="str">
        <f t="shared" ref="W1987:W2050" si="285">F1987</f>
        <v>failed</v>
      </c>
      <c r="X1987" s="14">
        <f t="shared" ref="X1987:X2050" si="286">(((J1987/60)/60)/24)+DATE(1970,1,1)</f>
        <v>42555.698738425926</v>
      </c>
      <c r="Y1987" s="14">
        <f t="shared" ref="Y1987:Y2050" si="287">(((I1987/60)/60)/24)+DATE(1970,1,1)</f>
        <v>42584.958333333328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79"/>
        <v>5.0000000000000001E-4</v>
      </c>
      <c r="P1988" s="9">
        <f t="shared" si="280"/>
        <v>1</v>
      </c>
      <c r="Q1988" t="s">
        <v>8337</v>
      </c>
      <c r="R1988" t="s">
        <v>8349</v>
      </c>
      <c r="S1988">
        <f t="shared" si="281"/>
        <v>0</v>
      </c>
      <c r="T1988">
        <f t="shared" si="282"/>
        <v>1</v>
      </c>
      <c r="U1988">
        <f t="shared" si="283"/>
        <v>0</v>
      </c>
      <c r="V1988">
        <f t="shared" si="284"/>
        <v>0</v>
      </c>
      <c r="W1988" t="str">
        <f t="shared" si="285"/>
        <v>failed</v>
      </c>
      <c r="X1988" s="14">
        <f t="shared" si="286"/>
        <v>42413.433831018512</v>
      </c>
      <c r="Y1988" s="14">
        <f t="shared" si="287"/>
        <v>42443.392164351855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79"/>
        <v>0.42472727272727273</v>
      </c>
      <c r="P1989" s="9">
        <f t="shared" si="280"/>
        <v>83.428571428571431</v>
      </c>
      <c r="Q1989" t="s">
        <v>8337</v>
      </c>
      <c r="R1989" t="s">
        <v>8349</v>
      </c>
      <c r="S1989">
        <f t="shared" si="281"/>
        <v>0</v>
      </c>
      <c r="T1989">
        <f t="shared" si="282"/>
        <v>1</v>
      </c>
      <c r="U1989">
        <f t="shared" si="283"/>
        <v>0</v>
      </c>
      <c r="V1989">
        <f t="shared" si="284"/>
        <v>0</v>
      </c>
      <c r="W1989" t="str">
        <f t="shared" si="285"/>
        <v>failed</v>
      </c>
      <c r="X1989" s="14">
        <f t="shared" si="286"/>
        <v>42034.639768518522</v>
      </c>
      <c r="Y1989" s="14">
        <f t="shared" si="287"/>
        <v>42064.639768518522</v>
      </c>
    </row>
    <row r="1990" spans="1:25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79"/>
        <v>4.1666666666666666E-3</v>
      </c>
      <c r="P1990" s="9">
        <f t="shared" si="280"/>
        <v>25</v>
      </c>
      <c r="Q1990" t="s">
        <v>8337</v>
      </c>
      <c r="R1990" t="s">
        <v>8349</v>
      </c>
      <c r="S1990">
        <f t="shared" si="281"/>
        <v>0</v>
      </c>
      <c r="T1990">
        <f t="shared" si="282"/>
        <v>1</v>
      </c>
      <c r="U1990">
        <f t="shared" si="283"/>
        <v>0</v>
      </c>
      <c r="V1990">
        <f t="shared" si="284"/>
        <v>0</v>
      </c>
      <c r="W1990" t="str">
        <f t="shared" si="285"/>
        <v>failed</v>
      </c>
      <c r="X1990" s="14">
        <f t="shared" si="286"/>
        <v>42206.763217592597</v>
      </c>
      <c r="Y1990" s="14">
        <f t="shared" si="287"/>
        <v>42236.763217592597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79"/>
        <v>0.01</v>
      </c>
      <c r="P1991" s="9">
        <f t="shared" si="280"/>
        <v>50</v>
      </c>
      <c r="Q1991" t="s">
        <v>8337</v>
      </c>
      <c r="R1991" t="s">
        <v>8349</v>
      </c>
      <c r="S1991">
        <f t="shared" si="281"/>
        <v>0</v>
      </c>
      <c r="T1991">
        <f t="shared" si="282"/>
        <v>1</v>
      </c>
      <c r="U1991">
        <f t="shared" si="283"/>
        <v>0</v>
      </c>
      <c r="V1991">
        <f t="shared" si="284"/>
        <v>0</v>
      </c>
      <c r="W1991" t="str">
        <f t="shared" si="285"/>
        <v>failed</v>
      </c>
      <c r="X1991" s="14">
        <f t="shared" si="286"/>
        <v>42685.680648148147</v>
      </c>
      <c r="Y1991" s="14">
        <f t="shared" si="287"/>
        <v>42715.680648148147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79"/>
        <v>0.16966666666666666</v>
      </c>
      <c r="P1992" s="9">
        <f t="shared" si="280"/>
        <v>101.8</v>
      </c>
      <c r="Q1992" t="s">
        <v>8337</v>
      </c>
      <c r="R1992" t="s">
        <v>8349</v>
      </c>
      <c r="S1992">
        <f t="shared" si="281"/>
        <v>0</v>
      </c>
      <c r="T1992">
        <f t="shared" si="282"/>
        <v>1</v>
      </c>
      <c r="U1992">
        <f t="shared" si="283"/>
        <v>0</v>
      </c>
      <c r="V1992">
        <f t="shared" si="284"/>
        <v>0</v>
      </c>
      <c r="W1992" t="str">
        <f t="shared" si="285"/>
        <v>failed</v>
      </c>
      <c r="X1992" s="14">
        <f t="shared" si="286"/>
        <v>42398.195972222224</v>
      </c>
      <c r="Y1992" s="14">
        <f t="shared" si="287"/>
        <v>42413.195972222224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79"/>
        <v>7.0000000000000007E-2</v>
      </c>
      <c r="P1993" s="9">
        <f t="shared" si="280"/>
        <v>46.666666666666664</v>
      </c>
      <c r="Q1993" t="s">
        <v>8337</v>
      </c>
      <c r="R1993" t="s">
        <v>8349</v>
      </c>
      <c r="S1993">
        <f t="shared" si="281"/>
        <v>0</v>
      </c>
      <c r="T1993">
        <f t="shared" si="282"/>
        <v>1</v>
      </c>
      <c r="U1993">
        <f t="shared" si="283"/>
        <v>0</v>
      </c>
      <c r="V1993">
        <f t="shared" si="284"/>
        <v>0</v>
      </c>
      <c r="W1993" t="str">
        <f t="shared" si="285"/>
        <v>failed</v>
      </c>
      <c r="X1993" s="14">
        <f t="shared" si="286"/>
        <v>42167.89335648148</v>
      </c>
      <c r="Y1993" s="14">
        <f t="shared" si="287"/>
        <v>42188.89335648148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79"/>
        <v>1.3333333333333333E-3</v>
      </c>
      <c r="P1994" s="9">
        <f t="shared" si="280"/>
        <v>1</v>
      </c>
      <c r="Q1994" t="s">
        <v>8337</v>
      </c>
      <c r="R1994" t="s">
        <v>8349</v>
      </c>
      <c r="S1994">
        <f t="shared" si="281"/>
        <v>0</v>
      </c>
      <c r="T1994">
        <f t="shared" si="282"/>
        <v>1</v>
      </c>
      <c r="U1994">
        <f t="shared" si="283"/>
        <v>0</v>
      </c>
      <c r="V1994">
        <f t="shared" si="284"/>
        <v>0</v>
      </c>
      <c r="W1994" t="str">
        <f t="shared" si="285"/>
        <v>failed</v>
      </c>
      <c r="X1994" s="14">
        <f t="shared" si="286"/>
        <v>42023.143414351856</v>
      </c>
      <c r="Y1994" s="14">
        <f t="shared" si="287"/>
        <v>42053.143414351856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79"/>
        <v>0</v>
      </c>
      <c r="P1995" s="9">
        <f t="shared" si="280"/>
        <v>0</v>
      </c>
      <c r="Q1995" t="s">
        <v>8337</v>
      </c>
      <c r="R1995" t="s">
        <v>8349</v>
      </c>
      <c r="S1995">
        <f t="shared" si="281"/>
        <v>0</v>
      </c>
      <c r="T1995">
        <f t="shared" si="282"/>
        <v>1</v>
      </c>
      <c r="U1995">
        <f t="shared" si="283"/>
        <v>0</v>
      </c>
      <c r="V1995">
        <f t="shared" si="284"/>
        <v>0</v>
      </c>
      <c r="W1995" t="str">
        <f t="shared" si="285"/>
        <v>failed</v>
      </c>
      <c r="X1995" s="14">
        <f t="shared" si="286"/>
        <v>42329.58839120371</v>
      </c>
      <c r="Y1995" s="14">
        <f t="shared" si="287"/>
        <v>42359.58839120371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79"/>
        <v>0</v>
      </c>
      <c r="P1996" s="9">
        <f t="shared" si="280"/>
        <v>0</v>
      </c>
      <c r="Q1996" t="s">
        <v>8337</v>
      </c>
      <c r="R1996" t="s">
        <v>8349</v>
      </c>
      <c r="S1996">
        <f t="shared" si="281"/>
        <v>0</v>
      </c>
      <c r="T1996">
        <f t="shared" si="282"/>
        <v>1</v>
      </c>
      <c r="U1996">
        <f t="shared" si="283"/>
        <v>0</v>
      </c>
      <c r="V1996">
        <f t="shared" si="284"/>
        <v>0</v>
      </c>
      <c r="W1996" t="str">
        <f t="shared" si="285"/>
        <v>failed</v>
      </c>
      <c r="X1996" s="14">
        <f t="shared" si="286"/>
        <v>42651.006273148145</v>
      </c>
      <c r="Y1996" s="14">
        <f t="shared" si="287"/>
        <v>42711.047939814816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79"/>
        <v>7.8E-2</v>
      </c>
      <c r="P1997" s="9">
        <f t="shared" si="280"/>
        <v>26</v>
      </c>
      <c r="Q1997" t="s">
        <v>8337</v>
      </c>
      <c r="R1997" t="s">
        <v>8349</v>
      </c>
      <c r="S1997">
        <f t="shared" si="281"/>
        <v>0</v>
      </c>
      <c r="T1997">
        <f t="shared" si="282"/>
        <v>1</v>
      </c>
      <c r="U1997">
        <f t="shared" si="283"/>
        <v>0</v>
      </c>
      <c r="V1997">
        <f t="shared" si="284"/>
        <v>0</v>
      </c>
      <c r="W1997" t="str">
        <f t="shared" si="285"/>
        <v>failed</v>
      </c>
      <c r="X1997" s="14">
        <f t="shared" si="286"/>
        <v>42181.902037037042</v>
      </c>
      <c r="Y1997" s="14">
        <f t="shared" si="287"/>
        <v>42201.902037037042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79"/>
        <v>0</v>
      </c>
      <c r="P1998" s="9">
        <f t="shared" si="280"/>
        <v>0</v>
      </c>
      <c r="Q1998" t="s">
        <v>8337</v>
      </c>
      <c r="R1998" t="s">
        <v>8349</v>
      </c>
      <c r="S1998">
        <f t="shared" si="281"/>
        <v>0</v>
      </c>
      <c r="T1998">
        <f t="shared" si="282"/>
        <v>1</v>
      </c>
      <c r="U1998">
        <f t="shared" si="283"/>
        <v>0</v>
      </c>
      <c r="V1998">
        <f t="shared" si="284"/>
        <v>0</v>
      </c>
      <c r="W1998" t="str">
        <f t="shared" si="285"/>
        <v>failed</v>
      </c>
      <c r="X1998" s="14">
        <f t="shared" si="286"/>
        <v>41800.819571759261</v>
      </c>
      <c r="Y1998" s="14">
        <f t="shared" si="287"/>
        <v>41830.819571759261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79"/>
        <v>0</v>
      </c>
      <c r="P1999" s="9">
        <f t="shared" si="280"/>
        <v>0</v>
      </c>
      <c r="Q1999" t="s">
        <v>8337</v>
      </c>
      <c r="R1999" t="s">
        <v>8349</v>
      </c>
      <c r="S1999">
        <f t="shared" si="281"/>
        <v>0</v>
      </c>
      <c r="T1999">
        <f t="shared" si="282"/>
        <v>1</v>
      </c>
      <c r="U1999">
        <f t="shared" si="283"/>
        <v>0</v>
      </c>
      <c r="V1999">
        <f t="shared" si="284"/>
        <v>0</v>
      </c>
      <c r="W1999" t="str">
        <f t="shared" si="285"/>
        <v>failed</v>
      </c>
      <c r="X1999" s="14">
        <f t="shared" si="286"/>
        <v>41847.930694444447</v>
      </c>
      <c r="Y1999" s="14">
        <f t="shared" si="287"/>
        <v>41877.930694444447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79"/>
        <v>0.26200000000000001</v>
      </c>
      <c r="P2000" s="9">
        <f t="shared" si="280"/>
        <v>218.33333333333334</v>
      </c>
      <c r="Q2000" t="s">
        <v>8337</v>
      </c>
      <c r="R2000" t="s">
        <v>8349</v>
      </c>
      <c r="S2000">
        <f t="shared" si="281"/>
        <v>0</v>
      </c>
      <c r="T2000">
        <f t="shared" si="282"/>
        <v>1</v>
      </c>
      <c r="U2000">
        <f t="shared" si="283"/>
        <v>0</v>
      </c>
      <c r="V2000">
        <f t="shared" si="284"/>
        <v>0</v>
      </c>
      <c r="W2000" t="str">
        <f t="shared" si="285"/>
        <v>failed</v>
      </c>
      <c r="X2000" s="14">
        <f t="shared" si="286"/>
        <v>41807.118495370371</v>
      </c>
      <c r="Y2000" s="14">
        <f t="shared" si="287"/>
        <v>41852.118495370371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79"/>
        <v>7.6129032258064515E-3</v>
      </c>
      <c r="P2001" s="9">
        <f t="shared" si="280"/>
        <v>33.714285714285715</v>
      </c>
      <c r="Q2001" t="s">
        <v>8337</v>
      </c>
      <c r="R2001" t="s">
        <v>8349</v>
      </c>
      <c r="S2001">
        <f t="shared" si="281"/>
        <v>0</v>
      </c>
      <c r="T2001">
        <f t="shared" si="282"/>
        <v>1</v>
      </c>
      <c r="U2001">
        <f t="shared" si="283"/>
        <v>0</v>
      </c>
      <c r="V2001">
        <f t="shared" si="284"/>
        <v>0</v>
      </c>
      <c r="W2001" t="str">
        <f t="shared" si="285"/>
        <v>failed</v>
      </c>
      <c r="X2001" s="14">
        <f t="shared" si="286"/>
        <v>41926.482731481483</v>
      </c>
      <c r="Y2001" s="14">
        <f t="shared" si="287"/>
        <v>41956.524398148147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79"/>
        <v>0.125</v>
      </c>
      <c r="P2002" s="9">
        <f t="shared" si="280"/>
        <v>25</v>
      </c>
      <c r="Q2002" t="s">
        <v>8337</v>
      </c>
      <c r="R2002" t="s">
        <v>8349</v>
      </c>
      <c r="S2002">
        <f t="shared" si="281"/>
        <v>0</v>
      </c>
      <c r="T2002">
        <f t="shared" si="282"/>
        <v>1</v>
      </c>
      <c r="U2002">
        <f t="shared" si="283"/>
        <v>0</v>
      </c>
      <c r="V2002">
        <f t="shared" si="284"/>
        <v>0</v>
      </c>
      <c r="W2002" t="str">
        <f t="shared" si="285"/>
        <v>failed</v>
      </c>
      <c r="X2002" s="14">
        <f t="shared" si="286"/>
        <v>42345.951539351852</v>
      </c>
      <c r="Y2002" s="14">
        <f t="shared" si="287"/>
        <v>42375.951539351852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79"/>
        <v>3.8212909090909091</v>
      </c>
      <c r="P2003" s="9">
        <f t="shared" si="280"/>
        <v>128.38790470372632</v>
      </c>
      <c r="Q2003" t="s">
        <v>8318</v>
      </c>
      <c r="R2003" t="s">
        <v>8348</v>
      </c>
      <c r="S2003">
        <f t="shared" si="281"/>
        <v>1</v>
      </c>
      <c r="T2003">
        <f t="shared" si="282"/>
        <v>0</v>
      </c>
      <c r="U2003">
        <f t="shared" si="283"/>
        <v>0</v>
      </c>
      <c r="V2003">
        <f t="shared" si="284"/>
        <v>0</v>
      </c>
      <c r="W2003" t="str">
        <f t="shared" si="285"/>
        <v>successful</v>
      </c>
      <c r="X2003" s="14">
        <f t="shared" si="286"/>
        <v>42136.209675925929</v>
      </c>
      <c r="Y2003" s="14">
        <f t="shared" si="287"/>
        <v>42167.833333333328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79"/>
        <v>2.1679422000000002</v>
      </c>
      <c r="P2004" s="9">
        <f t="shared" si="280"/>
        <v>78.834261818181815</v>
      </c>
      <c r="Q2004" t="s">
        <v>8318</v>
      </c>
      <c r="R2004" t="s">
        <v>8348</v>
      </c>
      <c r="S2004">
        <f t="shared" si="281"/>
        <v>1</v>
      </c>
      <c r="T2004">
        <f t="shared" si="282"/>
        <v>0</v>
      </c>
      <c r="U2004">
        <f t="shared" si="283"/>
        <v>0</v>
      </c>
      <c r="V2004">
        <f t="shared" si="284"/>
        <v>0</v>
      </c>
      <c r="W2004" t="str">
        <f t="shared" si="285"/>
        <v>successful</v>
      </c>
      <c r="X2004" s="14">
        <f t="shared" si="286"/>
        <v>42728.71230324074</v>
      </c>
      <c r="Y2004" s="14">
        <f t="shared" si="287"/>
        <v>42758.71230324074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79"/>
        <v>3.12</v>
      </c>
      <c r="P2005" s="9">
        <f t="shared" si="280"/>
        <v>91.764705882352942</v>
      </c>
      <c r="Q2005" t="s">
        <v>8318</v>
      </c>
      <c r="R2005" t="s">
        <v>8348</v>
      </c>
      <c r="S2005">
        <f t="shared" si="281"/>
        <v>1</v>
      </c>
      <c r="T2005">
        <f t="shared" si="282"/>
        <v>0</v>
      </c>
      <c r="U2005">
        <f t="shared" si="283"/>
        <v>0</v>
      </c>
      <c r="V2005">
        <f t="shared" si="284"/>
        <v>0</v>
      </c>
      <c r="W2005" t="str">
        <f t="shared" si="285"/>
        <v>successful</v>
      </c>
      <c r="X2005" s="14">
        <f t="shared" si="286"/>
        <v>40347.125601851854</v>
      </c>
      <c r="Y2005" s="14">
        <f t="shared" si="287"/>
        <v>40361.958333333336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79"/>
        <v>2.3442048</v>
      </c>
      <c r="P2006" s="9">
        <f t="shared" si="280"/>
        <v>331.10237288135596</v>
      </c>
      <c r="Q2006" t="s">
        <v>8318</v>
      </c>
      <c r="R2006" t="s">
        <v>8348</v>
      </c>
      <c r="S2006">
        <f t="shared" si="281"/>
        <v>1</v>
      </c>
      <c r="T2006">
        <f t="shared" si="282"/>
        <v>0</v>
      </c>
      <c r="U2006">
        <f t="shared" si="283"/>
        <v>0</v>
      </c>
      <c r="V2006">
        <f t="shared" si="284"/>
        <v>0</v>
      </c>
      <c r="W2006" t="str">
        <f t="shared" si="285"/>
        <v>successful</v>
      </c>
      <c r="X2006" s="14">
        <f t="shared" si="286"/>
        <v>41800.604895833334</v>
      </c>
      <c r="Y2006" s="14">
        <f t="shared" si="287"/>
        <v>41830.604895833334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79"/>
        <v>1.236801</v>
      </c>
      <c r="P2007" s="9">
        <f t="shared" si="280"/>
        <v>194.26193717277485</v>
      </c>
      <c r="Q2007" t="s">
        <v>8318</v>
      </c>
      <c r="R2007" t="s">
        <v>8348</v>
      </c>
      <c r="S2007">
        <f t="shared" si="281"/>
        <v>1</v>
      </c>
      <c r="T2007">
        <f t="shared" si="282"/>
        <v>0</v>
      </c>
      <c r="U2007">
        <f t="shared" si="283"/>
        <v>0</v>
      </c>
      <c r="V2007">
        <f t="shared" si="284"/>
        <v>0</v>
      </c>
      <c r="W2007" t="str">
        <f t="shared" si="285"/>
        <v>successful</v>
      </c>
      <c r="X2007" s="14">
        <f t="shared" si="286"/>
        <v>41535.812708333331</v>
      </c>
      <c r="Y2007" s="14">
        <f t="shared" si="287"/>
        <v>41563.165972222225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79"/>
        <v>2.4784000000000002</v>
      </c>
      <c r="P2008" s="9">
        <f t="shared" si="280"/>
        <v>408.97689768976898</v>
      </c>
      <c r="Q2008" t="s">
        <v>8318</v>
      </c>
      <c r="R2008" t="s">
        <v>8348</v>
      </c>
      <c r="S2008">
        <f t="shared" si="281"/>
        <v>1</v>
      </c>
      <c r="T2008">
        <f t="shared" si="282"/>
        <v>0</v>
      </c>
      <c r="U2008">
        <f t="shared" si="283"/>
        <v>0</v>
      </c>
      <c r="V2008">
        <f t="shared" si="284"/>
        <v>0</v>
      </c>
      <c r="W2008" t="str">
        <f t="shared" si="285"/>
        <v>successful</v>
      </c>
      <c r="X2008" s="14">
        <f t="shared" si="286"/>
        <v>41941.500520833331</v>
      </c>
      <c r="Y2008" s="14">
        <f t="shared" si="287"/>
        <v>41976.542187500003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79"/>
        <v>1.157092</v>
      </c>
      <c r="P2009" s="9">
        <f t="shared" si="280"/>
        <v>84.459270072992695</v>
      </c>
      <c r="Q2009" t="s">
        <v>8318</v>
      </c>
      <c r="R2009" t="s">
        <v>8348</v>
      </c>
      <c r="S2009">
        <f t="shared" si="281"/>
        <v>1</v>
      </c>
      <c r="T2009">
        <f t="shared" si="282"/>
        <v>0</v>
      </c>
      <c r="U2009">
        <f t="shared" si="283"/>
        <v>0</v>
      </c>
      <c r="V2009">
        <f t="shared" si="284"/>
        <v>0</v>
      </c>
      <c r="W2009" t="str">
        <f t="shared" si="285"/>
        <v>successful</v>
      </c>
      <c r="X2009" s="14">
        <f t="shared" si="286"/>
        <v>40347.837800925925</v>
      </c>
      <c r="Y2009" s="14">
        <f t="shared" si="287"/>
        <v>40414.166666666664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79"/>
        <v>1.1707484768810599</v>
      </c>
      <c r="P2010" s="9">
        <f t="shared" si="280"/>
        <v>44.853658536585364</v>
      </c>
      <c r="Q2010" t="s">
        <v>8318</v>
      </c>
      <c r="R2010" t="s">
        <v>8348</v>
      </c>
      <c r="S2010">
        <f t="shared" si="281"/>
        <v>1</v>
      </c>
      <c r="T2010">
        <f t="shared" si="282"/>
        <v>0</v>
      </c>
      <c r="U2010">
        <f t="shared" si="283"/>
        <v>0</v>
      </c>
      <c r="V2010">
        <f t="shared" si="284"/>
        <v>0</v>
      </c>
      <c r="W2010" t="str">
        <f t="shared" si="285"/>
        <v>successful</v>
      </c>
      <c r="X2010" s="14">
        <f t="shared" si="286"/>
        <v>40761.604421296295</v>
      </c>
      <c r="Y2010" s="14">
        <f t="shared" si="287"/>
        <v>40805.604421296295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79"/>
        <v>3.05158</v>
      </c>
      <c r="P2011" s="9">
        <f t="shared" si="280"/>
        <v>383.3643216080402</v>
      </c>
      <c r="Q2011" t="s">
        <v>8318</v>
      </c>
      <c r="R2011" t="s">
        <v>8348</v>
      </c>
      <c r="S2011">
        <f t="shared" si="281"/>
        <v>1</v>
      </c>
      <c r="T2011">
        <f t="shared" si="282"/>
        <v>0</v>
      </c>
      <c r="U2011">
        <f t="shared" si="283"/>
        <v>0</v>
      </c>
      <c r="V2011">
        <f t="shared" si="284"/>
        <v>0</v>
      </c>
      <c r="W2011" t="str">
        <f t="shared" si="285"/>
        <v>successful</v>
      </c>
      <c r="X2011" s="14">
        <f t="shared" si="286"/>
        <v>42661.323414351849</v>
      </c>
      <c r="Y2011" s="14">
        <f t="shared" si="287"/>
        <v>42697.365081018521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79"/>
        <v>3.2005299999999997</v>
      </c>
      <c r="P2012" s="9">
        <f t="shared" si="280"/>
        <v>55.276856649395505</v>
      </c>
      <c r="Q2012" t="s">
        <v>8318</v>
      </c>
      <c r="R2012" t="s">
        <v>8348</v>
      </c>
      <c r="S2012">
        <f t="shared" si="281"/>
        <v>1</v>
      </c>
      <c r="T2012">
        <f t="shared" si="282"/>
        <v>0</v>
      </c>
      <c r="U2012">
        <f t="shared" si="283"/>
        <v>0</v>
      </c>
      <c r="V2012">
        <f t="shared" si="284"/>
        <v>0</v>
      </c>
      <c r="W2012" t="str">
        <f t="shared" si="285"/>
        <v>successful</v>
      </c>
      <c r="X2012" s="14">
        <f t="shared" si="286"/>
        <v>42570.996423611112</v>
      </c>
      <c r="Y2012" s="14">
        <f t="shared" si="287"/>
        <v>42600.996423611112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79"/>
        <v>8.1956399999999991</v>
      </c>
      <c r="P2013" s="9">
        <f t="shared" si="280"/>
        <v>422.02059732234807</v>
      </c>
      <c r="Q2013" t="s">
        <v>8318</v>
      </c>
      <c r="R2013" t="s">
        <v>8348</v>
      </c>
      <c r="S2013">
        <f t="shared" si="281"/>
        <v>1</v>
      </c>
      <c r="T2013">
        <f t="shared" si="282"/>
        <v>0</v>
      </c>
      <c r="U2013">
        <f t="shared" si="283"/>
        <v>0</v>
      </c>
      <c r="V2013">
        <f t="shared" si="284"/>
        <v>0</v>
      </c>
      <c r="W2013" t="str">
        <f t="shared" si="285"/>
        <v>successful</v>
      </c>
      <c r="X2013" s="14">
        <f t="shared" si="286"/>
        <v>42347.358483796299</v>
      </c>
      <c r="Y2013" s="14">
        <f t="shared" si="287"/>
        <v>42380.958333333328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79"/>
        <v>2.3490000000000002</v>
      </c>
      <c r="P2014" s="9">
        <f t="shared" si="280"/>
        <v>64.180327868852459</v>
      </c>
      <c r="Q2014" t="s">
        <v>8318</v>
      </c>
      <c r="R2014" t="s">
        <v>8348</v>
      </c>
      <c r="S2014">
        <f t="shared" si="281"/>
        <v>1</v>
      </c>
      <c r="T2014">
        <f t="shared" si="282"/>
        <v>0</v>
      </c>
      <c r="U2014">
        <f t="shared" si="283"/>
        <v>0</v>
      </c>
      <c r="V2014">
        <f t="shared" si="284"/>
        <v>0</v>
      </c>
      <c r="W2014" t="str">
        <f t="shared" si="285"/>
        <v>successful</v>
      </c>
      <c r="X2014" s="14">
        <f t="shared" si="286"/>
        <v>42010.822233796294</v>
      </c>
      <c r="Y2014" s="14">
        <f t="shared" si="287"/>
        <v>42040.822233796294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79"/>
        <v>4.9491375</v>
      </c>
      <c r="P2015" s="9">
        <f t="shared" si="280"/>
        <v>173.57781674704077</v>
      </c>
      <c r="Q2015" t="s">
        <v>8318</v>
      </c>
      <c r="R2015" t="s">
        <v>8348</v>
      </c>
      <c r="S2015">
        <f t="shared" si="281"/>
        <v>1</v>
      </c>
      <c r="T2015">
        <f t="shared" si="282"/>
        <v>0</v>
      </c>
      <c r="U2015">
        <f t="shared" si="283"/>
        <v>0</v>
      </c>
      <c r="V2015">
        <f t="shared" si="284"/>
        <v>0</v>
      </c>
      <c r="W2015" t="str">
        <f t="shared" si="285"/>
        <v>successful</v>
      </c>
      <c r="X2015" s="14">
        <f t="shared" si="286"/>
        <v>42499.960810185185</v>
      </c>
      <c r="Y2015" s="14">
        <f t="shared" si="287"/>
        <v>42559.960810185185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79"/>
        <v>78.137822333333332</v>
      </c>
      <c r="P2016" s="9">
        <f t="shared" si="280"/>
        <v>88.601680840609291</v>
      </c>
      <c r="Q2016" t="s">
        <v>8318</v>
      </c>
      <c r="R2016" t="s">
        <v>8348</v>
      </c>
      <c r="S2016">
        <f t="shared" si="281"/>
        <v>1</v>
      </c>
      <c r="T2016">
        <f t="shared" si="282"/>
        <v>0</v>
      </c>
      <c r="U2016">
        <f t="shared" si="283"/>
        <v>0</v>
      </c>
      <c r="V2016">
        <f t="shared" si="284"/>
        <v>0</v>
      </c>
      <c r="W2016" t="str">
        <f t="shared" si="285"/>
        <v>successful</v>
      </c>
      <c r="X2016" s="14">
        <f t="shared" si="286"/>
        <v>41324.214571759258</v>
      </c>
      <c r="Y2016" s="14">
        <f t="shared" si="287"/>
        <v>41358.172905092593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79"/>
        <v>1.1300013888888889</v>
      </c>
      <c r="P2017" s="9">
        <f t="shared" si="280"/>
        <v>50.222283950617282</v>
      </c>
      <c r="Q2017" t="s">
        <v>8318</v>
      </c>
      <c r="R2017" t="s">
        <v>8348</v>
      </c>
      <c r="S2017">
        <f t="shared" si="281"/>
        <v>1</v>
      </c>
      <c r="T2017">
        <f t="shared" si="282"/>
        <v>0</v>
      </c>
      <c r="U2017">
        <f t="shared" si="283"/>
        <v>0</v>
      </c>
      <c r="V2017">
        <f t="shared" si="284"/>
        <v>0</v>
      </c>
      <c r="W2017" t="str">
        <f t="shared" si="285"/>
        <v>successful</v>
      </c>
      <c r="X2017" s="14">
        <f t="shared" si="286"/>
        <v>40765.876886574071</v>
      </c>
      <c r="Y2017" s="14">
        <f t="shared" si="287"/>
        <v>40795.876886574071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79"/>
        <v>9.2154220000000002</v>
      </c>
      <c r="P2018" s="9">
        <f t="shared" si="280"/>
        <v>192.38876826722338</v>
      </c>
      <c r="Q2018" t="s">
        <v>8318</v>
      </c>
      <c r="R2018" t="s">
        <v>8348</v>
      </c>
      <c r="S2018">
        <f t="shared" si="281"/>
        <v>1</v>
      </c>
      <c r="T2018">
        <f t="shared" si="282"/>
        <v>0</v>
      </c>
      <c r="U2018">
        <f t="shared" si="283"/>
        <v>0</v>
      </c>
      <c r="V2018">
        <f t="shared" si="284"/>
        <v>0</v>
      </c>
      <c r="W2018" t="str">
        <f t="shared" si="285"/>
        <v>successful</v>
      </c>
      <c r="X2018" s="14">
        <f t="shared" si="286"/>
        <v>41312.88077546296</v>
      </c>
      <c r="Y2018" s="14">
        <f t="shared" si="287"/>
        <v>41342.88077546296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79"/>
        <v>1.2510239999999999</v>
      </c>
      <c r="P2019" s="9">
        <f t="shared" si="280"/>
        <v>73.416901408450698</v>
      </c>
      <c r="Q2019" t="s">
        <v>8318</v>
      </c>
      <c r="R2019" t="s">
        <v>8348</v>
      </c>
      <c r="S2019">
        <f t="shared" si="281"/>
        <v>1</v>
      </c>
      <c r="T2019">
        <f t="shared" si="282"/>
        <v>0</v>
      </c>
      <c r="U2019">
        <f t="shared" si="283"/>
        <v>0</v>
      </c>
      <c r="V2019">
        <f t="shared" si="284"/>
        <v>0</v>
      </c>
      <c r="W2019" t="str">
        <f t="shared" si="285"/>
        <v>successful</v>
      </c>
      <c r="X2019" s="14">
        <f t="shared" si="286"/>
        <v>40961.057349537034</v>
      </c>
      <c r="Y2019" s="14">
        <f t="shared" si="287"/>
        <v>40992.166666666664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79"/>
        <v>1.0224343076923077</v>
      </c>
      <c r="P2020" s="9">
        <f t="shared" si="280"/>
        <v>147.68495555555555</v>
      </c>
      <c r="Q2020" t="s">
        <v>8318</v>
      </c>
      <c r="R2020" t="s">
        <v>8348</v>
      </c>
      <c r="S2020">
        <f t="shared" si="281"/>
        <v>1</v>
      </c>
      <c r="T2020">
        <f t="shared" si="282"/>
        <v>0</v>
      </c>
      <c r="U2020">
        <f t="shared" si="283"/>
        <v>0</v>
      </c>
      <c r="V2020">
        <f t="shared" si="284"/>
        <v>0</v>
      </c>
      <c r="W2020" t="str">
        <f t="shared" si="285"/>
        <v>successful</v>
      </c>
      <c r="X2020" s="14">
        <f t="shared" si="286"/>
        <v>42199.365844907406</v>
      </c>
      <c r="Y2020" s="14">
        <f t="shared" si="287"/>
        <v>42229.365844907406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79"/>
        <v>4.8490975000000001</v>
      </c>
      <c r="P2021" s="9">
        <f t="shared" si="280"/>
        <v>108.96848314606741</v>
      </c>
      <c r="Q2021" t="s">
        <v>8318</v>
      </c>
      <c r="R2021" t="s">
        <v>8348</v>
      </c>
      <c r="S2021">
        <f t="shared" si="281"/>
        <v>1</v>
      </c>
      <c r="T2021">
        <f t="shared" si="282"/>
        <v>0</v>
      </c>
      <c r="U2021">
        <f t="shared" si="283"/>
        <v>0</v>
      </c>
      <c r="V2021">
        <f t="shared" si="284"/>
        <v>0</v>
      </c>
      <c r="W2021" t="str">
        <f t="shared" si="285"/>
        <v>successful</v>
      </c>
      <c r="X2021" s="14">
        <f t="shared" si="286"/>
        <v>42605.70857638889</v>
      </c>
      <c r="Y2021" s="14">
        <f t="shared" si="287"/>
        <v>42635.70857638889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79"/>
        <v>1.9233333333333333</v>
      </c>
      <c r="P2022" s="9">
        <f t="shared" si="280"/>
        <v>23.647540983606557</v>
      </c>
      <c r="Q2022" t="s">
        <v>8318</v>
      </c>
      <c r="R2022" t="s">
        <v>8348</v>
      </c>
      <c r="S2022">
        <f t="shared" si="281"/>
        <v>1</v>
      </c>
      <c r="T2022">
        <f t="shared" si="282"/>
        <v>0</v>
      </c>
      <c r="U2022">
        <f t="shared" si="283"/>
        <v>0</v>
      </c>
      <c r="V2022">
        <f t="shared" si="284"/>
        <v>0</v>
      </c>
      <c r="W2022" t="str">
        <f t="shared" si="285"/>
        <v>successful</v>
      </c>
      <c r="X2022" s="14">
        <f t="shared" si="286"/>
        <v>41737.097499999996</v>
      </c>
      <c r="Y2022" s="14">
        <f t="shared" si="287"/>
        <v>41773.961111111108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79"/>
        <v>2.8109999999999999</v>
      </c>
      <c r="P2023" s="9">
        <f t="shared" si="280"/>
        <v>147.94736842105263</v>
      </c>
      <c r="Q2023" t="s">
        <v>8318</v>
      </c>
      <c r="R2023" t="s">
        <v>8348</v>
      </c>
      <c r="S2023">
        <f t="shared" si="281"/>
        <v>1</v>
      </c>
      <c r="T2023">
        <f t="shared" si="282"/>
        <v>0</v>
      </c>
      <c r="U2023">
        <f t="shared" si="283"/>
        <v>0</v>
      </c>
      <c r="V2023">
        <f t="shared" si="284"/>
        <v>0</v>
      </c>
      <c r="W2023" t="str">
        <f t="shared" si="285"/>
        <v>successful</v>
      </c>
      <c r="X2023" s="14">
        <f t="shared" si="286"/>
        <v>41861.070567129631</v>
      </c>
      <c r="Y2023" s="14">
        <f t="shared" si="287"/>
        <v>41906.070567129631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79"/>
        <v>1.2513700000000001</v>
      </c>
      <c r="P2024" s="9">
        <f t="shared" si="280"/>
        <v>385.03692307692307</v>
      </c>
      <c r="Q2024" t="s">
        <v>8318</v>
      </c>
      <c r="R2024" t="s">
        <v>8348</v>
      </c>
      <c r="S2024">
        <f t="shared" si="281"/>
        <v>1</v>
      </c>
      <c r="T2024">
        <f t="shared" si="282"/>
        <v>0</v>
      </c>
      <c r="U2024">
        <f t="shared" si="283"/>
        <v>0</v>
      </c>
      <c r="V2024">
        <f t="shared" si="284"/>
        <v>0</v>
      </c>
      <c r="W2024" t="str">
        <f t="shared" si="285"/>
        <v>successful</v>
      </c>
      <c r="X2024" s="14">
        <f t="shared" si="286"/>
        <v>42502.569120370375</v>
      </c>
      <c r="Y2024" s="14">
        <f t="shared" si="287"/>
        <v>42532.569120370375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79"/>
        <v>1.61459</v>
      </c>
      <c r="P2025" s="9">
        <f t="shared" si="280"/>
        <v>457.39093484419266</v>
      </c>
      <c r="Q2025" t="s">
        <v>8318</v>
      </c>
      <c r="R2025" t="s">
        <v>8348</v>
      </c>
      <c r="S2025">
        <f t="shared" si="281"/>
        <v>1</v>
      </c>
      <c r="T2025">
        <f t="shared" si="282"/>
        <v>0</v>
      </c>
      <c r="U2025">
        <f t="shared" si="283"/>
        <v>0</v>
      </c>
      <c r="V2025">
        <f t="shared" si="284"/>
        <v>0</v>
      </c>
      <c r="W2025" t="str">
        <f t="shared" si="285"/>
        <v>successful</v>
      </c>
      <c r="X2025" s="14">
        <f t="shared" si="286"/>
        <v>42136.420752314814</v>
      </c>
      <c r="Y2025" s="14">
        <f t="shared" si="287"/>
        <v>42166.420752314814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79"/>
        <v>5.8535000000000004</v>
      </c>
      <c r="P2026" s="9">
        <f t="shared" si="280"/>
        <v>222.99047619047619</v>
      </c>
      <c r="Q2026" t="s">
        <v>8318</v>
      </c>
      <c r="R2026" t="s">
        <v>8348</v>
      </c>
      <c r="S2026">
        <f t="shared" si="281"/>
        <v>1</v>
      </c>
      <c r="T2026">
        <f t="shared" si="282"/>
        <v>0</v>
      </c>
      <c r="U2026">
        <f t="shared" si="283"/>
        <v>0</v>
      </c>
      <c r="V2026">
        <f t="shared" si="284"/>
        <v>0</v>
      </c>
      <c r="W2026" t="str">
        <f t="shared" si="285"/>
        <v>successful</v>
      </c>
      <c r="X2026" s="14">
        <f t="shared" si="286"/>
        <v>41099.966944444444</v>
      </c>
      <c r="Y2026" s="14">
        <f t="shared" si="287"/>
        <v>41134.125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79"/>
        <v>2.0114999999999998</v>
      </c>
      <c r="P2027" s="9">
        <f t="shared" si="280"/>
        <v>220.74074074074073</v>
      </c>
      <c r="Q2027" t="s">
        <v>8318</v>
      </c>
      <c r="R2027" t="s">
        <v>8348</v>
      </c>
      <c r="S2027">
        <f t="shared" si="281"/>
        <v>1</v>
      </c>
      <c r="T2027">
        <f t="shared" si="282"/>
        <v>0</v>
      </c>
      <c r="U2027">
        <f t="shared" si="283"/>
        <v>0</v>
      </c>
      <c r="V2027">
        <f t="shared" si="284"/>
        <v>0</v>
      </c>
      <c r="W2027" t="str">
        <f t="shared" si="285"/>
        <v>successful</v>
      </c>
      <c r="X2027" s="14">
        <f t="shared" si="286"/>
        <v>42136.184560185182</v>
      </c>
      <c r="Y2027" s="14">
        <f t="shared" si="287"/>
        <v>42166.184560185182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79"/>
        <v>1.3348307999999998</v>
      </c>
      <c r="P2028" s="9">
        <f t="shared" si="280"/>
        <v>73.503898678414089</v>
      </c>
      <c r="Q2028" t="s">
        <v>8318</v>
      </c>
      <c r="R2028" t="s">
        <v>8348</v>
      </c>
      <c r="S2028">
        <f t="shared" si="281"/>
        <v>1</v>
      </c>
      <c r="T2028">
        <f t="shared" si="282"/>
        <v>0</v>
      </c>
      <c r="U2028">
        <f t="shared" si="283"/>
        <v>0</v>
      </c>
      <c r="V2028">
        <f t="shared" si="284"/>
        <v>0</v>
      </c>
      <c r="W2028" t="str">
        <f t="shared" si="285"/>
        <v>successful</v>
      </c>
      <c r="X2028" s="14">
        <f t="shared" si="286"/>
        <v>41704.735937500001</v>
      </c>
      <c r="Y2028" s="14">
        <f t="shared" si="287"/>
        <v>41750.165972222225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79"/>
        <v>1.2024900000000001</v>
      </c>
      <c r="P2029" s="9">
        <f t="shared" si="280"/>
        <v>223.09647495361781</v>
      </c>
      <c r="Q2029" t="s">
        <v>8318</v>
      </c>
      <c r="R2029" t="s">
        <v>8348</v>
      </c>
      <c r="S2029">
        <f t="shared" si="281"/>
        <v>1</v>
      </c>
      <c r="T2029">
        <f t="shared" si="282"/>
        <v>0</v>
      </c>
      <c r="U2029">
        <f t="shared" si="283"/>
        <v>0</v>
      </c>
      <c r="V2029">
        <f t="shared" si="284"/>
        <v>0</v>
      </c>
      <c r="W2029" t="str">
        <f t="shared" si="285"/>
        <v>successful</v>
      </c>
      <c r="X2029" s="14">
        <f t="shared" si="286"/>
        <v>42048.813877314817</v>
      </c>
      <c r="Y2029" s="14">
        <f t="shared" si="287"/>
        <v>42093.772210648152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79"/>
        <v>1.2616666666666667</v>
      </c>
      <c r="P2030" s="9">
        <f t="shared" si="280"/>
        <v>47.911392405063289</v>
      </c>
      <c r="Q2030" t="s">
        <v>8318</v>
      </c>
      <c r="R2030" t="s">
        <v>8348</v>
      </c>
      <c r="S2030">
        <f t="shared" si="281"/>
        <v>1</v>
      </c>
      <c r="T2030">
        <f t="shared" si="282"/>
        <v>0</v>
      </c>
      <c r="U2030">
        <f t="shared" si="283"/>
        <v>0</v>
      </c>
      <c r="V2030">
        <f t="shared" si="284"/>
        <v>0</v>
      </c>
      <c r="W2030" t="str">
        <f t="shared" si="285"/>
        <v>successful</v>
      </c>
      <c r="X2030" s="14">
        <f t="shared" si="286"/>
        <v>40215.919050925928</v>
      </c>
      <c r="Y2030" s="14">
        <f t="shared" si="287"/>
        <v>40252.913194444445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79"/>
        <v>3.6120000000000001</v>
      </c>
      <c r="P2031" s="9">
        <f t="shared" si="280"/>
        <v>96.063829787234042</v>
      </c>
      <c r="Q2031" t="s">
        <v>8318</v>
      </c>
      <c r="R2031" t="s">
        <v>8348</v>
      </c>
      <c r="S2031">
        <f t="shared" si="281"/>
        <v>1</v>
      </c>
      <c r="T2031">
        <f t="shared" si="282"/>
        <v>0</v>
      </c>
      <c r="U2031">
        <f t="shared" si="283"/>
        <v>0</v>
      </c>
      <c r="V2031">
        <f t="shared" si="284"/>
        <v>0</v>
      </c>
      <c r="W2031" t="str">
        <f t="shared" si="285"/>
        <v>successful</v>
      </c>
      <c r="X2031" s="14">
        <f t="shared" si="286"/>
        <v>41848.021770833337</v>
      </c>
      <c r="Y2031" s="14">
        <f t="shared" si="287"/>
        <v>41878.021770833337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79"/>
        <v>2.26239013671875</v>
      </c>
      <c r="P2032" s="9">
        <f t="shared" si="280"/>
        <v>118.6144</v>
      </c>
      <c r="Q2032" t="s">
        <v>8318</v>
      </c>
      <c r="R2032" t="s">
        <v>8348</v>
      </c>
      <c r="S2032">
        <f t="shared" si="281"/>
        <v>1</v>
      </c>
      <c r="T2032">
        <f t="shared" si="282"/>
        <v>0</v>
      </c>
      <c r="U2032">
        <f t="shared" si="283"/>
        <v>0</v>
      </c>
      <c r="V2032">
        <f t="shared" si="284"/>
        <v>0</v>
      </c>
      <c r="W2032" t="str">
        <f t="shared" si="285"/>
        <v>successful</v>
      </c>
      <c r="X2032" s="14">
        <f t="shared" si="286"/>
        <v>41212.996481481481</v>
      </c>
      <c r="Y2032" s="14">
        <f t="shared" si="287"/>
        <v>41242.996481481481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79"/>
        <v>1.2035</v>
      </c>
      <c r="P2033" s="9">
        <f t="shared" si="280"/>
        <v>118.45472440944881</v>
      </c>
      <c r="Q2033" t="s">
        <v>8318</v>
      </c>
      <c r="R2033" t="s">
        <v>8348</v>
      </c>
      <c r="S2033">
        <f t="shared" si="281"/>
        <v>1</v>
      </c>
      <c r="T2033">
        <f t="shared" si="282"/>
        <v>0</v>
      </c>
      <c r="U2033">
        <f t="shared" si="283"/>
        <v>0</v>
      </c>
      <c r="V2033">
        <f t="shared" si="284"/>
        <v>0</v>
      </c>
      <c r="W2033" t="str">
        <f t="shared" si="285"/>
        <v>successful</v>
      </c>
      <c r="X2033" s="14">
        <f t="shared" si="286"/>
        <v>41975.329317129625</v>
      </c>
      <c r="Y2033" s="14">
        <f t="shared" si="287"/>
        <v>42013.041666666672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79"/>
        <v>3.0418799999999999</v>
      </c>
      <c r="P2034" s="9">
        <f t="shared" si="280"/>
        <v>143.21468926553672</v>
      </c>
      <c r="Q2034" t="s">
        <v>8318</v>
      </c>
      <c r="R2034" t="s">
        <v>8348</v>
      </c>
      <c r="S2034">
        <f t="shared" si="281"/>
        <v>1</v>
      </c>
      <c r="T2034">
        <f t="shared" si="282"/>
        <v>0</v>
      </c>
      <c r="U2034">
        <f t="shared" si="283"/>
        <v>0</v>
      </c>
      <c r="V2034">
        <f t="shared" si="284"/>
        <v>0</v>
      </c>
      <c r="W2034" t="str">
        <f t="shared" si="285"/>
        <v>successful</v>
      </c>
      <c r="X2034" s="14">
        <f t="shared" si="286"/>
        <v>42689.565671296295</v>
      </c>
      <c r="Y2034" s="14">
        <f t="shared" si="287"/>
        <v>42719.208333333328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79"/>
        <v>1.7867599999999999</v>
      </c>
      <c r="P2035" s="9">
        <f t="shared" si="280"/>
        <v>282.71518987341773</v>
      </c>
      <c r="Q2035" t="s">
        <v>8318</v>
      </c>
      <c r="R2035" t="s">
        <v>8348</v>
      </c>
      <c r="S2035">
        <f t="shared" si="281"/>
        <v>1</v>
      </c>
      <c r="T2035">
        <f t="shared" si="282"/>
        <v>0</v>
      </c>
      <c r="U2035">
        <f t="shared" si="283"/>
        <v>0</v>
      </c>
      <c r="V2035">
        <f t="shared" si="284"/>
        <v>0</v>
      </c>
      <c r="W2035" t="str">
        <f t="shared" si="285"/>
        <v>successful</v>
      </c>
      <c r="X2035" s="14">
        <f t="shared" si="286"/>
        <v>41725.082384259258</v>
      </c>
      <c r="Y2035" s="14">
        <f t="shared" si="287"/>
        <v>41755.082384259258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79"/>
        <v>3.868199871794872</v>
      </c>
      <c r="P2036" s="9">
        <f t="shared" si="280"/>
        <v>593.93620078740162</v>
      </c>
      <c r="Q2036" t="s">
        <v>8318</v>
      </c>
      <c r="R2036" t="s">
        <v>8348</v>
      </c>
      <c r="S2036">
        <f t="shared" si="281"/>
        <v>1</v>
      </c>
      <c r="T2036">
        <f t="shared" si="282"/>
        <v>0</v>
      </c>
      <c r="U2036">
        <f t="shared" si="283"/>
        <v>0</v>
      </c>
      <c r="V2036">
        <f t="shared" si="284"/>
        <v>0</v>
      </c>
      <c r="W2036" t="str">
        <f t="shared" si="285"/>
        <v>successful</v>
      </c>
      <c r="X2036" s="14">
        <f t="shared" si="286"/>
        <v>42076.130011574074</v>
      </c>
      <c r="Y2036" s="14">
        <f t="shared" si="287"/>
        <v>42131.290277777778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79"/>
        <v>2.1103642500000004</v>
      </c>
      <c r="P2037" s="9">
        <f t="shared" si="280"/>
        <v>262.15704968944101</v>
      </c>
      <c r="Q2037" t="s">
        <v>8318</v>
      </c>
      <c r="R2037" t="s">
        <v>8348</v>
      </c>
      <c r="S2037">
        <f t="shared" si="281"/>
        <v>1</v>
      </c>
      <c r="T2037">
        <f t="shared" si="282"/>
        <v>0</v>
      </c>
      <c r="U2037">
        <f t="shared" si="283"/>
        <v>0</v>
      </c>
      <c r="V2037">
        <f t="shared" si="284"/>
        <v>0</v>
      </c>
      <c r="W2037" t="str">
        <f t="shared" si="285"/>
        <v>successful</v>
      </c>
      <c r="X2037" s="14">
        <f t="shared" si="286"/>
        <v>42311.625081018516</v>
      </c>
      <c r="Y2037" s="14">
        <f t="shared" si="287"/>
        <v>42357.041666666672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79"/>
        <v>1.3166833333333334</v>
      </c>
      <c r="P2038" s="9">
        <f t="shared" si="280"/>
        <v>46.580778301886795</v>
      </c>
      <c r="Q2038" t="s">
        <v>8318</v>
      </c>
      <c r="R2038" t="s">
        <v>8348</v>
      </c>
      <c r="S2038">
        <f t="shared" si="281"/>
        <v>1</v>
      </c>
      <c r="T2038">
        <f t="shared" si="282"/>
        <v>0</v>
      </c>
      <c r="U2038">
        <f t="shared" si="283"/>
        <v>0</v>
      </c>
      <c r="V2038">
        <f t="shared" si="284"/>
        <v>0</v>
      </c>
      <c r="W2038" t="str">
        <f t="shared" si="285"/>
        <v>successful</v>
      </c>
      <c r="X2038" s="14">
        <f t="shared" si="286"/>
        <v>41738.864803240744</v>
      </c>
      <c r="Y2038" s="14">
        <f t="shared" si="287"/>
        <v>41768.864803240744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79"/>
        <v>3.0047639999999998</v>
      </c>
      <c r="P2039" s="9">
        <f t="shared" si="280"/>
        <v>70.041118881118877</v>
      </c>
      <c r="Q2039" t="s">
        <v>8318</v>
      </c>
      <c r="R2039" t="s">
        <v>8348</v>
      </c>
      <c r="S2039">
        <f t="shared" si="281"/>
        <v>1</v>
      </c>
      <c r="T2039">
        <f t="shared" si="282"/>
        <v>0</v>
      </c>
      <c r="U2039">
        <f t="shared" si="283"/>
        <v>0</v>
      </c>
      <c r="V2039">
        <f t="shared" si="284"/>
        <v>0</v>
      </c>
      <c r="W2039" t="str">
        <f t="shared" si="285"/>
        <v>successful</v>
      </c>
      <c r="X2039" s="14">
        <f t="shared" si="286"/>
        <v>41578.210104166668</v>
      </c>
      <c r="Y2039" s="14">
        <f t="shared" si="287"/>
        <v>41638.251770833333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79"/>
        <v>4.2051249999999998</v>
      </c>
      <c r="P2040" s="9">
        <f t="shared" si="280"/>
        <v>164.90686274509804</v>
      </c>
      <c r="Q2040" t="s">
        <v>8318</v>
      </c>
      <c r="R2040" t="s">
        <v>8348</v>
      </c>
      <c r="S2040">
        <f t="shared" si="281"/>
        <v>1</v>
      </c>
      <c r="T2040">
        <f t="shared" si="282"/>
        <v>0</v>
      </c>
      <c r="U2040">
        <f t="shared" si="283"/>
        <v>0</v>
      </c>
      <c r="V2040">
        <f t="shared" si="284"/>
        <v>0</v>
      </c>
      <c r="W2040" t="str">
        <f t="shared" si="285"/>
        <v>successful</v>
      </c>
      <c r="X2040" s="14">
        <f t="shared" si="286"/>
        <v>41424.27107638889</v>
      </c>
      <c r="Y2040" s="14">
        <f t="shared" si="287"/>
        <v>41456.75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79"/>
        <v>1.362168</v>
      </c>
      <c r="P2041" s="9">
        <f t="shared" si="280"/>
        <v>449.26385224274406</v>
      </c>
      <c r="Q2041" t="s">
        <v>8318</v>
      </c>
      <c r="R2041" t="s">
        <v>8348</v>
      </c>
      <c r="S2041">
        <f t="shared" si="281"/>
        <v>1</v>
      </c>
      <c r="T2041">
        <f t="shared" si="282"/>
        <v>0</v>
      </c>
      <c r="U2041">
        <f t="shared" si="283"/>
        <v>0</v>
      </c>
      <c r="V2041">
        <f t="shared" si="284"/>
        <v>0</v>
      </c>
      <c r="W2041" t="str">
        <f t="shared" si="285"/>
        <v>successful</v>
      </c>
      <c r="X2041" s="14">
        <f t="shared" si="286"/>
        <v>42675.438946759255</v>
      </c>
      <c r="Y2041" s="14">
        <f t="shared" si="287"/>
        <v>42705.207638888889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79"/>
        <v>2.4817133333333334</v>
      </c>
      <c r="P2042" s="9">
        <f t="shared" si="280"/>
        <v>27.472841328413285</v>
      </c>
      <c r="Q2042" t="s">
        <v>8318</v>
      </c>
      <c r="R2042" t="s">
        <v>8348</v>
      </c>
      <c r="S2042">
        <f t="shared" si="281"/>
        <v>1</v>
      </c>
      <c r="T2042">
        <f t="shared" si="282"/>
        <v>0</v>
      </c>
      <c r="U2042">
        <f t="shared" si="283"/>
        <v>0</v>
      </c>
      <c r="V2042">
        <f t="shared" si="284"/>
        <v>0</v>
      </c>
      <c r="W2042" t="str">
        <f t="shared" si="285"/>
        <v>successful</v>
      </c>
      <c r="X2042" s="14">
        <f t="shared" si="286"/>
        <v>41578.927118055559</v>
      </c>
      <c r="Y2042" s="14">
        <f t="shared" si="287"/>
        <v>41593.968784722223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79"/>
        <v>1.8186315789473684</v>
      </c>
      <c r="P2043" s="9">
        <f t="shared" si="280"/>
        <v>143.97499999999999</v>
      </c>
      <c r="Q2043" t="s">
        <v>8318</v>
      </c>
      <c r="R2043" t="s">
        <v>8348</v>
      </c>
      <c r="S2043">
        <f t="shared" si="281"/>
        <v>1</v>
      </c>
      <c r="T2043">
        <f t="shared" si="282"/>
        <v>0</v>
      </c>
      <c r="U2043">
        <f t="shared" si="283"/>
        <v>0</v>
      </c>
      <c r="V2043">
        <f t="shared" si="284"/>
        <v>0</v>
      </c>
      <c r="W2043" t="str">
        <f t="shared" si="285"/>
        <v>successful</v>
      </c>
      <c r="X2043" s="14">
        <f t="shared" si="286"/>
        <v>42654.525775462964</v>
      </c>
      <c r="Y2043" s="14">
        <f t="shared" si="287"/>
        <v>42684.567442129628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79"/>
        <v>1.2353000000000001</v>
      </c>
      <c r="P2044" s="9">
        <f t="shared" si="280"/>
        <v>88.23571428571428</v>
      </c>
      <c r="Q2044" t="s">
        <v>8318</v>
      </c>
      <c r="R2044" t="s">
        <v>8348</v>
      </c>
      <c r="S2044">
        <f t="shared" si="281"/>
        <v>1</v>
      </c>
      <c r="T2044">
        <f t="shared" si="282"/>
        <v>0</v>
      </c>
      <c r="U2044">
        <f t="shared" si="283"/>
        <v>0</v>
      </c>
      <c r="V2044">
        <f t="shared" si="284"/>
        <v>0</v>
      </c>
      <c r="W2044" t="str">
        <f t="shared" si="285"/>
        <v>successful</v>
      </c>
      <c r="X2044" s="14">
        <f t="shared" si="286"/>
        <v>42331.708032407405</v>
      </c>
      <c r="Y2044" s="14">
        <f t="shared" si="287"/>
        <v>42391.708032407405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79"/>
        <v>5.0620938628158845</v>
      </c>
      <c r="P2045" s="9">
        <f t="shared" si="280"/>
        <v>36.326424870466319</v>
      </c>
      <c r="Q2045" t="s">
        <v>8318</v>
      </c>
      <c r="R2045" t="s">
        <v>8348</v>
      </c>
      <c r="S2045">
        <f t="shared" si="281"/>
        <v>1</v>
      </c>
      <c r="T2045">
        <f t="shared" si="282"/>
        <v>0</v>
      </c>
      <c r="U2045">
        <f t="shared" si="283"/>
        <v>0</v>
      </c>
      <c r="V2045">
        <f t="shared" si="284"/>
        <v>0</v>
      </c>
      <c r="W2045" t="str">
        <f t="shared" si="285"/>
        <v>successful</v>
      </c>
      <c r="X2045" s="14">
        <f t="shared" si="286"/>
        <v>42661.176817129628</v>
      </c>
      <c r="Y2045" s="14">
        <f t="shared" si="287"/>
        <v>42715.207638888889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79"/>
        <v>1.0821333333333334</v>
      </c>
      <c r="P2046" s="9">
        <f t="shared" si="280"/>
        <v>90.177777777777777</v>
      </c>
      <c r="Q2046" t="s">
        <v>8318</v>
      </c>
      <c r="R2046" t="s">
        <v>8348</v>
      </c>
      <c r="S2046">
        <f t="shared" si="281"/>
        <v>1</v>
      </c>
      <c r="T2046">
        <f t="shared" si="282"/>
        <v>0</v>
      </c>
      <c r="U2046">
        <f t="shared" si="283"/>
        <v>0</v>
      </c>
      <c r="V2046">
        <f t="shared" si="284"/>
        <v>0</v>
      </c>
      <c r="W2046" t="str">
        <f t="shared" si="285"/>
        <v>successful</v>
      </c>
      <c r="X2046" s="14">
        <f t="shared" si="286"/>
        <v>42138.684189814812</v>
      </c>
      <c r="Y2046" s="14">
        <f t="shared" si="287"/>
        <v>42168.684189814812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79"/>
        <v>8.1918387755102042</v>
      </c>
      <c r="P2047" s="9">
        <f t="shared" si="280"/>
        <v>152.62361216730039</v>
      </c>
      <c r="Q2047" t="s">
        <v>8318</v>
      </c>
      <c r="R2047" t="s">
        <v>8348</v>
      </c>
      <c r="S2047">
        <f t="shared" si="281"/>
        <v>1</v>
      </c>
      <c r="T2047">
        <f t="shared" si="282"/>
        <v>0</v>
      </c>
      <c r="U2047">
        <f t="shared" si="283"/>
        <v>0</v>
      </c>
      <c r="V2047">
        <f t="shared" si="284"/>
        <v>0</v>
      </c>
      <c r="W2047" t="str">
        <f t="shared" si="285"/>
        <v>successful</v>
      </c>
      <c r="X2047" s="14">
        <f t="shared" si="286"/>
        <v>41069.088506944441</v>
      </c>
      <c r="Y2047" s="14">
        <f t="shared" si="287"/>
        <v>41099.088506944441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79"/>
        <v>1.2110000000000001</v>
      </c>
      <c r="P2048" s="9">
        <f t="shared" si="280"/>
        <v>55.806451612903224</v>
      </c>
      <c r="Q2048" t="s">
        <v>8318</v>
      </c>
      <c r="R2048" t="s">
        <v>8348</v>
      </c>
      <c r="S2048">
        <f t="shared" si="281"/>
        <v>1</v>
      </c>
      <c r="T2048">
        <f t="shared" si="282"/>
        <v>0</v>
      </c>
      <c r="U2048">
        <f t="shared" si="283"/>
        <v>0</v>
      </c>
      <c r="V2048">
        <f t="shared" si="284"/>
        <v>0</v>
      </c>
      <c r="W2048" t="str">
        <f t="shared" si="285"/>
        <v>successful</v>
      </c>
      <c r="X2048" s="14">
        <f t="shared" si="286"/>
        <v>41387.171805555554</v>
      </c>
      <c r="Y2048" s="14">
        <f t="shared" si="287"/>
        <v>41417.171805555554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79"/>
        <v>1.0299897959183673</v>
      </c>
      <c r="P2049" s="9">
        <f t="shared" si="280"/>
        <v>227.85327313769753</v>
      </c>
      <c r="Q2049" t="s">
        <v>8318</v>
      </c>
      <c r="R2049" t="s">
        <v>8348</v>
      </c>
      <c r="S2049">
        <f t="shared" si="281"/>
        <v>1</v>
      </c>
      <c r="T2049">
        <f t="shared" si="282"/>
        <v>0</v>
      </c>
      <c r="U2049">
        <f t="shared" si="283"/>
        <v>0</v>
      </c>
      <c r="V2049">
        <f t="shared" si="284"/>
        <v>0</v>
      </c>
      <c r="W2049" t="str">
        <f t="shared" si="285"/>
        <v>successful</v>
      </c>
      <c r="X2049" s="14">
        <f t="shared" si="286"/>
        <v>42081.903587962966</v>
      </c>
      <c r="Y2049" s="14">
        <f t="shared" si="287"/>
        <v>42111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79"/>
        <v>1.4833229411764706</v>
      </c>
      <c r="P2050" s="9">
        <f t="shared" si="280"/>
        <v>91.82989803350327</v>
      </c>
      <c r="Q2050" t="s">
        <v>8318</v>
      </c>
      <c r="R2050" t="s">
        <v>8348</v>
      </c>
      <c r="S2050">
        <f t="shared" si="281"/>
        <v>1</v>
      </c>
      <c r="T2050">
        <f t="shared" si="282"/>
        <v>0</v>
      </c>
      <c r="U2050">
        <f t="shared" si="283"/>
        <v>0</v>
      </c>
      <c r="V2050">
        <f t="shared" si="284"/>
        <v>0</v>
      </c>
      <c r="W2050" t="str">
        <f t="shared" si="285"/>
        <v>successful</v>
      </c>
      <c r="X2050" s="14">
        <f t="shared" si="286"/>
        <v>41387.651516203703</v>
      </c>
      <c r="Y2050" s="14">
        <f t="shared" si="287"/>
        <v>41417.651516203703</v>
      </c>
    </row>
    <row r="2051" spans="1:25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88">E2051/D2051</f>
        <v>1.2019070000000001</v>
      </c>
      <c r="P2051" s="9">
        <f t="shared" ref="P2051:P2114" si="289">IFERROR(E2051/L2051,0)</f>
        <v>80.991037735849048</v>
      </c>
      <c r="Q2051" t="s">
        <v>8318</v>
      </c>
      <c r="R2051" t="s">
        <v>8348</v>
      </c>
      <c r="S2051">
        <f t="shared" ref="S2051:S2114" si="290">IF(F2051="successful",1,0)</f>
        <v>1</v>
      </c>
      <c r="T2051">
        <f t="shared" ref="T2051:T2114" si="291">IF(F2051="failed",1,0)</f>
        <v>0</v>
      </c>
      <c r="U2051">
        <f t="shared" ref="U2051:U2114" si="292">IF(F2051="canceled",1,0)</f>
        <v>0</v>
      </c>
      <c r="V2051">
        <f t="shared" ref="V2051:V2114" si="293">IF(F2051="live",1,0)</f>
        <v>0</v>
      </c>
      <c r="W2051" t="str">
        <f t="shared" ref="W2051:W2114" si="294">F2051</f>
        <v>successful</v>
      </c>
      <c r="X2051" s="14">
        <f t="shared" ref="X2051:X2114" si="295">(((J2051/60)/60)/24)+DATE(1970,1,1)</f>
        <v>41575.527349537035</v>
      </c>
      <c r="Y2051" s="14">
        <f t="shared" ref="Y2051:Y2114" si="296">(((I2051/60)/60)/24)+DATE(1970,1,1)</f>
        <v>41610.957638888889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88"/>
        <v>4.7327000000000004</v>
      </c>
      <c r="P2052" s="9">
        <f t="shared" si="289"/>
        <v>278.39411764705881</v>
      </c>
      <c r="Q2052" t="s">
        <v>8318</v>
      </c>
      <c r="R2052" t="s">
        <v>8348</v>
      </c>
      <c r="S2052">
        <f t="shared" si="290"/>
        <v>1</v>
      </c>
      <c r="T2052">
        <f t="shared" si="291"/>
        <v>0</v>
      </c>
      <c r="U2052">
        <f t="shared" si="292"/>
        <v>0</v>
      </c>
      <c r="V2052">
        <f t="shared" si="293"/>
        <v>0</v>
      </c>
      <c r="W2052" t="str">
        <f t="shared" si="294"/>
        <v>successful</v>
      </c>
      <c r="X2052" s="14">
        <f t="shared" si="295"/>
        <v>42115.071504629625</v>
      </c>
      <c r="Y2052" s="14">
        <f t="shared" si="296"/>
        <v>42155.071504629625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88"/>
        <v>1.303625</v>
      </c>
      <c r="P2053" s="9">
        <f t="shared" si="289"/>
        <v>43.095041322314053</v>
      </c>
      <c r="Q2053" t="s">
        <v>8318</v>
      </c>
      <c r="R2053" t="s">
        <v>8348</v>
      </c>
      <c r="S2053">
        <f t="shared" si="290"/>
        <v>1</v>
      </c>
      <c r="T2053">
        <f t="shared" si="291"/>
        <v>0</v>
      </c>
      <c r="U2053">
        <f t="shared" si="292"/>
        <v>0</v>
      </c>
      <c r="V2053">
        <f t="shared" si="293"/>
        <v>0</v>
      </c>
      <c r="W2053" t="str">
        <f t="shared" si="294"/>
        <v>successful</v>
      </c>
      <c r="X2053" s="14">
        <f t="shared" si="295"/>
        <v>41604.022418981483</v>
      </c>
      <c r="Y2053" s="14">
        <f t="shared" si="296"/>
        <v>41634.022418981483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88"/>
        <v>3.5304799999999998</v>
      </c>
      <c r="P2054" s="9">
        <f t="shared" si="289"/>
        <v>326.29205175600737</v>
      </c>
      <c r="Q2054" t="s">
        <v>8318</v>
      </c>
      <c r="R2054" t="s">
        <v>8348</v>
      </c>
      <c r="S2054">
        <f t="shared" si="290"/>
        <v>1</v>
      </c>
      <c r="T2054">
        <f t="shared" si="291"/>
        <v>0</v>
      </c>
      <c r="U2054">
        <f t="shared" si="292"/>
        <v>0</v>
      </c>
      <c r="V2054">
        <f t="shared" si="293"/>
        <v>0</v>
      </c>
      <c r="W2054" t="str">
        <f t="shared" si="294"/>
        <v>successful</v>
      </c>
      <c r="X2054" s="14">
        <f t="shared" si="295"/>
        <v>42375.08394675926</v>
      </c>
      <c r="Y2054" s="14">
        <f t="shared" si="296"/>
        <v>42420.08394675926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88"/>
        <v>1.0102</v>
      </c>
      <c r="P2055" s="9">
        <f t="shared" si="289"/>
        <v>41.743801652892564</v>
      </c>
      <c r="Q2055" t="s">
        <v>8318</v>
      </c>
      <c r="R2055" t="s">
        <v>8348</v>
      </c>
      <c r="S2055">
        <f t="shared" si="290"/>
        <v>1</v>
      </c>
      <c r="T2055">
        <f t="shared" si="291"/>
        <v>0</v>
      </c>
      <c r="U2055">
        <f t="shared" si="292"/>
        <v>0</v>
      </c>
      <c r="V2055">
        <f t="shared" si="293"/>
        <v>0</v>
      </c>
      <c r="W2055" t="str">
        <f t="shared" si="294"/>
        <v>successful</v>
      </c>
      <c r="X2055" s="14">
        <f t="shared" si="295"/>
        <v>42303.617488425924</v>
      </c>
      <c r="Y2055" s="14">
        <f t="shared" si="296"/>
        <v>42333.659155092595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88"/>
        <v>1.1359142857142857</v>
      </c>
      <c r="P2056" s="9">
        <f t="shared" si="289"/>
        <v>64.020933977455712</v>
      </c>
      <c r="Q2056" t="s">
        <v>8318</v>
      </c>
      <c r="R2056" t="s">
        <v>8348</v>
      </c>
      <c r="S2056">
        <f t="shared" si="290"/>
        <v>1</v>
      </c>
      <c r="T2056">
        <f t="shared" si="291"/>
        <v>0</v>
      </c>
      <c r="U2056">
        <f t="shared" si="292"/>
        <v>0</v>
      </c>
      <c r="V2056">
        <f t="shared" si="293"/>
        <v>0</v>
      </c>
      <c r="W2056" t="str">
        <f t="shared" si="294"/>
        <v>successful</v>
      </c>
      <c r="X2056" s="14">
        <f t="shared" si="295"/>
        <v>41731.520949074074</v>
      </c>
      <c r="Y2056" s="14">
        <f t="shared" si="296"/>
        <v>41761.520949074074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88"/>
        <v>1.6741666666666666</v>
      </c>
      <c r="P2057" s="9">
        <f t="shared" si="289"/>
        <v>99.455445544554451</v>
      </c>
      <c r="Q2057" t="s">
        <v>8318</v>
      </c>
      <c r="R2057" t="s">
        <v>8348</v>
      </c>
      <c r="S2057">
        <f t="shared" si="290"/>
        <v>1</v>
      </c>
      <c r="T2057">
        <f t="shared" si="291"/>
        <v>0</v>
      </c>
      <c r="U2057">
        <f t="shared" si="292"/>
        <v>0</v>
      </c>
      <c r="V2057">
        <f t="shared" si="293"/>
        <v>0</v>
      </c>
      <c r="W2057" t="str">
        <f t="shared" si="294"/>
        <v>successful</v>
      </c>
      <c r="X2057" s="14">
        <f t="shared" si="295"/>
        <v>41946.674108796295</v>
      </c>
      <c r="Y2057" s="14">
        <f t="shared" si="296"/>
        <v>41976.166666666672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88"/>
        <v>1.5345200000000001</v>
      </c>
      <c r="P2058" s="9">
        <f t="shared" si="289"/>
        <v>138.49458483754512</v>
      </c>
      <c r="Q2058" t="s">
        <v>8318</v>
      </c>
      <c r="R2058" t="s">
        <v>8348</v>
      </c>
      <c r="S2058">
        <f t="shared" si="290"/>
        <v>1</v>
      </c>
      <c r="T2058">
        <f t="shared" si="291"/>
        <v>0</v>
      </c>
      <c r="U2058">
        <f t="shared" si="292"/>
        <v>0</v>
      </c>
      <c r="V2058">
        <f t="shared" si="293"/>
        <v>0</v>
      </c>
      <c r="W2058" t="str">
        <f t="shared" si="294"/>
        <v>successful</v>
      </c>
      <c r="X2058" s="14">
        <f t="shared" si="295"/>
        <v>41351.76090277778</v>
      </c>
      <c r="Y2058" s="14">
        <f t="shared" si="296"/>
        <v>41381.76090277778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88"/>
        <v>2.022322</v>
      </c>
      <c r="P2059" s="9">
        <f t="shared" si="289"/>
        <v>45.547792792792798</v>
      </c>
      <c r="Q2059" t="s">
        <v>8318</v>
      </c>
      <c r="R2059" t="s">
        <v>8348</v>
      </c>
      <c r="S2059">
        <f t="shared" si="290"/>
        <v>1</v>
      </c>
      <c r="T2059">
        <f t="shared" si="291"/>
        <v>0</v>
      </c>
      <c r="U2059">
        <f t="shared" si="292"/>
        <v>0</v>
      </c>
      <c r="V2059">
        <f t="shared" si="293"/>
        <v>0</v>
      </c>
      <c r="W2059" t="str">
        <f t="shared" si="294"/>
        <v>successful</v>
      </c>
      <c r="X2059" s="14">
        <f t="shared" si="295"/>
        <v>42396.494583333333</v>
      </c>
      <c r="Y2059" s="14">
        <f t="shared" si="296"/>
        <v>42426.494583333333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88"/>
        <v>1.6828125</v>
      </c>
      <c r="P2060" s="9">
        <f t="shared" si="289"/>
        <v>10.507317073170732</v>
      </c>
      <c r="Q2060" t="s">
        <v>8318</v>
      </c>
      <c r="R2060" t="s">
        <v>8348</v>
      </c>
      <c r="S2060">
        <f t="shared" si="290"/>
        <v>1</v>
      </c>
      <c r="T2060">
        <f t="shared" si="291"/>
        <v>0</v>
      </c>
      <c r="U2060">
        <f t="shared" si="292"/>
        <v>0</v>
      </c>
      <c r="V2060">
        <f t="shared" si="293"/>
        <v>0</v>
      </c>
      <c r="W2060" t="str">
        <f t="shared" si="294"/>
        <v>successful</v>
      </c>
      <c r="X2060" s="14">
        <f t="shared" si="295"/>
        <v>42026.370717592596</v>
      </c>
      <c r="Y2060" s="14">
        <f t="shared" si="296"/>
        <v>42065.833333333328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88"/>
        <v>1.4345666666666668</v>
      </c>
      <c r="P2061" s="9">
        <f t="shared" si="289"/>
        <v>114.76533333333333</v>
      </c>
      <c r="Q2061" t="s">
        <v>8318</v>
      </c>
      <c r="R2061" t="s">
        <v>8348</v>
      </c>
      <c r="S2061">
        <f t="shared" si="290"/>
        <v>1</v>
      </c>
      <c r="T2061">
        <f t="shared" si="291"/>
        <v>0</v>
      </c>
      <c r="U2061">
        <f t="shared" si="292"/>
        <v>0</v>
      </c>
      <c r="V2061">
        <f t="shared" si="293"/>
        <v>0</v>
      </c>
      <c r="W2061" t="str">
        <f t="shared" si="294"/>
        <v>successful</v>
      </c>
      <c r="X2061" s="14">
        <f t="shared" si="295"/>
        <v>42361.602476851855</v>
      </c>
      <c r="Y2061" s="14">
        <f t="shared" si="296"/>
        <v>42400.915972222225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88"/>
        <v>1.964</v>
      </c>
      <c r="P2062" s="9">
        <f t="shared" si="289"/>
        <v>35.997067448680355</v>
      </c>
      <c r="Q2062" t="s">
        <v>8318</v>
      </c>
      <c r="R2062" t="s">
        <v>8348</v>
      </c>
      <c r="S2062">
        <f t="shared" si="290"/>
        <v>1</v>
      </c>
      <c r="T2062">
        <f t="shared" si="291"/>
        <v>0</v>
      </c>
      <c r="U2062">
        <f t="shared" si="292"/>
        <v>0</v>
      </c>
      <c r="V2062">
        <f t="shared" si="293"/>
        <v>0</v>
      </c>
      <c r="W2062" t="str">
        <f t="shared" si="294"/>
        <v>successful</v>
      </c>
      <c r="X2062" s="14">
        <f t="shared" si="295"/>
        <v>41783.642939814818</v>
      </c>
      <c r="Y2062" s="14">
        <f t="shared" si="296"/>
        <v>41843.642939814818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88"/>
        <v>1.0791999999999999</v>
      </c>
      <c r="P2063" s="9">
        <f t="shared" si="289"/>
        <v>154.17142857142858</v>
      </c>
      <c r="Q2063" t="s">
        <v>8318</v>
      </c>
      <c r="R2063" t="s">
        <v>8348</v>
      </c>
      <c r="S2063">
        <f t="shared" si="290"/>
        <v>1</v>
      </c>
      <c r="T2063">
        <f t="shared" si="291"/>
        <v>0</v>
      </c>
      <c r="U2063">
        <f t="shared" si="292"/>
        <v>0</v>
      </c>
      <c r="V2063">
        <f t="shared" si="293"/>
        <v>0</v>
      </c>
      <c r="W2063" t="str">
        <f t="shared" si="294"/>
        <v>successful</v>
      </c>
      <c r="X2063" s="14">
        <f t="shared" si="295"/>
        <v>42705.764513888891</v>
      </c>
      <c r="Y2063" s="14">
        <f t="shared" si="296"/>
        <v>42735.764513888891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88"/>
        <v>1.14977</v>
      </c>
      <c r="P2064" s="9">
        <f t="shared" si="289"/>
        <v>566.38916256157631</v>
      </c>
      <c r="Q2064" t="s">
        <v>8318</v>
      </c>
      <c r="R2064" t="s">
        <v>8348</v>
      </c>
      <c r="S2064">
        <f t="shared" si="290"/>
        <v>1</v>
      </c>
      <c r="T2064">
        <f t="shared" si="291"/>
        <v>0</v>
      </c>
      <c r="U2064">
        <f t="shared" si="292"/>
        <v>0</v>
      </c>
      <c r="V2064">
        <f t="shared" si="293"/>
        <v>0</v>
      </c>
      <c r="W2064" t="str">
        <f t="shared" si="294"/>
        <v>successful</v>
      </c>
      <c r="X2064" s="14">
        <f t="shared" si="295"/>
        <v>42423.3830787037</v>
      </c>
      <c r="Y2064" s="14">
        <f t="shared" si="296"/>
        <v>42453.341412037036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88"/>
        <v>1.4804999999999999</v>
      </c>
      <c r="P2065" s="9">
        <f t="shared" si="289"/>
        <v>120.85714285714286</v>
      </c>
      <c r="Q2065" t="s">
        <v>8318</v>
      </c>
      <c r="R2065" t="s">
        <v>8348</v>
      </c>
      <c r="S2065">
        <f t="shared" si="290"/>
        <v>1</v>
      </c>
      <c r="T2065">
        <f t="shared" si="291"/>
        <v>0</v>
      </c>
      <c r="U2065">
        <f t="shared" si="292"/>
        <v>0</v>
      </c>
      <c r="V2065">
        <f t="shared" si="293"/>
        <v>0</v>
      </c>
      <c r="W2065" t="str">
        <f t="shared" si="294"/>
        <v>successful</v>
      </c>
      <c r="X2065" s="14">
        <f t="shared" si="295"/>
        <v>42472.73265046296</v>
      </c>
      <c r="Y2065" s="14">
        <f t="shared" si="296"/>
        <v>42505.73265046296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88"/>
        <v>1.9116676082790633</v>
      </c>
      <c r="P2066" s="9">
        <f t="shared" si="289"/>
        <v>86.163845492085343</v>
      </c>
      <c r="Q2066" t="s">
        <v>8318</v>
      </c>
      <c r="R2066" t="s">
        <v>8348</v>
      </c>
      <c r="S2066">
        <f t="shared" si="290"/>
        <v>1</v>
      </c>
      <c r="T2066">
        <f t="shared" si="291"/>
        <v>0</v>
      </c>
      <c r="U2066">
        <f t="shared" si="292"/>
        <v>0</v>
      </c>
      <c r="V2066">
        <f t="shared" si="293"/>
        <v>0</v>
      </c>
      <c r="W2066" t="str">
        <f t="shared" si="294"/>
        <v>successful</v>
      </c>
      <c r="X2066" s="14">
        <f t="shared" si="295"/>
        <v>41389.364849537036</v>
      </c>
      <c r="Y2066" s="14">
        <f t="shared" si="296"/>
        <v>41425.5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88"/>
        <v>1.99215125</v>
      </c>
      <c r="P2067" s="9">
        <f t="shared" si="289"/>
        <v>51.212114395886893</v>
      </c>
      <c r="Q2067" t="s">
        <v>8318</v>
      </c>
      <c r="R2067" t="s">
        <v>8348</v>
      </c>
      <c r="S2067">
        <f t="shared" si="290"/>
        <v>1</v>
      </c>
      <c r="T2067">
        <f t="shared" si="291"/>
        <v>0</v>
      </c>
      <c r="U2067">
        <f t="shared" si="292"/>
        <v>0</v>
      </c>
      <c r="V2067">
        <f t="shared" si="293"/>
        <v>0</v>
      </c>
      <c r="W2067" t="str">
        <f t="shared" si="294"/>
        <v>successful</v>
      </c>
      <c r="X2067" s="14">
        <f t="shared" si="295"/>
        <v>41603.333668981482</v>
      </c>
      <c r="Y2067" s="14">
        <f t="shared" si="296"/>
        <v>41633.333668981482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88"/>
        <v>2.1859999999999999</v>
      </c>
      <c r="P2068" s="9">
        <f t="shared" si="289"/>
        <v>67.261538461538464</v>
      </c>
      <c r="Q2068" t="s">
        <v>8318</v>
      </c>
      <c r="R2068" t="s">
        <v>8348</v>
      </c>
      <c r="S2068">
        <f t="shared" si="290"/>
        <v>1</v>
      </c>
      <c r="T2068">
        <f t="shared" si="291"/>
        <v>0</v>
      </c>
      <c r="U2068">
        <f t="shared" si="292"/>
        <v>0</v>
      </c>
      <c r="V2068">
        <f t="shared" si="293"/>
        <v>0</v>
      </c>
      <c r="W2068" t="str">
        <f t="shared" si="294"/>
        <v>successful</v>
      </c>
      <c r="X2068" s="14">
        <f t="shared" si="295"/>
        <v>41844.771793981483</v>
      </c>
      <c r="Y2068" s="14">
        <f t="shared" si="296"/>
        <v>41874.771793981483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88"/>
        <v>1.2686868686868686</v>
      </c>
      <c r="P2069" s="9">
        <f t="shared" si="289"/>
        <v>62.8</v>
      </c>
      <c r="Q2069" t="s">
        <v>8318</v>
      </c>
      <c r="R2069" t="s">
        <v>8348</v>
      </c>
      <c r="S2069">
        <f t="shared" si="290"/>
        <v>1</v>
      </c>
      <c r="T2069">
        <f t="shared" si="291"/>
        <v>0</v>
      </c>
      <c r="U2069">
        <f t="shared" si="292"/>
        <v>0</v>
      </c>
      <c r="V2069">
        <f t="shared" si="293"/>
        <v>0</v>
      </c>
      <c r="W2069" t="str">
        <f t="shared" si="294"/>
        <v>successful</v>
      </c>
      <c r="X2069" s="14">
        <f t="shared" si="295"/>
        <v>42115.853888888887</v>
      </c>
      <c r="Y2069" s="14">
        <f t="shared" si="296"/>
        <v>42148.853888888887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88"/>
        <v>1.0522388</v>
      </c>
      <c r="P2070" s="9">
        <f t="shared" si="289"/>
        <v>346.13118421052633</v>
      </c>
      <c r="Q2070" t="s">
        <v>8318</v>
      </c>
      <c r="R2070" t="s">
        <v>8348</v>
      </c>
      <c r="S2070">
        <f t="shared" si="290"/>
        <v>1</v>
      </c>
      <c r="T2070">
        <f t="shared" si="291"/>
        <v>0</v>
      </c>
      <c r="U2070">
        <f t="shared" si="292"/>
        <v>0</v>
      </c>
      <c r="V2070">
        <f t="shared" si="293"/>
        <v>0</v>
      </c>
      <c r="W2070" t="str">
        <f t="shared" si="294"/>
        <v>successful</v>
      </c>
      <c r="X2070" s="14">
        <f t="shared" si="295"/>
        <v>42633.841608796298</v>
      </c>
      <c r="Y2070" s="14">
        <f t="shared" si="296"/>
        <v>42663.841608796298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88"/>
        <v>1.2840666000000001</v>
      </c>
      <c r="P2071" s="9">
        <f t="shared" si="289"/>
        <v>244.11912547528519</v>
      </c>
      <c r="Q2071" t="s">
        <v>8318</v>
      </c>
      <c r="R2071" t="s">
        <v>8348</v>
      </c>
      <c r="S2071">
        <f t="shared" si="290"/>
        <v>1</v>
      </c>
      <c r="T2071">
        <f t="shared" si="291"/>
        <v>0</v>
      </c>
      <c r="U2071">
        <f t="shared" si="292"/>
        <v>0</v>
      </c>
      <c r="V2071">
        <f t="shared" si="293"/>
        <v>0</v>
      </c>
      <c r="W2071" t="str">
        <f t="shared" si="294"/>
        <v>successful</v>
      </c>
      <c r="X2071" s="14">
        <f t="shared" si="295"/>
        <v>42340.972118055557</v>
      </c>
      <c r="Y2071" s="14">
        <f t="shared" si="296"/>
        <v>42371.972118055557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88"/>
        <v>3.1732719999999999</v>
      </c>
      <c r="P2072" s="9">
        <f t="shared" si="289"/>
        <v>259.25424836601309</v>
      </c>
      <c r="Q2072" t="s">
        <v>8318</v>
      </c>
      <c r="R2072" t="s">
        <v>8348</v>
      </c>
      <c r="S2072">
        <f t="shared" si="290"/>
        <v>1</v>
      </c>
      <c r="T2072">
        <f t="shared" si="291"/>
        <v>0</v>
      </c>
      <c r="U2072">
        <f t="shared" si="292"/>
        <v>0</v>
      </c>
      <c r="V2072">
        <f t="shared" si="293"/>
        <v>0</v>
      </c>
      <c r="W2072" t="str">
        <f t="shared" si="294"/>
        <v>successful</v>
      </c>
      <c r="X2072" s="14">
        <f t="shared" si="295"/>
        <v>42519.6565162037</v>
      </c>
      <c r="Y2072" s="14">
        <f t="shared" si="296"/>
        <v>42549.6565162037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88"/>
        <v>2.8073000000000001</v>
      </c>
      <c r="P2073" s="9">
        <f t="shared" si="289"/>
        <v>201.96402877697841</v>
      </c>
      <c r="Q2073" t="s">
        <v>8318</v>
      </c>
      <c r="R2073" t="s">
        <v>8348</v>
      </c>
      <c r="S2073">
        <f t="shared" si="290"/>
        <v>1</v>
      </c>
      <c r="T2073">
        <f t="shared" si="291"/>
        <v>0</v>
      </c>
      <c r="U2073">
        <f t="shared" si="292"/>
        <v>0</v>
      </c>
      <c r="V2073">
        <f t="shared" si="293"/>
        <v>0</v>
      </c>
      <c r="W2073" t="str">
        <f t="shared" si="294"/>
        <v>successful</v>
      </c>
      <c r="X2073" s="14">
        <f t="shared" si="295"/>
        <v>42600.278749999998</v>
      </c>
      <c r="Y2073" s="14">
        <f t="shared" si="296"/>
        <v>42645.278749999998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88"/>
        <v>1.1073146853146854</v>
      </c>
      <c r="P2074" s="9">
        <f t="shared" si="289"/>
        <v>226.20857142857142</v>
      </c>
      <c r="Q2074" t="s">
        <v>8318</v>
      </c>
      <c r="R2074" t="s">
        <v>8348</v>
      </c>
      <c r="S2074">
        <f t="shared" si="290"/>
        <v>1</v>
      </c>
      <c r="T2074">
        <f t="shared" si="291"/>
        <v>0</v>
      </c>
      <c r="U2074">
        <f t="shared" si="292"/>
        <v>0</v>
      </c>
      <c r="V2074">
        <f t="shared" si="293"/>
        <v>0</v>
      </c>
      <c r="W2074" t="str">
        <f t="shared" si="294"/>
        <v>successful</v>
      </c>
      <c r="X2074" s="14">
        <f t="shared" si="295"/>
        <v>42467.581388888888</v>
      </c>
      <c r="Y2074" s="14">
        <f t="shared" si="296"/>
        <v>42497.581388888888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88"/>
        <v>1.5260429999999998</v>
      </c>
      <c r="P2075" s="9">
        <f t="shared" si="289"/>
        <v>324.69</v>
      </c>
      <c r="Q2075" t="s">
        <v>8318</v>
      </c>
      <c r="R2075" t="s">
        <v>8348</v>
      </c>
      <c r="S2075">
        <f t="shared" si="290"/>
        <v>1</v>
      </c>
      <c r="T2075">
        <f t="shared" si="291"/>
        <v>0</v>
      </c>
      <c r="U2075">
        <f t="shared" si="292"/>
        <v>0</v>
      </c>
      <c r="V2075">
        <f t="shared" si="293"/>
        <v>0</v>
      </c>
      <c r="W2075" t="str">
        <f t="shared" si="294"/>
        <v>successful</v>
      </c>
      <c r="X2075" s="14">
        <f t="shared" si="295"/>
        <v>42087.668032407411</v>
      </c>
      <c r="Y2075" s="14">
        <f t="shared" si="296"/>
        <v>42132.668032407411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88"/>
        <v>1.0249999999999999</v>
      </c>
      <c r="P2076" s="9">
        <f t="shared" si="289"/>
        <v>205</v>
      </c>
      <c r="Q2076" t="s">
        <v>8318</v>
      </c>
      <c r="R2076" t="s">
        <v>8348</v>
      </c>
      <c r="S2076">
        <f t="shared" si="290"/>
        <v>1</v>
      </c>
      <c r="T2076">
        <f t="shared" si="291"/>
        <v>0</v>
      </c>
      <c r="U2076">
        <f t="shared" si="292"/>
        <v>0</v>
      </c>
      <c r="V2076">
        <f t="shared" si="293"/>
        <v>0</v>
      </c>
      <c r="W2076" t="str">
        <f t="shared" si="294"/>
        <v>successful</v>
      </c>
      <c r="X2076" s="14">
        <f t="shared" si="295"/>
        <v>42466.826180555552</v>
      </c>
      <c r="Y2076" s="14">
        <f t="shared" si="296"/>
        <v>42496.826180555552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88"/>
        <v>16.783738373837384</v>
      </c>
      <c r="P2077" s="9">
        <f t="shared" si="289"/>
        <v>20.465926829268295</v>
      </c>
      <c r="Q2077" t="s">
        <v>8318</v>
      </c>
      <c r="R2077" t="s">
        <v>8348</v>
      </c>
      <c r="S2077">
        <f t="shared" si="290"/>
        <v>1</v>
      </c>
      <c r="T2077">
        <f t="shared" si="291"/>
        <v>0</v>
      </c>
      <c r="U2077">
        <f t="shared" si="292"/>
        <v>0</v>
      </c>
      <c r="V2077">
        <f t="shared" si="293"/>
        <v>0</v>
      </c>
      <c r="W2077" t="str">
        <f t="shared" si="294"/>
        <v>successful</v>
      </c>
      <c r="X2077" s="14">
        <f t="shared" si="295"/>
        <v>41450.681574074071</v>
      </c>
      <c r="Y2077" s="14">
        <f t="shared" si="296"/>
        <v>41480.681574074071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88"/>
        <v>5.4334915642458101</v>
      </c>
      <c r="P2078" s="9">
        <f t="shared" si="289"/>
        <v>116.35303146309367</v>
      </c>
      <c r="Q2078" t="s">
        <v>8318</v>
      </c>
      <c r="R2078" t="s">
        <v>8348</v>
      </c>
      <c r="S2078">
        <f t="shared" si="290"/>
        <v>1</v>
      </c>
      <c r="T2078">
        <f t="shared" si="291"/>
        <v>0</v>
      </c>
      <c r="U2078">
        <f t="shared" si="292"/>
        <v>0</v>
      </c>
      <c r="V2078">
        <f t="shared" si="293"/>
        <v>0</v>
      </c>
      <c r="W2078" t="str">
        <f t="shared" si="294"/>
        <v>successful</v>
      </c>
      <c r="X2078" s="14">
        <f t="shared" si="295"/>
        <v>41803.880659722221</v>
      </c>
      <c r="Y2078" s="14">
        <f t="shared" si="296"/>
        <v>41843.880659722221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88"/>
        <v>1.1550800000000001</v>
      </c>
      <c r="P2079" s="9">
        <f t="shared" si="289"/>
        <v>307.20212765957444</v>
      </c>
      <c r="Q2079" t="s">
        <v>8318</v>
      </c>
      <c r="R2079" t="s">
        <v>8348</v>
      </c>
      <c r="S2079">
        <f t="shared" si="290"/>
        <v>1</v>
      </c>
      <c r="T2079">
        <f t="shared" si="291"/>
        <v>0</v>
      </c>
      <c r="U2079">
        <f t="shared" si="292"/>
        <v>0</v>
      </c>
      <c r="V2079">
        <f t="shared" si="293"/>
        <v>0</v>
      </c>
      <c r="W2079" t="str">
        <f t="shared" si="294"/>
        <v>successful</v>
      </c>
      <c r="X2079" s="14">
        <f t="shared" si="295"/>
        <v>42103.042546296296</v>
      </c>
      <c r="Y2079" s="14">
        <f t="shared" si="296"/>
        <v>42160.875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88"/>
        <v>1.3120499999999999</v>
      </c>
      <c r="P2080" s="9">
        <f t="shared" si="289"/>
        <v>546.6875</v>
      </c>
      <c r="Q2080" t="s">
        <v>8318</v>
      </c>
      <c r="R2080" t="s">
        <v>8348</v>
      </c>
      <c r="S2080">
        <f t="shared" si="290"/>
        <v>1</v>
      </c>
      <c r="T2080">
        <f t="shared" si="291"/>
        <v>0</v>
      </c>
      <c r="U2080">
        <f t="shared" si="292"/>
        <v>0</v>
      </c>
      <c r="V2080">
        <f t="shared" si="293"/>
        <v>0</v>
      </c>
      <c r="W2080" t="str">
        <f t="shared" si="294"/>
        <v>successful</v>
      </c>
      <c r="X2080" s="14">
        <f t="shared" si="295"/>
        <v>42692.771493055552</v>
      </c>
      <c r="Y2080" s="14">
        <f t="shared" si="296"/>
        <v>42722.771493055552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88"/>
        <v>2.8816999999999999</v>
      </c>
      <c r="P2081" s="9">
        <f t="shared" si="289"/>
        <v>47.474464579901152</v>
      </c>
      <c r="Q2081" t="s">
        <v>8318</v>
      </c>
      <c r="R2081" t="s">
        <v>8348</v>
      </c>
      <c r="S2081">
        <f t="shared" si="290"/>
        <v>1</v>
      </c>
      <c r="T2081">
        <f t="shared" si="291"/>
        <v>0</v>
      </c>
      <c r="U2081">
        <f t="shared" si="292"/>
        <v>0</v>
      </c>
      <c r="V2081">
        <f t="shared" si="293"/>
        <v>0</v>
      </c>
      <c r="W2081" t="str">
        <f t="shared" si="294"/>
        <v>successful</v>
      </c>
      <c r="X2081" s="14">
        <f t="shared" si="295"/>
        <v>42150.71056712963</v>
      </c>
      <c r="Y2081" s="14">
        <f t="shared" si="296"/>
        <v>42180.791666666672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88"/>
        <v>5.0780000000000003</v>
      </c>
      <c r="P2082" s="9">
        <f t="shared" si="289"/>
        <v>101.56</v>
      </c>
      <c r="Q2082" t="s">
        <v>8318</v>
      </c>
      <c r="R2082" t="s">
        <v>8348</v>
      </c>
      <c r="S2082">
        <f t="shared" si="290"/>
        <v>1</v>
      </c>
      <c r="T2082">
        <f t="shared" si="291"/>
        <v>0</v>
      </c>
      <c r="U2082">
        <f t="shared" si="292"/>
        <v>0</v>
      </c>
      <c r="V2082">
        <f t="shared" si="293"/>
        <v>0</v>
      </c>
      <c r="W2082" t="str">
        <f t="shared" si="294"/>
        <v>successful</v>
      </c>
      <c r="X2082" s="14">
        <f t="shared" si="295"/>
        <v>42289.957175925927</v>
      </c>
      <c r="Y2082" s="14">
        <f t="shared" si="296"/>
        <v>42319.998842592591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88"/>
        <v>1.1457142857142857</v>
      </c>
      <c r="P2083" s="9">
        <f t="shared" si="289"/>
        <v>72.909090909090907</v>
      </c>
      <c r="Q2083" t="s">
        <v>8324</v>
      </c>
      <c r="R2083" t="s">
        <v>8328</v>
      </c>
      <c r="S2083">
        <f t="shared" si="290"/>
        <v>1</v>
      </c>
      <c r="T2083">
        <f t="shared" si="291"/>
        <v>0</v>
      </c>
      <c r="U2083">
        <f t="shared" si="292"/>
        <v>0</v>
      </c>
      <c r="V2083">
        <f t="shared" si="293"/>
        <v>0</v>
      </c>
      <c r="W2083" t="str">
        <f t="shared" si="294"/>
        <v>successful</v>
      </c>
      <c r="X2083" s="14">
        <f t="shared" si="295"/>
        <v>41004.156886574077</v>
      </c>
      <c r="Y2083" s="14">
        <f t="shared" si="296"/>
        <v>41045.207638888889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88"/>
        <v>1.1073333333333333</v>
      </c>
      <c r="P2084" s="9">
        <f t="shared" si="289"/>
        <v>43.710526315789473</v>
      </c>
      <c r="Q2084" t="s">
        <v>8324</v>
      </c>
      <c r="R2084" t="s">
        <v>8328</v>
      </c>
      <c r="S2084">
        <f t="shared" si="290"/>
        <v>1</v>
      </c>
      <c r="T2084">
        <f t="shared" si="291"/>
        <v>0</v>
      </c>
      <c r="U2084">
        <f t="shared" si="292"/>
        <v>0</v>
      </c>
      <c r="V2084">
        <f t="shared" si="293"/>
        <v>0</v>
      </c>
      <c r="W2084" t="str">
        <f t="shared" si="294"/>
        <v>successful</v>
      </c>
      <c r="X2084" s="14">
        <f t="shared" si="295"/>
        <v>40811.120324074072</v>
      </c>
      <c r="Y2084" s="14">
        <f t="shared" si="296"/>
        <v>40871.161990740737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88"/>
        <v>1.1333333333333333</v>
      </c>
      <c r="P2085" s="9">
        <f t="shared" si="289"/>
        <v>34</v>
      </c>
      <c r="Q2085" t="s">
        <v>8324</v>
      </c>
      <c r="R2085" t="s">
        <v>8328</v>
      </c>
      <c r="S2085">
        <f t="shared" si="290"/>
        <v>1</v>
      </c>
      <c r="T2085">
        <f t="shared" si="291"/>
        <v>0</v>
      </c>
      <c r="U2085">
        <f t="shared" si="292"/>
        <v>0</v>
      </c>
      <c r="V2085">
        <f t="shared" si="293"/>
        <v>0</v>
      </c>
      <c r="W2085" t="str">
        <f t="shared" si="294"/>
        <v>successful</v>
      </c>
      <c r="X2085" s="14">
        <f t="shared" si="295"/>
        <v>41034.72216435185</v>
      </c>
      <c r="Y2085" s="14">
        <f t="shared" si="296"/>
        <v>41064.72216435185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88"/>
        <v>1.0833333333333333</v>
      </c>
      <c r="P2086" s="9">
        <f t="shared" si="289"/>
        <v>70.652173913043484</v>
      </c>
      <c r="Q2086" t="s">
        <v>8324</v>
      </c>
      <c r="R2086" t="s">
        <v>8328</v>
      </c>
      <c r="S2086">
        <f t="shared" si="290"/>
        <v>1</v>
      </c>
      <c r="T2086">
        <f t="shared" si="291"/>
        <v>0</v>
      </c>
      <c r="U2086">
        <f t="shared" si="292"/>
        <v>0</v>
      </c>
      <c r="V2086">
        <f t="shared" si="293"/>
        <v>0</v>
      </c>
      <c r="W2086" t="str">
        <f t="shared" si="294"/>
        <v>successful</v>
      </c>
      <c r="X2086" s="14">
        <f t="shared" si="295"/>
        <v>41731.833124999997</v>
      </c>
      <c r="Y2086" s="14">
        <f t="shared" si="296"/>
        <v>41763.290972222225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88"/>
        <v>1.2353333333333334</v>
      </c>
      <c r="P2087" s="9">
        <f t="shared" si="289"/>
        <v>89.301204819277103</v>
      </c>
      <c r="Q2087" t="s">
        <v>8324</v>
      </c>
      <c r="R2087" t="s">
        <v>8328</v>
      </c>
      <c r="S2087">
        <f t="shared" si="290"/>
        <v>1</v>
      </c>
      <c r="T2087">
        <f t="shared" si="291"/>
        <v>0</v>
      </c>
      <c r="U2087">
        <f t="shared" si="292"/>
        <v>0</v>
      </c>
      <c r="V2087">
        <f t="shared" si="293"/>
        <v>0</v>
      </c>
      <c r="W2087" t="str">
        <f t="shared" si="294"/>
        <v>successful</v>
      </c>
      <c r="X2087" s="14">
        <f t="shared" si="295"/>
        <v>41075.835497685184</v>
      </c>
      <c r="Y2087" s="14">
        <f t="shared" si="296"/>
        <v>41105.835497685184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88"/>
        <v>1.0069999999999999</v>
      </c>
      <c r="P2088" s="9">
        <f t="shared" si="289"/>
        <v>115.08571428571429</v>
      </c>
      <c r="Q2088" t="s">
        <v>8324</v>
      </c>
      <c r="R2088" t="s">
        <v>8328</v>
      </c>
      <c r="S2088">
        <f t="shared" si="290"/>
        <v>1</v>
      </c>
      <c r="T2088">
        <f t="shared" si="291"/>
        <v>0</v>
      </c>
      <c r="U2088">
        <f t="shared" si="292"/>
        <v>0</v>
      </c>
      <c r="V2088">
        <f t="shared" si="293"/>
        <v>0</v>
      </c>
      <c r="W2088" t="str">
        <f t="shared" si="294"/>
        <v>successful</v>
      </c>
      <c r="X2088" s="14">
        <f t="shared" si="295"/>
        <v>40860.67050925926</v>
      </c>
      <c r="Y2088" s="14">
        <f t="shared" si="296"/>
        <v>40891.207638888889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88"/>
        <v>1.0353333333333334</v>
      </c>
      <c r="P2089" s="9">
        <f t="shared" si="289"/>
        <v>62.12</v>
      </c>
      <c r="Q2089" t="s">
        <v>8324</v>
      </c>
      <c r="R2089" t="s">
        <v>8328</v>
      </c>
      <c r="S2089">
        <f t="shared" si="290"/>
        <v>1</v>
      </c>
      <c r="T2089">
        <f t="shared" si="291"/>
        <v>0</v>
      </c>
      <c r="U2089">
        <f t="shared" si="292"/>
        <v>0</v>
      </c>
      <c r="V2089">
        <f t="shared" si="293"/>
        <v>0</v>
      </c>
      <c r="W2089" t="str">
        <f t="shared" si="294"/>
        <v>successful</v>
      </c>
      <c r="X2089" s="14">
        <f t="shared" si="295"/>
        <v>40764.204375000001</v>
      </c>
      <c r="Y2089" s="14">
        <f t="shared" si="296"/>
        <v>40794.204375000001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88"/>
        <v>1.1551066666666667</v>
      </c>
      <c r="P2090" s="9">
        <f t="shared" si="289"/>
        <v>46.204266666666669</v>
      </c>
      <c r="Q2090" t="s">
        <v>8324</v>
      </c>
      <c r="R2090" t="s">
        <v>8328</v>
      </c>
      <c r="S2090">
        <f t="shared" si="290"/>
        <v>1</v>
      </c>
      <c r="T2090">
        <f t="shared" si="291"/>
        <v>0</v>
      </c>
      <c r="U2090">
        <f t="shared" si="292"/>
        <v>0</v>
      </c>
      <c r="V2090">
        <f t="shared" si="293"/>
        <v>0</v>
      </c>
      <c r="W2090" t="str">
        <f t="shared" si="294"/>
        <v>successful</v>
      </c>
      <c r="X2090" s="14">
        <f t="shared" si="295"/>
        <v>40395.714722222219</v>
      </c>
      <c r="Y2090" s="14">
        <f t="shared" si="296"/>
        <v>40432.165972222225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88"/>
        <v>1.2040040000000001</v>
      </c>
      <c r="P2091" s="9">
        <f t="shared" si="289"/>
        <v>48.54854838709678</v>
      </c>
      <c r="Q2091" t="s">
        <v>8324</v>
      </c>
      <c r="R2091" t="s">
        <v>8328</v>
      </c>
      <c r="S2091">
        <f t="shared" si="290"/>
        <v>1</v>
      </c>
      <c r="T2091">
        <f t="shared" si="291"/>
        <v>0</v>
      </c>
      <c r="U2091">
        <f t="shared" si="292"/>
        <v>0</v>
      </c>
      <c r="V2091">
        <f t="shared" si="293"/>
        <v>0</v>
      </c>
      <c r="W2091" t="str">
        <f t="shared" si="294"/>
        <v>successful</v>
      </c>
      <c r="X2091" s="14">
        <f t="shared" si="295"/>
        <v>41453.076319444444</v>
      </c>
      <c r="Y2091" s="14">
        <f t="shared" si="296"/>
        <v>41488.076319444444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88"/>
        <v>1.1504037499999999</v>
      </c>
      <c r="P2092" s="9">
        <f t="shared" si="289"/>
        <v>57.520187499999999</v>
      </c>
      <c r="Q2092" t="s">
        <v>8324</v>
      </c>
      <c r="R2092" t="s">
        <v>8328</v>
      </c>
      <c r="S2092">
        <f t="shared" si="290"/>
        <v>1</v>
      </c>
      <c r="T2092">
        <f t="shared" si="291"/>
        <v>0</v>
      </c>
      <c r="U2092">
        <f t="shared" si="292"/>
        <v>0</v>
      </c>
      <c r="V2092">
        <f t="shared" si="293"/>
        <v>0</v>
      </c>
      <c r="W2092" t="str">
        <f t="shared" si="294"/>
        <v>successful</v>
      </c>
      <c r="X2092" s="14">
        <f t="shared" si="295"/>
        <v>41299.381423611114</v>
      </c>
      <c r="Y2092" s="14">
        <f t="shared" si="296"/>
        <v>41329.381423611114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88"/>
        <v>1.2046777777777777</v>
      </c>
      <c r="P2093" s="9">
        <f t="shared" si="289"/>
        <v>88.147154471544724</v>
      </c>
      <c r="Q2093" t="s">
        <v>8324</v>
      </c>
      <c r="R2093" t="s">
        <v>8328</v>
      </c>
      <c r="S2093">
        <f t="shared" si="290"/>
        <v>1</v>
      </c>
      <c r="T2093">
        <f t="shared" si="291"/>
        <v>0</v>
      </c>
      <c r="U2093">
        <f t="shared" si="292"/>
        <v>0</v>
      </c>
      <c r="V2093">
        <f t="shared" si="293"/>
        <v>0</v>
      </c>
      <c r="W2093" t="str">
        <f t="shared" si="294"/>
        <v>successful</v>
      </c>
      <c r="X2093" s="14">
        <f t="shared" si="295"/>
        <v>40555.322662037033</v>
      </c>
      <c r="Y2093" s="14">
        <f t="shared" si="296"/>
        <v>40603.833333333336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88"/>
        <v>1.0128333333333333</v>
      </c>
      <c r="P2094" s="9">
        <f t="shared" si="289"/>
        <v>110.49090909090908</v>
      </c>
      <c r="Q2094" t="s">
        <v>8324</v>
      </c>
      <c r="R2094" t="s">
        <v>8328</v>
      </c>
      <c r="S2094">
        <f t="shared" si="290"/>
        <v>1</v>
      </c>
      <c r="T2094">
        <f t="shared" si="291"/>
        <v>0</v>
      </c>
      <c r="U2094">
        <f t="shared" si="292"/>
        <v>0</v>
      </c>
      <c r="V2094">
        <f t="shared" si="293"/>
        <v>0</v>
      </c>
      <c r="W2094" t="str">
        <f t="shared" si="294"/>
        <v>successful</v>
      </c>
      <c r="X2094" s="14">
        <f t="shared" si="295"/>
        <v>40763.707546296297</v>
      </c>
      <c r="Y2094" s="14">
        <f t="shared" si="296"/>
        <v>40823.707546296297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88"/>
        <v>1.0246666666666666</v>
      </c>
      <c r="P2095" s="9">
        <f t="shared" si="289"/>
        <v>66.826086956521735</v>
      </c>
      <c r="Q2095" t="s">
        <v>8324</v>
      </c>
      <c r="R2095" t="s">
        <v>8328</v>
      </c>
      <c r="S2095">
        <f t="shared" si="290"/>
        <v>1</v>
      </c>
      <c r="T2095">
        <f t="shared" si="291"/>
        <v>0</v>
      </c>
      <c r="U2095">
        <f t="shared" si="292"/>
        <v>0</v>
      </c>
      <c r="V2095">
        <f t="shared" si="293"/>
        <v>0</v>
      </c>
      <c r="W2095" t="str">
        <f t="shared" si="294"/>
        <v>successful</v>
      </c>
      <c r="X2095" s="14">
        <f t="shared" si="295"/>
        <v>41205.854537037041</v>
      </c>
      <c r="Y2095" s="14">
        <f t="shared" si="296"/>
        <v>41265.896203703705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88"/>
        <v>1.2054285714285715</v>
      </c>
      <c r="P2096" s="9">
        <f t="shared" si="289"/>
        <v>58.597222222222221</v>
      </c>
      <c r="Q2096" t="s">
        <v>8324</v>
      </c>
      <c r="R2096" t="s">
        <v>8328</v>
      </c>
      <c r="S2096">
        <f t="shared" si="290"/>
        <v>1</v>
      </c>
      <c r="T2096">
        <f t="shared" si="291"/>
        <v>0</v>
      </c>
      <c r="U2096">
        <f t="shared" si="292"/>
        <v>0</v>
      </c>
      <c r="V2096">
        <f t="shared" si="293"/>
        <v>0</v>
      </c>
      <c r="W2096" t="str">
        <f t="shared" si="294"/>
        <v>successful</v>
      </c>
      <c r="X2096" s="14">
        <f t="shared" si="295"/>
        <v>40939.02002314815</v>
      </c>
      <c r="Y2096" s="14">
        <f t="shared" si="296"/>
        <v>40973.125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88"/>
        <v>1</v>
      </c>
      <c r="P2097" s="9">
        <f t="shared" si="289"/>
        <v>113.63636363636364</v>
      </c>
      <c r="Q2097" t="s">
        <v>8324</v>
      </c>
      <c r="R2097" t="s">
        <v>8328</v>
      </c>
      <c r="S2097">
        <f t="shared" si="290"/>
        <v>1</v>
      </c>
      <c r="T2097">
        <f t="shared" si="291"/>
        <v>0</v>
      </c>
      <c r="U2097">
        <f t="shared" si="292"/>
        <v>0</v>
      </c>
      <c r="V2097">
        <f t="shared" si="293"/>
        <v>0</v>
      </c>
      <c r="W2097" t="str">
        <f t="shared" si="294"/>
        <v>successful</v>
      </c>
      <c r="X2097" s="14">
        <f t="shared" si="295"/>
        <v>40758.733483796292</v>
      </c>
      <c r="Y2097" s="14">
        <f t="shared" si="296"/>
        <v>40818.733483796292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88"/>
        <v>1.0166666666666666</v>
      </c>
      <c r="P2098" s="9">
        <f t="shared" si="289"/>
        <v>43.571428571428569</v>
      </c>
      <c r="Q2098" t="s">
        <v>8324</v>
      </c>
      <c r="R2098" t="s">
        <v>8328</v>
      </c>
      <c r="S2098">
        <f t="shared" si="290"/>
        <v>1</v>
      </c>
      <c r="T2098">
        <f t="shared" si="291"/>
        <v>0</v>
      </c>
      <c r="U2098">
        <f t="shared" si="292"/>
        <v>0</v>
      </c>
      <c r="V2098">
        <f t="shared" si="293"/>
        <v>0</v>
      </c>
      <c r="W2098" t="str">
        <f t="shared" si="294"/>
        <v>successful</v>
      </c>
      <c r="X2098" s="14">
        <f t="shared" si="295"/>
        <v>41192.758506944447</v>
      </c>
      <c r="Y2098" s="14">
        <f t="shared" si="296"/>
        <v>41208.165972222225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88"/>
        <v>1</v>
      </c>
      <c r="P2099" s="9">
        <f t="shared" si="289"/>
        <v>78.94736842105263</v>
      </c>
      <c r="Q2099" t="s">
        <v>8324</v>
      </c>
      <c r="R2099" t="s">
        <v>8328</v>
      </c>
      <c r="S2099">
        <f t="shared" si="290"/>
        <v>1</v>
      </c>
      <c r="T2099">
        <f t="shared" si="291"/>
        <v>0</v>
      </c>
      <c r="U2099">
        <f t="shared" si="292"/>
        <v>0</v>
      </c>
      <c r="V2099">
        <f t="shared" si="293"/>
        <v>0</v>
      </c>
      <c r="W2099" t="str">
        <f t="shared" si="294"/>
        <v>successful</v>
      </c>
      <c r="X2099" s="14">
        <f t="shared" si="295"/>
        <v>40818.58489583333</v>
      </c>
      <c r="Y2099" s="14">
        <f t="shared" si="296"/>
        <v>40878.626562500001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88"/>
        <v>1.0033333333333334</v>
      </c>
      <c r="P2100" s="9">
        <f t="shared" si="289"/>
        <v>188.125</v>
      </c>
      <c r="Q2100" t="s">
        <v>8324</v>
      </c>
      <c r="R2100" t="s">
        <v>8328</v>
      </c>
      <c r="S2100">
        <f t="shared" si="290"/>
        <v>1</v>
      </c>
      <c r="T2100">
        <f t="shared" si="291"/>
        <v>0</v>
      </c>
      <c r="U2100">
        <f t="shared" si="292"/>
        <v>0</v>
      </c>
      <c r="V2100">
        <f t="shared" si="293"/>
        <v>0</v>
      </c>
      <c r="W2100" t="str">
        <f t="shared" si="294"/>
        <v>successful</v>
      </c>
      <c r="X2100" s="14">
        <f t="shared" si="295"/>
        <v>40946.11383101852</v>
      </c>
      <c r="Y2100" s="14">
        <f t="shared" si="296"/>
        <v>40976.11383101852</v>
      </c>
    </row>
    <row r="2101" spans="1:25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88"/>
        <v>1.3236666666666668</v>
      </c>
      <c r="P2101" s="9">
        <f t="shared" si="289"/>
        <v>63.031746031746032</v>
      </c>
      <c r="Q2101" t="s">
        <v>8324</v>
      </c>
      <c r="R2101" t="s">
        <v>8328</v>
      </c>
      <c r="S2101">
        <f t="shared" si="290"/>
        <v>1</v>
      </c>
      <c r="T2101">
        <f t="shared" si="291"/>
        <v>0</v>
      </c>
      <c r="U2101">
        <f t="shared" si="292"/>
        <v>0</v>
      </c>
      <c r="V2101">
        <f t="shared" si="293"/>
        <v>0</v>
      </c>
      <c r="W2101" t="str">
        <f t="shared" si="294"/>
        <v>successful</v>
      </c>
      <c r="X2101" s="14">
        <f t="shared" si="295"/>
        <v>42173.746342592596</v>
      </c>
      <c r="Y2101" s="14">
        <f t="shared" si="296"/>
        <v>42187.152777777781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88"/>
        <v>1.3666666666666667</v>
      </c>
      <c r="P2102" s="9">
        <f t="shared" si="289"/>
        <v>30.37037037037037</v>
      </c>
      <c r="Q2102" t="s">
        <v>8324</v>
      </c>
      <c r="R2102" t="s">
        <v>8328</v>
      </c>
      <c r="S2102">
        <f t="shared" si="290"/>
        <v>1</v>
      </c>
      <c r="T2102">
        <f t="shared" si="291"/>
        <v>0</v>
      </c>
      <c r="U2102">
        <f t="shared" si="292"/>
        <v>0</v>
      </c>
      <c r="V2102">
        <f t="shared" si="293"/>
        <v>0</v>
      </c>
      <c r="W2102" t="str">
        <f t="shared" si="294"/>
        <v>successful</v>
      </c>
      <c r="X2102" s="14">
        <f t="shared" si="295"/>
        <v>41074.834965277776</v>
      </c>
      <c r="Y2102" s="14">
        <f t="shared" si="296"/>
        <v>41090.165972222225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88"/>
        <v>1.1325000000000001</v>
      </c>
      <c r="P2103" s="9">
        <f t="shared" si="289"/>
        <v>51.477272727272727</v>
      </c>
      <c r="Q2103" t="s">
        <v>8324</v>
      </c>
      <c r="R2103" t="s">
        <v>8328</v>
      </c>
      <c r="S2103">
        <f t="shared" si="290"/>
        <v>1</v>
      </c>
      <c r="T2103">
        <f t="shared" si="291"/>
        <v>0</v>
      </c>
      <c r="U2103">
        <f t="shared" si="292"/>
        <v>0</v>
      </c>
      <c r="V2103">
        <f t="shared" si="293"/>
        <v>0</v>
      </c>
      <c r="W2103" t="str">
        <f t="shared" si="294"/>
        <v>successful</v>
      </c>
      <c r="X2103" s="14">
        <f t="shared" si="295"/>
        <v>40892.149467592593</v>
      </c>
      <c r="Y2103" s="14">
        <f t="shared" si="296"/>
        <v>40952.149467592593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88"/>
        <v>1.36</v>
      </c>
      <c r="P2104" s="9">
        <f t="shared" si="289"/>
        <v>35.789473684210527</v>
      </c>
      <c r="Q2104" t="s">
        <v>8324</v>
      </c>
      <c r="R2104" t="s">
        <v>8328</v>
      </c>
      <c r="S2104">
        <f t="shared" si="290"/>
        <v>1</v>
      </c>
      <c r="T2104">
        <f t="shared" si="291"/>
        <v>0</v>
      </c>
      <c r="U2104">
        <f t="shared" si="292"/>
        <v>0</v>
      </c>
      <c r="V2104">
        <f t="shared" si="293"/>
        <v>0</v>
      </c>
      <c r="W2104" t="str">
        <f t="shared" si="294"/>
        <v>successful</v>
      </c>
      <c r="X2104" s="14">
        <f t="shared" si="295"/>
        <v>40638.868611111109</v>
      </c>
      <c r="Y2104" s="14">
        <f t="shared" si="296"/>
        <v>40668.868611111109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88"/>
        <v>1.4612318374694613</v>
      </c>
      <c r="P2105" s="9">
        <f t="shared" si="289"/>
        <v>98.817391304347822</v>
      </c>
      <c r="Q2105" t="s">
        <v>8324</v>
      </c>
      <c r="R2105" t="s">
        <v>8328</v>
      </c>
      <c r="S2105">
        <f t="shared" si="290"/>
        <v>1</v>
      </c>
      <c r="T2105">
        <f t="shared" si="291"/>
        <v>0</v>
      </c>
      <c r="U2105">
        <f t="shared" si="292"/>
        <v>0</v>
      </c>
      <c r="V2105">
        <f t="shared" si="293"/>
        <v>0</v>
      </c>
      <c r="W2105" t="str">
        <f t="shared" si="294"/>
        <v>successful</v>
      </c>
      <c r="X2105" s="14">
        <f t="shared" si="295"/>
        <v>41192.754942129628</v>
      </c>
      <c r="Y2105" s="14">
        <f t="shared" si="296"/>
        <v>41222.7966087963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88"/>
        <v>1.2949999999999999</v>
      </c>
      <c r="P2106" s="9">
        <f t="shared" si="289"/>
        <v>28</v>
      </c>
      <c r="Q2106" t="s">
        <v>8324</v>
      </c>
      <c r="R2106" t="s">
        <v>8328</v>
      </c>
      <c r="S2106">
        <f t="shared" si="290"/>
        <v>1</v>
      </c>
      <c r="T2106">
        <f t="shared" si="291"/>
        <v>0</v>
      </c>
      <c r="U2106">
        <f t="shared" si="292"/>
        <v>0</v>
      </c>
      <c r="V2106">
        <f t="shared" si="293"/>
        <v>0</v>
      </c>
      <c r="W2106" t="str">
        <f t="shared" si="294"/>
        <v>successful</v>
      </c>
      <c r="X2106" s="14">
        <f t="shared" si="295"/>
        <v>41394.074467592596</v>
      </c>
      <c r="Y2106" s="14">
        <f t="shared" si="296"/>
        <v>41425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88"/>
        <v>2.54</v>
      </c>
      <c r="P2107" s="9">
        <f t="shared" si="289"/>
        <v>51.313131313131315</v>
      </c>
      <c r="Q2107" t="s">
        <v>8324</v>
      </c>
      <c r="R2107" t="s">
        <v>8328</v>
      </c>
      <c r="S2107">
        <f t="shared" si="290"/>
        <v>1</v>
      </c>
      <c r="T2107">
        <f t="shared" si="291"/>
        <v>0</v>
      </c>
      <c r="U2107">
        <f t="shared" si="292"/>
        <v>0</v>
      </c>
      <c r="V2107">
        <f t="shared" si="293"/>
        <v>0</v>
      </c>
      <c r="W2107" t="str">
        <f t="shared" si="294"/>
        <v>successful</v>
      </c>
      <c r="X2107" s="14">
        <f t="shared" si="295"/>
        <v>41951.788807870369</v>
      </c>
      <c r="Y2107" s="14">
        <f t="shared" si="296"/>
        <v>41964.166666666672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88"/>
        <v>1.0704545454545455</v>
      </c>
      <c r="P2108" s="9">
        <f t="shared" si="289"/>
        <v>53.522727272727273</v>
      </c>
      <c r="Q2108" t="s">
        <v>8324</v>
      </c>
      <c r="R2108" t="s">
        <v>8328</v>
      </c>
      <c r="S2108">
        <f t="shared" si="290"/>
        <v>1</v>
      </c>
      <c r="T2108">
        <f t="shared" si="291"/>
        <v>0</v>
      </c>
      <c r="U2108">
        <f t="shared" si="292"/>
        <v>0</v>
      </c>
      <c r="V2108">
        <f t="shared" si="293"/>
        <v>0</v>
      </c>
      <c r="W2108" t="str">
        <f t="shared" si="294"/>
        <v>successful</v>
      </c>
      <c r="X2108" s="14">
        <f t="shared" si="295"/>
        <v>41270.21497685185</v>
      </c>
      <c r="Y2108" s="14">
        <f t="shared" si="296"/>
        <v>41300.21497685185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88"/>
        <v>1.0773299999999999</v>
      </c>
      <c r="P2109" s="9">
        <f t="shared" si="289"/>
        <v>37.149310344827583</v>
      </c>
      <c r="Q2109" t="s">
        <v>8324</v>
      </c>
      <c r="R2109" t="s">
        <v>8328</v>
      </c>
      <c r="S2109">
        <f t="shared" si="290"/>
        <v>1</v>
      </c>
      <c r="T2109">
        <f t="shared" si="291"/>
        <v>0</v>
      </c>
      <c r="U2109">
        <f t="shared" si="292"/>
        <v>0</v>
      </c>
      <c r="V2109">
        <f t="shared" si="293"/>
        <v>0</v>
      </c>
      <c r="W2109" t="str">
        <f t="shared" si="294"/>
        <v>successful</v>
      </c>
      <c r="X2109" s="14">
        <f t="shared" si="295"/>
        <v>41934.71056712963</v>
      </c>
      <c r="Y2109" s="14">
        <f t="shared" si="296"/>
        <v>41955.752233796295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88"/>
        <v>1.0731250000000001</v>
      </c>
      <c r="P2110" s="9">
        <f t="shared" si="289"/>
        <v>89.895287958115176</v>
      </c>
      <c r="Q2110" t="s">
        <v>8324</v>
      </c>
      <c r="R2110" t="s">
        <v>8328</v>
      </c>
      <c r="S2110">
        <f t="shared" si="290"/>
        <v>1</v>
      </c>
      <c r="T2110">
        <f t="shared" si="291"/>
        <v>0</v>
      </c>
      <c r="U2110">
        <f t="shared" si="292"/>
        <v>0</v>
      </c>
      <c r="V2110">
        <f t="shared" si="293"/>
        <v>0</v>
      </c>
      <c r="W2110" t="str">
        <f t="shared" si="294"/>
        <v>successful</v>
      </c>
      <c r="X2110" s="14">
        <f t="shared" si="295"/>
        <v>41135.175694444442</v>
      </c>
      <c r="Y2110" s="14">
        <f t="shared" si="296"/>
        <v>41162.163194444445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88"/>
        <v>1.06525</v>
      </c>
      <c r="P2111" s="9">
        <f t="shared" si="289"/>
        <v>106.52500000000001</v>
      </c>
      <c r="Q2111" t="s">
        <v>8324</v>
      </c>
      <c r="R2111" t="s">
        <v>8328</v>
      </c>
      <c r="S2111">
        <f t="shared" si="290"/>
        <v>1</v>
      </c>
      <c r="T2111">
        <f t="shared" si="291"/>
        <v>0</v>
      </c>
      <c r="U2111">
        <f t="shared" si="292"/>
        <v>0</v>
      </c>
      <c r="V2111">
        <f t="shared" si="293"/>
        <v>0</v>
      </c>
      <c r="W2111" t="str">
        <f t="shared" si="294"/>
        <v>successful</v>
      </c>
      <c r="X2111" s="14">
        <f t="shared" si="295"/>
        <v>42160.708530092597</v>
      </c>
      <c r="Y2111" s="14">
        <f t="shared" si="296"/>
        <v>42190.708530092597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88"/>
        <v>1.0035000000000001</v>
      </c>
      <c r="P2112" s="9">
        <f t="shared" si="289"/>
        <v>52.815789473684212</v>
      </c>
      <c r="Q2112" t="s">
        <v>8324</v>
      </c>
      <c r="R2112" t="s">
        <v>8328</v>
      </c>
      <c r="S2112">
        <f t="shared" si="290"/>
        <v>1</v>
      </c>
      <c r="T2112">
        <f t="shared" si="291"/>
        <v>0</v>
      </c>
      <c r="U2112">
        <f t="shared" si="292"/>
        <v>0</v>
      </c>
      <c r="V2112">
        <f t="shared" si="293"/>
        <v>0</v>
      </c>
      <c r="W2112" t="str">
        <f t="shared" si="294"/>
        <v>successful</v>
      </c>
      <c r="X2112" s="14">
        <f t="shared" si="295"/>
        <v>41759.670937499999</v>
      </c>
      <c r="Y2112" s="14">
        <f t="shared" si="296"/>
        <v>41787.207638888889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88"/>
        <v>1.0649999999999999</v>
      </c>
      <c r="P2113" s="9">
        <f t="shared" si="289"/>
        <v>54.615384615384613</v>
      </c>
      <c r="Q2113" t="s">
        <v>8324</v>
      </c>
      <c r="R2113" t="s">
        <v>8328</v>
      </c>
      <c r="S2113">
        <f t="shared" si="290"/>
        <v>1</v>
      </c>
      <c r="T2113">
        <f t="shared" si="291"/>
        <v>0</v>
      </c>
      <c r="U2113">
        <f t="shared" si="292"/>
        <v>0</v>
      </c>
      <c r="V2113">
        <f t="shared" si="293"/>
        <v>0</v>
      </c>
      <c r="W2113" t="str">
        <f t="shared" si="294"/>
        <v>successful</v>
      </c>
      <c r="X2113" s="14">
        <f t="shared" si="295"/>
        <v>40703.197048611109</v>
      </c>
      <c r="Y2113" s="14">
        <f t="shared" si="296"/>
        <v>40770.041666666664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88"/>
        <v>1</v>
      </c>
      <c r="P2114" s="9">
        <f t="shared" si="289"/>
        <v>27.272727272727273</v>
      </c>
      <c r="Q2114" t="s">
        <v>8324</v>
      </c>
      <c r="R2114" t="s">
        <v>8328</v>
      </c>
      <c r="S2114">
        <f t="shared" si="290"/>
        <v>1</v>
      </c>
      <c r="T2114">
        <f t="shared" si="291"/>
        <v>0</v>
      </c>
      <c r="U2114">
        <f t="shared" si="292"/>
        <v>0</v>
      </c>
      <c r="V2114">
        <f t="shared" si="293"/>
        <v>0</v>
      </c>
      <c r="W2114" t="str">
        <f t="shared" si="294"/>
        <v>successful</v>
      </c>
      <c r="X2114" s="14">
        <f t="shared" si="295"/>
        <v>41365.928159722222</v>
      </c>
      <c r="Y2114" s="14">
        <f t="shared" si="296"/>
        <v>41379.928159722222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97">E2115/D2115</f>
        <v>1.0485714285714285</v>
      </c>
      <c r="P2115" s="9">
        <f t="shared" ref="P2115:P2178" si="298">IFERROR(E2115/L2115,0)</f>
        <v>68.598130841121488</v>
      </c>
      <c r="Q2115" t="s">
        <v>8324</v>
      </c>
      <c r="R2115" t="s">
        <v>8328</v>
      </c>
      <c r="S2115">
        <f t="shared" ref="S2115:S2178" si="299">IF(F2115="successful",1,0)</f>
        <v>1</v>
      </c>
      <c r="T2115">
        <f t="shared" ref="T2115:T2178" si="300">IF(F2115="failed",1,0)</f>
        <v>0</v>
      </c>
      <c r="U2115">
        <f t="shared" ref="U2115:U2178" si="301">IF(F2115="canceled",1,0)</f>
        <v>0</v>
      </c>
      <c r="V2115">
        <f t="shared" ref="V2115:V2178" si="302">IF(F2115="live",1,0)</f>
        <v>0</v>
      </c>
      <c r="W2115" t="str">
        <f t="shared" ref="W2115:W2178" si="303">F2115</f>
        <v>successful</v>
      </c>
      <c r="X2115" s="14">
        <f t="shared" ref="X2115:X2178" si="304">(((J2115/60)/60)/24)+DATE(1970,1,1)</f>
        <v>41870.86546296296</v>
      </c>
      <c r="Y2115" s="14">
        <f t="shared" ref="Y2115:Y2178" si="305">(((I2115/60)/60)/24)+DATE(1970,1,1)</f>
        <v>41905.86546296296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97"/>
        <v>1.0469999999999999</v>
      </c>
      <c r="P2116" s="9">
        <f t="shared" si="298"/>
        <v>35.612244897959187</v>
      </c>
      <c r="Q2116" t="s">
        <v>8324</v>
      </c>
      <c r="R2116" t="s">
        <v>8328</v>
      </c>
      <c r="S2116">
        <f t="shared" si="299"/>
        <v>1</v>
      </c>
      <c r="T2116">
        <f t="shared" si="300"/>
        <v>0</v>
      </c>
      <c r="U2116">
        <f t="shared" si="301"/>
        <v>0</v>
      </c>
      <c r="V2116">
        <f t="shared" si="302"/>
        <v>0</v>
      </c>
      <c r="W2116" t="str">
        <f t="shared" si="303"/>
        <v>successful</v>
      </c>
      <c r="X2116" s="14">
        <f t="shared" si="304"/>
        <v>40458.815625000003</v>
      </c>
      <c r="Y2116" s="14">
        <f t="shared" si="305"/>
        <v>40521.207638888889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97"/>
        <v>2.2566666666666668</v>
      </c>
      <c r="P2117" s="9">
        <f t="shared" si="298"/>
        <v>94.027777777777771</v>
      </c>
      <c r="Q2117" t="s">
        <v>8324</v>
      </c>
      <c r="R2117" t="s">
        <v>8328</v>
      </c>
      <c r="S2117">
        <f t="shared" si="299"/>
        <v>1</v>
      </c>
      <c r="T2117">
        <f t="shared" si="300"/>
        <v>0</v>
      </c>
      <c r="U2117">
        <f t="shared" si="301"/>
        <v>0</v>
      </c>
      <c r="V2117">
        <f t="shared" si="302"/>
        <v>0</v>
      </c>
      <c r="W2117" t="str">
        <f t="shared" si="303"/>
        <v>successful</v>
      </c>
      <c r="X2117" s="14">
        <f t="shared" si="304"/>
        <v>40564.081030092595</v>
      </c>
      <c r="Y2117" s="14">
        <f t="shared" si="305"/>
        <v>40594.081030092595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97"/>
        <v>1.0090416666666666</v>
      </c>
      <c r="P2118" s="9">
        <f t="shared" si="298"/>
        <v>526.45652173913038</v>
      </c>
      <c r="Q2118" t="s">
        <v>8324</v>
      </c>
      <c r="R2118" t="s">
        <v>8328</v>
      </c>
      <c r="S2118">
        <f t="shared" si="299"/>
        <v>1</v>
      </c>
      <c r="T2118">
        <f t="shared" si="300"/>
        <v>0</v>
      </c>
      <c r="U2118">
        <f t="shared" si="301"/>
        <v>0</v>
      </c>
      <c r="V2118">
        <f t="shared" si="302"/>
        <v>0</v>
      </c>
      <c r="W2118" t="str">
        <f t="shared" si="303"/>
        <v>successful</v>
      </c>
      <c r="X2118" s="14">
        <f t="shared" si="304"/>
        <v>41136.777812500004</v>
      </c>
      <c r="Y2118" s="14">
        <f t="shared" si="305"/>
        <v>41184.777812500004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97"/>
        <v>1.4775</v>
      </c>
      <c r="P2119" s="9">
        <f t="shared" si="298"/>
        <v>50.657142857142858</v>
      </c>
      <c r="Q2119" t="s">
        <v>8324</v>
      </c>
      <c r="R2119" t="s">
        <v>8328</v>
      </c>
      <c r="S2119">
        <f t="shared" si="299"/>
        <v>1</v>
      </c>
      <c r="T2119">
        <f t="shared" si="300"/>
        <v>0</v>
      </c>
      <c r="U2119">
        <f t="shared" si="301"/>
        <v>0</v>
      </c>
      <c r="V2119">
        <f t="shared" si="302"/>
        <v>0</v>
      </c>
      <c r="W2119" t="str">
        <f t="shared" si="303"/>
        <v>successful</v>
      </c>
      <c r="X2119" s="14">
        <f t="shared" si="304"/>
        <v>42290.059594907405</v>
      </c>
      <c r="Y2119" s="14">
        <f t="shared" si="305"/>
        <v>42304.207638888889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97"/>
        <v>1.3461099999999999</v>
      </c>
      <c r="P2120" s="9">
        <f t="shared" si="298"/>
        <v>79.182941176470578</v>
      </c>
      <c r="Q2120" t="s">
        <v>8324</v>
      </c>
      <c r="R2120" t="s">
        <v>8328</v>
      </c>
      <c r="S2120">
        <f t="shared" si="299"/>
        <v>1</v>
      </c>
      <c r="T2120">
        <f t="shared" si="300"/>
        <v>0</v>
      </c>
      <c r="U2120">
        <f t="shared" si="301"/>
        <v>0</v>
      </c>
      <c r="V2120">
        <f t="shared" si="302"/>
        <v>0</v>
      </c>
      <c r="W2120" t="str">
        <f t="shared" si="303"/>
        <v>successful</v>
      </c>
      <c r="X2120" s="14">
        <f t="shared" si="304"/>
        <v>40718.839537037034</v>
      </c>
      <c r="Y2120" s="14">
        <f t="shared" si="305"/>
        <v>40748.839537037034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97"/>
        <v>1.0075000000000001</v>
      </c>
      <c r="P2121" s="9">
        <f t="shared" si="298"/>
        <v>91.590909090909093</v>
      </c>
      <c r="Q2121" t="s">
        <v>8324</v>
      </c>
      <c r="R2121" t="s">
        <v>8328</v>
      </c>
      <c r="S2121">
        <f t="shared" si="299"/>
        <v>1</v>
      </c>
      <c r="T2121">
        <f t="shared" si="300"/>
        <v>0</v>
      </c>
      <c r="U2121">
        <f t="shared" si="301"/>
        <v>0</v>
      </c>
      <c r="V2121">
        <f t="shared" si="302"/>
        <v>0</v>
      </c>
      <c r="W2121" t="str">
        <f t="shared" si="303"/>
        <v>successful</v>
      </c>
      <c r="X2121" s="14">
        <f t="shared" si="304"/>
        <v>41107.130150462966</v>
      </c>
      <c r="Y2121" s="14">
        <f t="shared" si="305"/>
        <v>41137.130150462966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97"/>
        <v>1.00880375</v>
      </c>
      <c r="P2122" s="9">
        <f t="shared" si="298"/>
        <v>116.96275362318841</v>
      </c>
      <c r="Q2122" t="s">
        <v>8324</v>
      </c>
      <c r="R2122" t="s">
        <v>8328</v>
      </c>
      <c r="S2122">
        <f t="shared" si="299"/>
        <v>1</v>
      </c>
      <c r="T2122">
        <f t="shared" si="300"/>
        <v>0</v>
      </c>
      <c r="U2122">
        <f t="shared" si="301"/>
        <v>0</v>
      </c>
      <c r="V2122">
        <f t="shared" si="302"/>
        <v>0</v>
      </c>
      <c r="W2122" t="str">
        <f t="shared" si="303"/>
        <v>successful</v>
      </c>
      <c r="X2122" s="14">
        <f t="shared" si="304"/>
        <v>41591.964537037034</v>
      </c>
      <c r="Y2122" s="14">
        <f t="shared" si="305"/>
        <v>41640.964537037034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97"/>
        <v>5.6800000000000002E-3</v>
      </c>
      <c r="P2123" s="9">
        <f t="shared" si="298"/>
        <v>28.4</v>
      </c>
      <c r="Q2123" t="s">
        <v>8332</v>
      </c>
      <c r="R2123" t="s">
        <v>8333</v>
      </c>
      <c r="S2123">
        <f t="shared" si="299"/>
        <v>0</v>
      </c>
      <c r="T2123">
        <f t="shared" si="300"/>
        <v>1</v>
      </c>
      <c r="U2123">
        <f t="shared" si="301"/>
        <v>0</v>
      </c>
      <c r="V2123">
        <f t="shared" si="302"/>
        <v>0</v>
      </c>
      <c r="W2123" t="str">
        <f t="shared" si="303"/>
        <v>failed</v>
      </c>
      <c r="X2123" s="14">
        <f t="shared" si="304"/>
        <v>42716.7424537037</v>
      </c>
      <c r="Y2123" s="14">
        <f t="shared" si="305"/>
        <v>42746.7424537037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97"/>
        <v>3.875E-3</v>
      </c>
      <c r="P2124" s="9">
        <f t="shared" si="298"/>
        <v>103.33333333333333</v>
      </c>
      <c r="Q2124" t="s">
        <v>8332</v>
      </c>
      <c r="R2124" t="s">
        <v>8333</v>
      </c>
      <c r="S2124">
        <f t="shared" si="299"/>
        <v>0</v>
      </c>
      <c r="T2124">
        <f t="shared" si="300"/>
        <v>1</v>
      </c>
      <c r="U2124">
        <f t="shared" si="301"/>
        <v>0</v>
      </c>
      <c r="V2124">
        <f t="shared" si="302"/>
        <v>0</v>
      </c>
      <c r="W2124" t="str">
        <f t="shared" si="303"/>
        <v>failed</v>
      </c>
      <c r="X2124" s="14">
        <f t="shared" si="304"/>
        <v>42712.300567129627</v>
      </c>
      <c r="Y2124" s="14">
        <f t="shared" si="305"/>
        <v>42742.300567129627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97"/>
        <v>0.1</v>
      </c>
      <c r="P2125" s="9">
        <f t="shared" si="298"/>
        <v>10</v>
      </c>
      <c r="Q2125" t="s">
        <v>8332</v>
      </c>
      <c r="R2125" t="s">
        <v>8333</v>
      </c>
      <c r="S2125">
        <f t="shared" si="299"/>
        <v>0</v>
      </c>
      <c r="T2125">
        <f t="shared" si="300"/>
        <v>1</v>
      </c>
      <c r="U2125">
        <f t="shared" si="301"/>
        <v>0</v>
      </c>
      <c r="V2125">
        <f t="shared" si="302"/>
        <v>0</v>
      </c>
      <c r="W2125" t="str">
        <f t="shared" si="303"/>
        <v>failed</v>
      </c>
      <c r="X2125" s="14">
        <f t="shared" si="304"/>
        <v>40198.424849537041</v>
      </c>
      <c r="Y2125" s="14">
        <f t="shared" si="305"/>
        <v>40252.290972222225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97"/>
        <v>0.10454545454545454</v>
      </c>
      <c r="P2126" s="9">
        <f t="shared" si="298"/>
        <v>23</v>
      </c>
      <c r="Q2126" t="s">
        <v>8332</v>
      </c>
      <c r="R2126" t="s">
        <v>8333</v>
      </c>
      <c r="S2126">
        <f t="shared" si="299"/>
        <v>0</v>
      </c>
      <c r="T2126">
        <f t="shared" si="300"/>
        <v>1</v>
      </c>
      <c r="U2126">
        <f t="shared" si="301"/>
        <v>0</v>
      </c>
      <c r="V2126">
        <f t="shared" si="302"/>
        <v>0</v>
      </c>
      <c r="W2126" t="str">
        <f t="shared" si="303"/>
        <v>failed</v>
      </c>
      <c r="X2126" s="14">
        <f t="shared" si="304"/>
        <v>40464.028182870366</v>
      </c>
      <c r="Y2126" s="14">
        <f t="shared" si="305"/>
        <v>40512.208333333336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97"/>
        <v>1.4200000000000001E-2</v>
      </c>
      <c r="P2127" s="9">
        <f t="shared" si="298"/>
        <v>31.555555555555557</v>
      </c>
      <c r="Q2127" t="s">
        <v>8332</v>
      </c>
      <c r="R2127" t="s">
        <v>8333</v>
      </c>
      <c r="S2127">
        <f t="shared" si="299"/>
        <v>0</v>
      </c>
      <c r="T2127">
        <f t="shared" si="300"/>
        <v>1</v>
      </c>
      <c r="U2127">
        <f t="shared" si="301"/>
        <v>0</v>
      </c>
      <c r="V2127">
        <f t="shared" si="302"/>
        <v>0</v>
      </c>
      <c r="W2127" t="str">
        <f t="shared" si="303"/>
        <v>failed</v>
      </c>
      <c r="X2127" s="14">
        <f t="shared" si="304"/>
        <v>42191.023530092592</v>
      </c>
      <c r="Y2127" s="14">
        <f t="shared" si="305"/>
        <v>42221.023530092592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97"/>
        <v>5.0000000000000001E-4</v>
      </c>
      <c r="P2128" s="9">
        <f t="shared" si="298"/>
        <v>5</v>
      </c>
      <c r="Q2128" t="s">
        <v>8332</v>
      </c>
      <c r="R2128" t="s">
        <v>8333</v>
      </c>
      <c r="S2128">
        <f t="shared" si="299"/>
        <v>0</v>
      </c>
      <c r="T2128">
        <f t="shared" si="300"/>
        <v>1</v>
      </c>
      <c r="U2128">
        <f t="shared" si="301"/>
        <v>0</v>
      </c>
      <c r="V2128">
        <f t="shared" si="302"/>
        <v>0</v>
      </c>
      <c r="W2128" t="str">
        <f t="shared" si="303"/>
        <v>failed</v>
      </c>
      <c r="X2128" s="14">
        <f t="shared" si="304"/>
        <v>41951.973229166666</v>
      </c>
      <c r="Y2128" s="14">
        <f t="shared" si="305"/>
        <v>41981.973229166666</v>
      </c>
    </row>
    <row r="2129" spans="1:25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97"/>
        <v>0.28842857142857142</v>
      </c>
      <c r="P2129" s="9">
        <f t="shared" si="298"/>
        <v>34.220338983050844</v>
      </c>
      <c r="Q2129" t="s">
        <v>8332</v>
      </c>
      <c r="R2129" t="s">
        <v>8333</v>
      </c>
      <c r="S2129">
        <f t="shared" si="299"/>
        <v>0</v>
      </c>
      <c r="T2129">
        <f t="shared" si="300"/>
        <v>1</v>
      </c>
      <c r="U2129">
        <f t="shared" si="301"/>
        <v>0</v>
      </c>
      <c r="V2129">
        <f t="shared" si="302"/>
        <v>0</v>
      </c>
      <c r="W2129" t="str">
        <f t="shared" si="303"/>
        <v>failed</v>
      </c>
      <c r="X2129" s="14">
        <f t="shared" si="304"/>
        <v>42045.50535879629</v>
      </c>
      <c r="Y2129" s="14">
        <f t="shared" si="305"/>
        <v>42075.463692129633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97"/>
        <v>1.6666666666666668E-3</v>
      </c>
      <c r="P2130" s="9">
        <f t="shared" si="298"/>
        <v>25</v>
      </c>
      <c r="Q2130" t="s">
        <v>8332</v>
      </c>
      <c r="R2130" t="s">
        <v>8333</v>
      </c>
      <c r="S2130">
        <f t="shared" si="299"/>
        <v>0</v>
      </c>
      <c r="T2130">
        <f t="shared" si="300"/>
        <v>1</v>
      </c>
      <c r="U2130">
        <f t="shared" si="301"/>
        <v>0</v>
      </c>
      <c r="V2130">
        <f t="shared" si="302"/>
        <v>0</v>
      </c>
      <c r="W2130" t="str">
        <f t="shared" si="303"/>
        <v>failed</v>
      </c>
      <c r="X2130" s="14">
        <f t="shared" si="304"/>
        <v>41843.772789351853</v>
      </c>
      <c r="Y2130" s="14">
        <f t="shared" si="305"/>
        <v>41903.772789351853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97"/>
        <v>0.11799999999999999</v>
      </c>
      <c r="P2131" s="9">
        <f t="shared" si="298"/>
        <v>19.666666666666668</v>
      </c>
      <c r="Q2131" t="s">
        <v>8332</v>
      </c>
      <c r="R2131" t="s">
        <v>8333</v>
      </c>
      <c r="S2131">
        <f t="shared" si="299"/>
        <v>0</v>
      </c>
      <c r="T2131">
        <f t="shared" si="300"/>
        <v>1</v>
      </c>
      <c r="U2131">
        <f t="shared" si="301"/>
        <v>0</v>
      </c>
      <c r="V2131">
        <f t="shared" si="302"/>
        <v>0</v>
      </c>
      <c r="W2131" t="str">
        <f t="shared" si="303"/>
        <v>failed</v>
      </c>
      <c r="X2131" s="14">
        <f t="shared" si="304"/>
        <v>42409.024305555555</v>
      </c>
      <c r="Y2131" s="14">
        <f t="shared" si="305"/>
        <v>42439.024305555555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97"/>
        <v>2.0238095238095236E-3</v>
      </c>
      <c r="P2132" s="9">
        <f t="shared" si="298"/>
        <v>21.25</v>
      </c>
      <c r="Q2132" t="s">
        <v>8332</v>
      </c>
      <c r="R2132" t="s">
        <v>8333</v>
      </c>
      <c r="S2132">
        <f t="shared" si="299"/>
        <v>0</v>
      </c>
      <c r="T2132">
        <f t="shared" si="300"/>
        <v>1</v>
      </c>
      <c r="U2132">
        <f t="shared" si="301"/>
        <v>0</v>
      </c>
      <c r="V2132">
        <f t="shared" si="302"/>
        <v>0</v>
      </c>
      <c r="W2132" t="str">
        <f t="shared" si="303"/>
        <v>failed</v>
      </c>
      <c r="X2132" s="14">
        <f t="shared" si="304"/>
        <v>41832.086377314816</v>
      </c>
      <c r="Y2132" s="14">
        <f t="shared" si="305"/>
        <v>41867.086377314816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97"/>
        <v>0.05</v>
      </c>
      <c r="P2133" s="9">
        <f t="shared" si="298"/>
        <v>8.3333333333333339</v>
      </c>
      <c r="Q2133" t="s">
        <v>8332</v>
      </c>
      <c r="R2133" t="s">
        <v>8333</v>
      </c>
      <c r="S2133">
        <f t="shared" si="299"/>
        <v>0</v>
      </c>
      <c r="T2133">
        <f t="shared" si="300"/>
        <v>1</v>
      </c>
      <c r="U2133">
        <f t="shared" si="301"/>
        <v>0</v>
      </c>
      <c r="V2133">
        <f t="shared" si="302"/>
        <v>0</v>
      </c>
      <c r="W2133" t="str">
        <f t="shared" si="303"/>
        <v>failed</v>
      </c>
      <c r="X2133" s="14">
        <f t="shared" si="304"/>
        <v>42167.207071759258</v>
      </c>
      <c r="Y2133" s="14">
        <f t="shared" si="305"/>
        <v>42197.207071759258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97"/>
        <v>2.1129899999999997E-2</v>
      </c>
      <c r="P2134" s="9">
        <f t="shared" si="298"/>
        <v>21.34333333333333</v>
      </c>
      <c r="Q2134" t="s">
        <v>8332</v>
      </c>
      <c r="R2134" t="s">
        <v>8333</v>
      </c>
      <c r="S2134">
        <f t="shared" si="299"/>
        <v>0</v>
      </c>
      <c r="T2134">
        <f t="shared" si="300"/>
        <v>1</v>
      </c>
      <c r="U2134">
        <f t="shared" si="301"/>
        <v>0</v>
      </c>
      <c r="V2134">
        <f t="shared" si="302"/>
        <v>0</v>
      </c>
      <c r="W2134" t="str">
        <f t="shared" si="303"/>
        <v>failed</v>
      </c>
      <c r="X2134" s="14">
        <f t="shared" si="304"/>
        <v>41643.487175925926</v>
      </c>
      <c r="Y2134" s="14">
        <f t="shared" si="305"/>
        <v>41673.487175925926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97"/>
        <v>1.6E-2</v>
      </c>
      <c r="P2135" s="9">
        <f t="shared" si="298"/>
        <v>5.333333333333333</v>
      </c>
      <c r="Q2135" t="s">
        <v>8332</v>
      </c>
      <c r="R2135" t="s">
        <v>8333</v>
      </c>
      <c r="S2135">
        <f t="shared" si="299"/>
        <v>0</v>
      </c>
      <c r="T2135">
        <f t="shared" si="300"/>
        <v>1</v>
      </c>
      <c r="U2135">
        <f t="shared" si="301"/>
        <v>0</v>
      </c>
      <c r="V2135">
        <f t="shared" si="302"/>
        <v>0</v>
      </c>
      <c r="W2135" t="str">
        <f t="shared" si="303"/>
        <v>failed</v>
      </c>
      <c r="X2135" s="14">
        <f t="shared" si="304"/>
        <v>40619.097210648149</v>
      </c>
      <c r="Y2135" s="14">
        <f t="shared" si="305"/>
        <v>40657.290972222225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97"/>
        <v>1.7333333333333333E-2</v>
      </c>
      <c r="P2136" s="9">
        <f t="shared" si="298"/>
        <v>34.666666666666664</v>
      </c>
      <c r="Q2136" t="s">
        <v>8332</v>
      </c>
      <c r="R2136" t="s">
        <v>8333</v>
      </c>
      <c r="S2136">
        <f t="shared" si="299"/>
        <v>0</v>
      </c>
      <c r="T2136">
        <f t="shared" si="300"/>
        <v>1</v>
      </c>
      <c r="U2136">
        <f t="shared" si="301"/>
        <v>0</v>
      </c>
      <c r="V2136">
        <f t="shared" si="302"/>
        <v>0</v>
      </c>
      <c r="W2136" t="str">
        <f t="shared" si="303"/>
        <v>failed</v>
      </c>
      <c r="X2136" s="14">
        <f t="shared" si="304"/>
        <v>41361.886469907404</v>
      </c>
      <c r="Y2136" s="14">
        <f t="shared" si="305"/>
        <v>41391.886469907404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97"/>
        <v>9.5600000000000004E-2</v>
      </c>
      <c r="P2137" s="9">
        <f t="shared" si="298"/>
        <v>21.727272727272727</v>
      </c>
      <c r="Q2137" t="s">
        <v>8332</v>
      </c>
      <c r="R2137" t="s">
        <v>8333</v>
      </c>
      <c r="S2137">
        <f t="shared" si="299"/>
        <v>0</v>
      </c>
      <c r="T2137">
        <f t="shared" si="300"/>
        <v>1</v>
      </c>
      <c r="U2137">
        <f t="shared" si="301"/>
        <v>0</v>
      </c>
      <c r="V2137">
        <f t="shared" si="302"/>
        <v>0</v>
      </c>
      <c r="W2137" t="str">
        <f t="shared" si="303"/>
        <v>failed</v>
      </c>
      <c r="X2137" s="14">
        <f t="shared" si="304"/>
        <v>41156.963344907403</v>
      </c>
      <c r="Y2137" s="14">
        <f t="shared" si="305"/>
        <v>41186.963344907403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97"/>
        <v>5.9612499999999998E-4</v>
      </c>
      <c r="P2138" s="9">
        <f t="shared" si="298"/>
        <v>11.922499999999999</v>
      </c>
      <c r="Q2138" t="s">
        <v>8332</v>
      </c>
      <c r="R2138" t="s">
        <v>8333</v>
      </c>
      <c r="S2138">
        <f t="shared" si="299"/>
        <v>0</v>
      </c>
      <c r="T2138">
        <f t="shared" si="300"/>
        <v>1</v>
      </c>
      <c r="U2138">
        <f t="shared" si="301"/>
        <v>0</v>
      </c>
      <c r="V2138">
        <f t="shared" si="302"/>
        <v>0</v>
      </c>
      <c r="W2138" t="str">
        <f t="shared" si="303"/>
        <v>failed</v>
      </c>
      <c r="X2138" s="14">
        <f t="shared" si="304"/>
        <v>41536.509097222224</v>
      </c>
      <c r="Y2138" s="14">
        <f t="shared" si="305"/>
        <v>41566.509097222224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97"/>
        <v>0.28405999999999998</v>
      </c>
      <c r="P2139" s="9">
        <f t="shared" si="298"/>
        <v>26.59737827715356</v>
      </c>
      <c r="Q2139" t="s">
        <v>8332</v>
      </c>
      <c r="R2139" t="s">
        <v>8333</v>
      </c>
      <c r="S2139">
        <f t="shared" si="299"/>
        <v>0</v>
      </c>
      <c r="T2139">
        <f t="shared" si="300"/>
        <v>1</v>
      </c>
      <c r="U2139">
        <f t="shared" si="301"/>
        <v>0</v>
      </c>
      <c r="V2139">
        <f t="shared" si="302"/>
        <v>0</v>
      </c>
      <c r="W2139" t="str">
        <f t="shared" si="303"/>
        <v>failed</v>
      </c>
      <c r="X2139" s="14">
        <f t="shared" si="304"/>
        <v>41948.771168981482</v>
      </c>
      <c r="Y2139" s="14">
        <f t="shared" si="305"/>
        <v>41978.771168981482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97"/>
        <v>0.128</v>
      </c>
      <c r="P2140" s="9">
        <f t="shared" si="298"/>
        <v>10.666666666666666</v>
      </c>
      <c r="Q2140" t="s">
        <v>8332</v>
      </c>
      <c r="R2140" t="s">
        <v>8333</v>
      </c>
      <c r="S2140">
        <f t="shared" si="299"/>
        <v>0</v>
      </c>
      <c r="T2140">
        <f t="shared" si="300"/>
        <v>1</v>
      </c>
      <c r="U2140">
        <f t="shared" si="301"/>
        <v>0</v>
      </c>
      <c r="V2140">
        <f t="shared" si="302"/>
        <v>0</v>
      </c>
      <c r="W2140" t="str">
        <f t="shared" si="303"/>
        <v>failed</v>
      </c>
      <c r="X2140" s="14">
        <f t="shared" si="304"/>
        <v>41557.013182870374</v>
      </c>
      <c r="Y2140" s="14">
        <f t="shared" si="305"/>
        <v>41587.054849537039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97"/>
        <v>5.4199999999999998E-2</v>
      </c>
      <c r="P2141" s="9">
        <f t="shared" si="298"/>
        <v>29.035714285714285</v>
      </c>
      <c r="Q2141" t="s">
        <v>8332</v>
      </c>
      <c r="R2141" t="s">
        <v>8333</v>
      </c>
      <c r="S2141">
        <f t="shared" si="299"/>
        <v>0</v>
      </c>
      <c r="T2141">
        <f t="shared" si="300"/>
        <v>1</v>
      </c>
      <c r="U2141">
        <f t="shared" si="301"/>
        <v>0</v>
      </c>
      <c r="V2141">
        <f t="shared" si="302"/>
        <v>0</v>
      </c>
      <c r="W2141" t="str">
        <f t="shared" si="303"/>
        <v>failed</v>
      </c>
      <c r="X2141" s="14">
        <f t="shared" si="304"/>
        <v>42647.750092592592</v>
      </c>
      <c r="Y2141" s="14">
        <f t="shared" si="305"/>
        <v>42677.750092592592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97"/>
        <v>1.1199999999999999E-3</v>
      </c>
      <c r="P2142" s="9">
        <f t="shared" si="298"/>
        <v>50.909090909090907</v>
      </c>
      <c r="Q2142" t="s">
        <v>8332</v>
      </c>
      <c r="R2142" t="s">
        <v>8333</v>
      </c>
      <c r="S2142">
        <f t="shared" si="299"/>
        <v>0</v>
      </c>
      <c r="T2142">
        <f t="shared" si="300"/>
        <v>1</v>
      </c>
      <c r="U2142">
        <f t="shared" si="301"/>
        <v>0</v>
      </c>
      <c r="V2142">
        <f t="shared" si="302"/>
        <v>0</v>
      </c>
      <c r="W2142" t="str">
        <f t="shared" si="303"/>
        <v>failed</v>
      </c>
      <c r="X2142" s="14">
        <f t="shared" si="304"/>
        <v>41255.833611111113</v>
      </c>
      <c r="Y2142" s="14">
        <f t="shared" si="305"/>
        <v>41285.833611111113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97"/>
        <v>0</v>
      </c>
      <c r="P2143" s="9">
        <f t="shared" si="298"/>
        <v>0</v>
      </c>
      <c r="Q2143" t="s">
        <v>8332</v>
      </c>
      <c r="R2143" t="s">
        <v>8333</v>
      </c>
      <c r="S2143">
        <f t="shared" si="299"/>
        <v>0</v>
      </c>
      <c r="T2143">
        <f t="shared" si="300"/>
        <v>1</v>
      </c>
      <c r="U2143">
        <f t="shared" si="301"/>
        <v>0</v>
      </c>
      <c r="V2143">
        <f t="shared" si="302"/>
        <v>0</v>
      </c>
      <c r="W2143" t="str">
        <f t="shared" si="303"/>
        <v>failed</v>
      </c>
      <c r="X2143" s="14">
        <f t="shared" si="304"/>
        <v>41927.235636574071</v>
      </c>
      <c r="Y2143" s="14">
        <f t="shared" si="305"/>
        <v>41957.277303240742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97"/>
        <v>5.7238095238095241E-2</v>
      </c>
      <c r="P2144" s="9">
        <f t="shared" si="298"/>
        <v>50.083333333333336</v>
      </c>
      <c r="Q2144" t="s">
        <v>8332</v>
      </c>
      <c r="R2144" t="s">
        <v>8333</v>
      </c>
      <c r="S2144">
        <f t="shared" si="299"/>
        <v>0</v>
      </c>
      <c r="T2144">
        <f t="shared" si="300"/>
        <v>1</v>
      </c>
      <c r="U2144">
        <f t="shared" si="301"/>
        <v>0</v>
      </c>
      <c r="V2144">
        <f t="shared" si="302"/>
        <v>0</v>
      </c>
      <c r="W2144" t="str">
        <f t="shared" si="303"/>
        <v>failed</v>
      </c>
      <c r="X2144" s="14">
        <f t="shared" si="304"/>
        <v>42340.701504629629</v>
      </c>
      <c r="Y2144" s="14">
        <f t="shared" si="305"/>
        <v>42368.701504629629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97"/>
        <v>0.1125</v>
      </c>
      <c r="P2145" s="9">
        <f t="shared" si="298"/>
        <v>45</v>
      </c>
      <c r="Q2145" t="s">
        <v>8332</v>
      </c>
      <c r="R2145" t="s">
        <v>8333</v>
      </c>
      <c r="S2145">
        <f t="shared" si="299"/>
        <v>0</v>
      </c>
      <c r="T2145">
        <f t="shared" si="300"/>
        <v>1</v>
      </c>
      <c r="U2145">
        <f t="shared" si="301"/>
        <v>0</v>
      </c>
      <c r="V2145">
        <f t="shared" si="302"/>
        <v>0</v>
      </c>
      <c r="W2145" t="str">
        <f t="shared" si="303"/>
        <v>failed</v>
      </c>
      <c r="X2145" s="14">
        <f t="shared" si="304"/>
        <v>40332.886712962965</v>
      </c>
      <c r="Y2145" s="14">
        <f t="shared" si="305"/>
        <v>40380.791666666664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97"/>
        <v>1.7098591549295775E-2</v>
      </c>
      <c r="P2146" s="9">
        <f t="shared" si="298"/>
        <v>25.291666666666668</v>
      </c>
      <c r="Q2146" t="s">
        <v>8332</v>
      </c>
      <c r="R2146" t="s">
        <v>8333</v>
      </c>
      <c r="S2146">
        <f t="shared" si="299"/>
        <v>0</v>
      </c>
      <c r="T2146">
        <f t="shared" si="300"/>
        <v>1</v>
      </c>
      <c r="U2146">
        <f t="shared" si="301"/>
        <v>0</v>
      </c>
      <c r="V2146">
        <f t="shared" si="302"/>
        <v>0</v>
      </c>
      <c r="W2146" t="str">
        <f t="shared" si="303"/>
        <v>failed</v>
      </c>
      <c r="X2146" s="14">
        <f t="shared" si="304"/>
        <v>41499.546759259261</v>
      </c>
      <c r="Y2146" s="14">
        <f t="shared" si="305"/>
        <v>41531.546759259261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97"/>
        <v>0.30433333333333334</v>
      </c>
      <c r="P2147" s="9">
        <f t="shared" si="298"/>
        <v>51.292134831460672</v>
      </c>
      <c r="Q2147" t="s">
        <v>8332</v>
      </c>
      <c r="R2147" t="s">
        <v>8333</v>
      </c>
      <c r="S2147">
        <f t="shared" si="299"/>
        <v>0</v>
      </c>
      <c r="T2147">
        <f t="shared" si="300"/>
        <v>1</v>
      </c>
      <c r="U2147">
        <f t="shared" si="301"/>
        <v>0</v>
      </c>
      <c r="V2147">
        <f t="shared" si="302"/>
        <v>0</v>
      </c>
      <c r="W2147" t="str">
        <f t="shared" si="303"/>
        <v>failed</v>
      </c>
      <c r="X2147" s="14">
        <f t="shared" si="304"/>
        <v>41575.237430555557</v>
      </c>
      <c r="Y2147" s="14">
        <f t="shared" si="305"/>
        <v>41605.279097222221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97"/>
        <v>2.0000000000000001E-4</v>
      </c>
      <c r="P2148" s="9">
        <f t="shared" si="298"/>
        <v>1</v>
      </c>
      <c r="Q2148" t="s">
        <v>8332</v>
      </c>
      <c r="R2148" t="s">
        <v>8333</v>
      </c>
      <c r="S2148">
        <f t="shared" si="299"/>
        <v>0</v>
      </c>
      <c r="T2148">
        <f t="shared" si="300"/>
        <v>1</v>
      </c>
      <c r="U2148">
        <f t="shared" si="301"/>
        <v>0</v>
      </c>
      <c r="V2148">
        <f t="shared" si="302"/>
        <v>0</v>
      </c>
      <c r="W2148" t="str">
        <f t="shared" si="303"/>
        <v>failed</v>
      </c>
      <c r="X2148" s="14">
        <f t="shared" si="304"/>
        <v>42397.679513888885</v>
      </c>
      <c r="Y2148" s="14">
        <f t="shared" si="305"/>
        <v>42411.679513888885</v>
      </c>
    </row>
    <row r="2149" spans="1:25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97"/>
        <v>6.9641025641025639E-3</v>
      </c>
      <c r="P2149" s="9">
        <f t="shared" si="298"/>
        <v>49.381818181818183</v>
      </c>
      <c r="Q2149" t="s">
        <v>8332</v>
      </c>
      <c r="R2149" t="s">
        <v>8333</v>
      </c>
      <c r="S2149">
        <f t="shared" si="299"/>
        <v>0</v>
      </c>
      <c r="T2149">
        <f t="shared" si="300"/>
        <v>1</v>
      </c>
      <c r="U2149">
        <f t="shared" si="301"/>
        <v>0</v>
      </c>
      <c r="V2149">
        <f t="shared" si="302"/>
        <v>0</v>
      </c>
      <c r="W2149" t="str">
        <f t="shared" si="303"/>
        <v>failed</v>
      </c>
      <c r="X2149" s="14">
        <f t="shared" si="304"/>
        <v>41927.295694444445</v>
      </c>
      <c r="Y2149" s="14">
        <f t="shared" si="305"/>
        <v>41959.337361111116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97"/>
        <v>0.02</v>
      </c>
      <c r="P2150" s="9">
        <f t="shared" si="298"/>
        <v>1</v>
      </c>
      <c r="Q2150" t="s">
        <v>8332</v>
      </c>
      <c r="R2150" t="s">
        <v>8333</v>
      </c>
      <c r="S2150">
        <f t="shared" si="299"/>
        <v>0</v>
      </c>
      <c r="T2150">
        <f t="shared" si="300"/>
        <v>1</v>
      </c>
      <c r="U2150">
        <f t="shared" si="301"/>
        <v>0</v>
      </c>
      <c r="V2150">
        <f t="shared" si="302"/>
        <v>0</v>
      </c>
      <c r="W2150" t="str">
        <f t="shared" si="303"/>
        <v>failed</v>
      </c>
      <c r="X2150" s="14">
        <f t="shared" si="304"/>
        <v>42066.733587962968</v>
      </c>
      <c r="Y2150" s="14">
        <f t="shared" si="305"/>
        <v>42096.691921296297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97"/>
        <v>0</v>
      </c>
      <c r="P2151" s="9">
        <f t="shared" si="298"/>
        <v>0</v>
      </c>
      <c r="Q2151" t="s">
        <v>8332</v>
      </c>
      <c r="R2151" t="s">
        <v>8333</v>
      </c>
      <c r="S2151">
        <f t="shared" si="299"/>
        <v>0</v>
      </c>
      <c r="T2151">
        <f t="shared" si="300"/>
        <v>1</v>
      </c>
      <c r="U2151">
        <f t="shared" si="301"/>
        <v>0</v>
      </c>
      <c r="V2151">
        <f t="shared" si="302"/>
        <v>0</v>
      </c>
      <c r="W2151" t="str">
        <f t="shared" si="303"/>
        <v>failed</v>
      </c>
      <c r="X2151" s="14">
        <f t="shared" si="304"/>
        <v>40355.024953703702</v>
      </c>
      <c r="Y2151" s="14">
        <f t="shared" si="305"/>
        <v>40390</v>
      </c>
    </row>
    <row r="2152" spans="1:25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97"/>
        <v>8.0999999999999996E-3</v>
      </c>
      <c r="P2152" s="9">
        <f t="shared" si="298"/>
        <v>101.25</v>
      </c>
      <c r="Q2152" t="s">
        <v>8332</v>
      </c>
      <c r="R2152" t="s">
        <v>8333</v>
      </c>
      <c r="S2152">
        <f t="shared" si="299"/>
        <v>0</v>
      </c>
      <c r="T2152">
        <f t="shared" si="300"/>
        <v>1</v>
      </c>
      <c r="U2152">
        <f t="shared" si="301"/>
        <v>0</v>
      </c>
      <c r="V2152">
        <f t="shared" si="302"/>
        <v>0</v>
      </c>
      <c r="W2152" t="str">
        <f t="shared" si="303"/>
        <v>failed</v>
      </c>
      <c r="X2152" s="14">
        <f t="shared" si="304"/>
        <v>42534.284710648149</v>
      </c>
      <c r="Y2152" s="14">
        <f t="shared" si="305"/>
        <v>42564.284710648149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97"/>
        <v>2.6222222222222224E-3</v>
      </c>
      <c r="P2153" s="9">
        <f t="shared" si="298"/>
        <v>19.666666666666668</v>
      </c>
      <c r="Q2153" t="s">
        <v>8332</v>
      </c>
      <c r="R2153" t="s">
        <v>8333</v>
      </c>
      <c r="S2153">
        <f t="shared" si="299"/>
        <v>0</v>
      </c>
      <c r="T2153">
        <f t="shared" si="300"/>
        <v>1</v>
      </c>
      <c r="U2153">
        <f t="shared" si="301"/>
        <v>0</v>
      </c>
      <c r="V2153">
        <f t="shared" si="302"/>
        <v>0</v>
      </c>
      <c r="W2153" t="str">
        <f t="shared" si="303"/>
        <v>failed</v>
      </c>
      <c r="X2153" s="14">
        <f t="shared" si="304"/>
        <v>42520.847384259265</v>
      </c>
      <c r="Y2153" s="14">
        <f t="shared" si="305"/>
        <v>42550.847384259265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97"/>
        <v>1.6666666666666668E-3</v>
      </c>
      <c r="P2154" s="9">
        <f t="shared" si="298"/>
        <v>12.5</v>
      </c>
      <c r="Q2154" t="s">
        <v>8332</v>
      </c>
      <c r="R2154" t="s">
        <v>8333</v>
      </c>
      <c r="S2154">
        <f t="shared" si="299"/>
        <v>0</v>
      </c>
      <c r="T2154">
        <f t="shared" si="300"/>
        <v>1</v>
      </c>
      <c r="U2154">
        <f t="shared" si="301"/>
        <v>0</v>
      </c>
      <c r="V2154">
        <f t="shared" si="302"/>
        <v>0</v>
      </c>
      <c r="W2154" t="str">
        <f t="shared" si="303"/>
        <v>failed</v>
      </c>
      <c r="X2154" s="14">
        <f t="shared" si="304"/>
        <v>41683.832280092596</v>
      </c>
      <c r="Y2154" s="14">
        <f t="shared" si="305"/>
        <v>41713.790613425925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97"/>
        <v>9.1244548809124457E-5</v>
      </c>
      <c r="P2155" s="9">
        <f t="shared" si="298"/>
        <v>8.5</v>
      </c>
      <c r="Q2155" t="s">
        <v>8332</v>
      </c>
      <c r="R2155" t="s">
        <v>8333</v>
      </c>
      <c r="S2155">
        <f t="shared" si="299"/>
        <v>0</v>
      </c>
      <c r="T2155">
        <f t="shared" si="300"/>
        <v>1</v>
      </c>
      <c r="U2155">
        <f t="shared" si="301"/>
        <v>0</v>
      </c>
      <c r="V2155">
        <f t="shared" si="302"/>
        <v>0</v>
      </c>
      <c r="W2155" t="str">
        <f t="shared" si="303"/>
        <v>failed</v>
      </c>
      <c r="X2155" s="14">
        <f t="shared" si="304"/>
        <v>41974.911087962959</v>
      </c>
      <c r="Y2155" s="14">
        <f t="shared" si="305"/>
        <v>42014.332638888889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97"/>
        <v>8.0000000000000002E-3</v>
      </c>
      <c r="P2156" s="9">
        <f t="shared" si="298"/>
        <v>1</v>
      </c>
      <c r="Q2156" t="s">
        <v>8332</v>
      </c>
      <c r="R2156" t="s">
        <v>8333</v>
      </c>
      <c r="S2156">
        <f t="shared" si="299"/>
        <v>0</v>
      </c>
      <c r="T2156">
        <f t="shared" si="300"/>
        <v>1</v>
      </c>
      <c r="U2156">
        <f t="shared" si="301"/>
        <v>0</v>
      </c>
      <c r="V2156">
        <f t="shared" si="302"/>
        <v>0</v>
      </c>
      <c r="W2156" t="str">
        <f t="shared" si="303"/>
        <v>failed</v>
      </c>
      <c r="X2156" s="14">
        <f t="shared" si="304"/>
        <v>41647.632256944446</v>
      </c>
      <c r="Y2156" s="14">
        <f t="shared" si="305"/>
        <v>41667.632256944446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97"/>
        <v>2.3E-2</v>
      </c>
      <c r="P2157" s="9">
        <f t="shared" si="298"/>
        <v>23</v>
      </c>
      <c r="Q2157" t="s">
        <v>8332</v>
      </c>
      <c r="R2157" t="s">
        <v>8333</v>
      </c>
      <c r="S2157">
        <f t="shared" si="299"/>
        <v>0</v>
      </c>
      <c r="T2157">
        <f t="shared" si="300"/>
        <v>1</v>
      </c>
      <c r="U2157">
        <f t="shared" si="301"/>
        <v>0</v>
      </c>
      <c r="V2157">
        <f t="shared" si="302"/>
        <v>0</v>
      </c>
      <c r="W2157" t="str">
        <f t="shared" si="303"/>
        <v>failed</v>
      </c>
      <c r="X2157" s="14">
        <f t="shared" si="304"/>
        <v>42430.747511574074</v>
      </c>
      <c r="Y2157" s="14">
        <f t="shared" si="305"/>
        <v>42460.70584490741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97"/>
        <v>2.6660714285714284E-2</v>
      </c>
      <c r="P2158" s="9">
        <f t="shared" si="298"/>
        <v>17.987951807228917</v>
      </c>
      <c r="Q2158" t="s">
        <v>8332</v>
      </c>
      <c r="R2158" t="s">
        <v>8333</v>
      </c>
      <c r="S2158">
        <f t="shared" si="299"/>
        <v>0</v>
      </c>
      <c r="T2158">
        <f t="shared" si="300"/>
        <v>1</v>
      </c>
      <c r="U2158">
        <f t="shared" si="301"/>
        <v>0</v>
      </c>
      <c r="V2158">
        <f t="shared" si="302"/>
        <v>0</v>
      </c>
      <c r="W2158" t="str">
        <f t="shared" si="303"/>
        <v>failed</v>
      </c>
      <c r="X2158" s="14">
        <f t="shared" si="304"/>
        <v>41488.85423611111</v>
      </c>
      <c r="Y2158" s="14">
        <f t="shared" si="305"/>
        <v>41533.85423611111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97"/>
        <v>0.28192</v>
      </c>
      <c r="P2159" s="9">
        <f t="shared" si="298"/>
        <v>370.94736842105266</v>
      </c>
      <c r="Q2159" t="s">
        <v>8332</v>
      </c>
      <c r="R2159" t="s">
        <v>8333</v>
      </c>
      <c r="S2159">
        <f t="shared" si="299"/>
        <v>0</v>
      </c>
      <c r="T2159">
        <f t="shared" si="300"/>
        <v>1</v>
      </c>
      <c r="U2159">
        <f t="shared" si="301"/>
        <v>0</v>
      </c>
      <c r="V2159">
        <f t="shared" si="302"/>
        <v>0</v>
      </c>
      <c r="W2159" t="str">
        <f t="shared" si="303"/>
        <v>failed</v>
      </c>
      <c r="X2159" s="14">
        <f t="shared" si="304"/>
        <v>42694.98128472222</v>
      </c>
      <c r="Y2159" s="14">
        <f t="shared" si="305"/>
        <v>42727.332638888889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97"/>
        <v>6.5900366666666668E-2</v>
      </c>
      <c r="P2160" s="9">
        <f t="shared" si="298"/>
        <v>63.569485530546629</v>
      </c>
      <c r="Q2160" t="s">
        <v>8332</v>
      </c>
      <c r="R2160" t="s">
        <v>8333</v>
      </c>
      <c r="S2160">
        <f t="shared" si="299"/>
        <v>0</v>
      </c>
      <c r="T2160">
        <f t="shared" si="300"/>
        <v>1</v>
      </c>
      <c r="U2160">
        <f t="shared" si="301"/>
        <v>0</v>
      </c>
      <c r="V2160">
        <f t="shared" si="302"/>
        <v>0</v>
      </c>
      <c r="W2160" t="str">
        <f t="shared" si="303"/>
        <v>failed</v>
      </c>
      <c r="X2160" s="14">
        <f t="shared" si="304"/>
        <v>41264.853865740741</v>
      </c>
      <c r="Y2160" s="14">
        <f t="shared" si="305"/>
        <v>41309.853865740741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97"/>
        <v>7.2222222222222219E-3</v>
      </c>
      <c r="P2161" s="9">
        <f t="shared" si="298"/>
        <v>13</v>
      </c>
      <c r="Q2161" t="s">
        <v>8332</v>
      </c>
      <c r="R2161" t="s">
        <v>8333</v>
      </c>
      <c r="S2161">
        <f t="shared" si="299"/>
        <v>0</v>
      </c>
      <c r="T2161">
        <f t="shared" si="300"/>
        <v>1</v>
      </c>
      <c r="U2161">
        <f t="shared" si="301"/>
        <v>0</v>
      </c>
      <c r="V2161">
        <f t="shared" si="302"/>
        <v>0</v>
      </c>
      <c r="W2161" t="str">
        <f t="shared" si="303"/>
        <v>failed</v>
      </c>
      <c r="X2161" s="14">
        <f t="shared" si="304"/>
        <v>40710.731180555551</v>
      </c>
      <c r="Y2161" s="14">
        <f t="shared" si="305"/>
        <v>40740.731180555551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97"/>
        <v>8.5000000000000006E-3</v>
      </c>
      <c r="P2162" s="9">
        <f t="shared" si="298"/>
        <v>5.3125</v>
      </c>
      <c r="Q2162" t="s">
        <v>8332</v>
      </c>
      <c r="R2162" t="s">
        <v>8333</v>
      </c>
      <c r="S2162">
        <f t="shared" si="299"/>
        <v>0</v>
      </c>
      <c r="T2162">
        <f t="shared" si="300"/>
        <v>1</v>
      </c>
      <c r="U2162">
        <f t="shared" si="301"/>
        <v>0</v>
      </c>
      <c r="V2162">
        <f t="shared" si="302"/>
        <v>0</v>
      </c>
      <c r="W2162" t="str">
        <f t="shared" si="303"/>
        <v>failed</v>
      </c>
      <c r="X2162" s="14">
        <f t="shared" si="304"/>
        <v>41018.711863425924</v>
      </c>
      <c r="Y2162" s="14">
        <f t="shared" si="305"/>
        <v>41048.711863425924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97"/>
        <v>1.1575</v>
      </c>
      <c r="P2163" s="9">
        <f t="shared" si="298"/>
        <v>35.615384615384613</v>
      </c>
      <c r="Q2163" t="s">
        <v>8324</v>
      </c>
      <c r="R2163" t="s">
        <v>8325</v>
      </c>
      <c r="S2163">
        <f t="shared" si="299"/>
        <v>1</v>
      </c>
      <c r="T2163">
        <f t="shared" si="300"/>
        <v>0</v>
      </c>
      <c r="U2163">
        <f t="shared" si="301"/>
        <v>0</v>
      </c>
      <c r="V2163">
        <f t="shared" si="302"/>
        <v>0</v>
      </c>
      <c r="W2163" t="str">
        <f t="shared" si="303"/>
        <v>successful</v>
      </c>
      <c r="X2163" s="14">
        <f t="shared" si="304"/>
        <v>42240.852534722217</v>
      </c>
      <c r="Y2163" s="14">
        <f t="shared" si="305"/>
        <v>42270.852534722217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97"/>
        <v>1.1226666666666667</v>
      </c>
      <c r="P2164" s="9">
        <f t="shared" si="298"/>
        <v>87.103448275862064</v>
      </c>
      <c r="Q2164" t="s">
        <v>8324</v>
      </c>
      <c r="R2164" t="s">
        <v>8325</v>
      </c>
      <c r="S2164">
        <f t="shared" si="299"/>
        <v>1</v>
      </c>
      <c r="T2164">
        <f t="shared" si="300"/>
        <v>0</v>
      </c>
      <c r="U2164">
        <f t="shared" si="301"/>
        <v>0</v>
      </c>
      <c r="V2164">
        <f t="shared" si="302"/>
        <v>0</v>
      </c>
      <c r="W2164" t="str">
        <f t="shared" si="303"/>
        <v>successful</v>
      </c>
      <c r="X2164" s="14">
        <f t="shared" si="304"/>
        <v>41813.766099537039</v>
      </c>
      <c r="Y2164" s="14">
        <f t="shared" si="305"/>
        <v>41844.766099537039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97"/>
        <v>1.3220000000000001</v>
      </c>
      <c r="P2165" s="9">
        <f t="shared" si="298"/>
        <v>75.11363636363636</v>
      </c>
      <c r="Q2165" t="s">
        <v>8324</v>
      </c>
      <c r="R2165" t="s">
        <v>8325</v>
      </c>
      <c r="S2165">
        <f t="shared" si="299"/>
        <v>1</v>
      </c>
      <c r="T2165">
        <f t="shared" si="300"/>
        <v>0</v>
      </c>
      <c r="U2165">
        <f t="shared" si="301"/>
        <v>0</v>
      </c>
      <c r="V2165">
        <f t="shared" si="302"/>
        <v>0</v>
      </c>
      <c r="W2165" t="str">
        <f t="shared" si="303"/>
        <v>successful</v>
      </c>
      <c r="X2165" s="14">
        <f t="shared" si="304"/>
        <v>42111.899537037039</v>
      </c>
      <c r="Y2165" s="14">
        <f t="shared" si="305"/>
        <v>42163.159722222219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97"/>
        <v>1.0263636363636364</v>
      </c>
      <c r="P2166" s="9">
        <f t="shared" si="298"/>
        <v>68.01204819277109</v>
      </c>
      <c r="Q2166" t="s">
        <v>8324</v>
      </c>
      <c r="R2166" t="s">
        <v>8325</v>
      </c>
      <c r="S2166">
        <f t="shared" si="299"/>
        <v>1</v>
      </c>
      <c r="T2166">
        <f t="shared" si="300"/>
        <v>0</v>
      </c>
      <c r="U2166">
        <f t="shared" si="301"/>
        <v>0</v>
      </c>
      <c r="V2166">
        <f t="shared" si="302"/>
        <v>0</v>
      </c>
      <c r="W2166" t="str">
        <f t="shared" si="303"/>
        <v>successful</v>
      </c>
      <c r="X2166" s="14">
        <f t="shared" si="304"/>
        <v>42515.71775462963</v>
      </c>
      <c r="Y2166" s="14">
        <f t="shared" si="305"/>
        <v>42546.165972222225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97"/>
        <v>1.3864000000000001</v>
      </c>
      <c r="P2167" s="9">
        <f t="shared" si="298"/>
        <v>29.623931623931625</v>
      </c>
      <c r="Q2167" t="s">
        <v>8324</v>
      </c>
      <c r="R2167" t="s">
        <v>8325</v>
      </c>
      <c r="S2167">
        <f t="shared" si="299"/>
        <v>1</v>
      </c>
      <c r="T2167">
        <f t="shared" si="300"/>
        <v>0</v>
      </c>
      <c r="U2167">
        <f t="shared" si="301"/>
        <v>0</v>
      </c>
      <c r="V2167">
        <f t="shared" si="302"/>
        <v>0</v>
      </c>
      <c r="W2167" t="str">
        <f t="shared" si="303"/>
        <v>successful</v>
      </c>
      <c r="X2167" s="14">
        <f t="shared" si="304"/>
        <v>42438.667071759264</v>
      </c>
      <c r="Y2167" s="14">
        <f t="shared" si="305"/>
        <v>42468.625405092593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97"/>
        <v>1.466</v>
      </c>
      <c r="P2168" s="9">
        <f t="shared" si="298"/>
        <v>91.625</v>
      </c>
      <c r="Q2168" t="s">
        <v>8324</v>
      </c>
      <c r="R2168" t="s">
        <v>8325</v>
      </c>
      <c r="S2168">
        <f t="shared" si="299"/>
        <v>1</v>
      </c>
      <c r="T2168">
        <f t="shared" si="300"/>
        <v>0</v>
      </c>
      <c r="U2168">
        <f t="shared" si="301"/>
        <v>0</v>
      </c>
      <c r="V2168">
        <f t="shared" si="302"/>
        <v>0</v>
      </c>
      <c r="W2168" t="str">
        <f t="shared" si="303"/>
        <v>successful</v>
      </c>
      <c r="X2168" s="14">
        <f t="shared" si="304"/>
        <v>41933.838171296295</v>
      </c>
      <c r="Y2168" s="14">
        <f t="shared" si="305"/>
        <v>41978.879837962959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97"/>
        <v>1.2</v>
      </c>
      <c r="P2169" s="9">
        <f t="shared" si="298"/>
        <v>22.5</v>
      </c>
      <c r="Q2169" t="s">
        <v>8324</v>
      </c>
      <c r="R2169" t="s">
        <v>8325</v>
      </c>
      <c r="S2169">
        <f t="shared" si="299"/>
        <v>1</v>
      </c>
      <c r="T2169">
        <f t="shared" si="300"/>
        <v>0</v>
      </c>
      <c r="U2169">
        <f t="shared" si="301"/>
        <v>0</v>
      </c>
      <c r="V2169">
        <f t="shared" si="302"/>
        <v>0</v>
      </c>
      <c r="W2169" t="str">
        <f t="shared" si="303"/>
        <v>successful</v>
      </c>
      <c r="X2169" s="14">
        <f t="shared" si="304"/>
        <v>41153.066400462965</v>
      </c>
      <c r="Y2169" s="14">
        <f t="shared" si="305"/>
        <v>41167.066400462965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97"/>
        <v>1.215816111111111</v>
      </c>
      <c r="P2170" s="9">
        <f t="shared" si="298"/>
        <v>64.366735294117646</v>
      </c>
      <c r="Q2170" t="s">
        <v>8324</v>
      </c>
      <c r="R2170" t="s">
        <v>8325</v>
      </c>
      <c r="S2170">
        <f t="shared" si="299"/>
        <v>1</v>
      </c>
      <c r="T2170">
        <f t="shared" si="300"/>
        <v>0</v>
      </c>
      <c r="U2170">
        <f t="shared" si="301"/>
        <v>0</v>
      </c>
      <c r="V2170">
        <f t="shared" si="302"/>
        <v>0</v>
      </c>
      <c r="W2170" t="str">
        <f t="shared" si="303"/>
        <v>successful</v>
      </c>
      <c r="X2170" s="14">
        <f t="shared" si="304"/>
        <v>42745.600243055553</v>
      </c>
      <c r="Y2170" s="14">
        <f t="shared" si="305"/>
        <v>42776.208333333328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97"/>
        <v>1</v>
      </c>
      <c r="P2171" s="9">
        <f t="shared" si="298"/>
        <v>21.857142857142858</v>
      </c>
      <c r="Q2171" t="s">
        <v>8324</v>
      </c>
      <c r="R2171" t="s">
        <v>8325</v>
      </c>
      <c r="S2171">
        <f t="shared" si="299"/>
        <v>1</v>
      </c>
      <c r="T2171">
        <f t="shared" si="300"/>
        <v>0</v>
      </c>
      <c r="U2171">
        <f t="shared" si="301"/>
        <v>0</v>
      </c>
      <c r="V2171">
        <f t="shared" si="302"/>
        <v>0</v>
      </c>
      <c r="W2171" t="str">
        <f t="shared" si="303"/>
        <v>successful</v>
      </c>
      <c r="X2171" s="14">
        <f t="shared" si="304"/>
        <v>42793.700821759259</v>
      </c>
      <c r="Y2171" s="14">
        <f t="shared" si="305"/>
        <v>42796.700821759259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97"/>
        <v>1.8085714285714285</v>
      </c>
      <c r="P2172" s="9">
        <f t="shared" si="298"/>
        <v>33.315789473684212</v>
      </c>
      <c r="Q2172" t="s">
        <v>8324</v>
      </c>
      <c r="R2172" t="s">
        <v>8325</v>
      </c>
      <c r="S2172">
        <f t="shared" si="299"/>
        <v>1</v>
      </c>
      <c r="T2172">
        <f t="shared" si="300"/>
        <v>0</v>
      </c>
      <c r="U2172">
        <f t="shared" si="301"/>
        <v>0</v>
      </c>
      <c r="V2172">
        <f t="shared" si="302"/>
        <v>0</v>
      </c>
      <c r="W2172" t="str">
        <f t="shared" si="303"/>
        <v>successful</v>
      </c>
      <c r="X2172" s="14">
        <f t="shared" si="304"/>
        <v>42198.750254629631</v>
      </c>
      <c r="Y2172" s="14">
        <f t="shared" si="305"/>
        <v>42238.750254629631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97"/>
        <v>1.0607500000000001</v>
      </c>
      <c r="P2173" s="9">
        <f t="shared" si="298"/>
        <v>90.276595744680847</v>
      </c>
      <c r="Q2173" t="s">
        <v>8324</v>
      </c>
      <c r="R2173" t="s">
        <v>8325</v>
      </c>
      <c r="S2173">
        <f t="shared" si="299"/>
        <v>1</v>
      </c>
      <c r="T2173">
        <f t="shared" si="300"/>
        <v>0</v>
      </c>
      <c r="U2173">
        <f t="shared" si="301"/>
        <v>0</v>
      </c>
      <c r="V2173">
        <f t="shared" si="302"/>
        <v>0</v>
      </c>
      <c r="W2173" t="str">
        <f t="shared" si="303"/>
        <v>successful</v>
      </c>
      <c r="X2173" s="14">
        <f t="shared" si="304"/>
        <v>42141.95711805555</v>
      </c>
      <c r="Y2173" s="14">
        <f t="shared" si="305"/>
        <v>42177.208333333328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97"/>
        <v>1</v>
      </c>
      <c r="P2174" s="9">
        <f t="shared" si="298"/>
        <v>76.92307692307692</v>
      </c>
      <c r="Q2174" t="s">
        <v>8324</v>
      </c>
      <c r="R2174" t="s">
        <v>8325</v>
      </c>
      <c r="S2174">
        <f t="shared" si="299"/>
        <v>1</v>
      </c>
      <c r="T2174">
        <f t="shared" si="300"/>
        <v>0</v>
      </c>
      <c r="U2174">
        <f t="shared" si="301"/>
        <v>0</v>
      </c>
      <c r="V2174">
        <f t="shared" si="302"/>
        <v>0</v>
      </c>
      <c r="W2174" t="str">
        <f t="shared" si="303"/>
        <v>successful</v>
      </c>
      <c r="X2174" s="14">
        <f t="shared" si="304"/>
        <v>42082.580092592587</v>
      </c>
      <c r="Y2174" s="14">
        <f t="shared" si="305"/>
        <v>42112.580092592587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97"/>
        <v>1.2692857142857144</v>
      </c>
      <c r="P2175" s="9">
        <f t="shared" si="298"/>
        <v>59.233333333333334</v>
      </c>
      <c r="Q2175" t="s">
        <v>8324</v>
      </c>
      <c r="R2175" t="s">
        <v>8325</v>
      </c>
      <c r="S2175">
        <f t="shared" si="299"/>
        <v>1</v>
      </c>
      <c r="T2175">
        <f t="shared" si="300"/>
        <v>0</v>
      </c>
      <c r="U2175">
        <f t="shared" si="301"/>
        <v>0</v>
      </c>
      <c r="V2175">
        <f t="shared" si="302"/>
        <v>0</v>
      </c>
      <c r="W2175" t="str">
        <f t="shared" si="303"/>
        <v>successful</v>
      </c>
      <c r="X2175" s="14">
        <f t="shared" si="304"/>
        <v>41495.692627314813</v>
      </c>
      <c r="Y2175" s="14">
        <f t="shared" si="305"/>
        <v>41527.165972222225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97"/>
        <v>1.0297499999999999</v>
      </c>
      <c r="P2176" s="9">
        <f t="shared" si="298"/>
        <v>65.38095238095238</v>
      </c>
      <c r="Q2176" t="s">
        <v>8324</v>
      </c>
      <c r="R2176" t="s">
        <v>8325</v>
      </c>
      <c r="S2176">
        <f t="shared" si="299"/>
        <v>1</v>
      </c>
      <c r="T2176">
        <f t="shared" si="300"/>
        <v>0</v>
      </c>
      <c r="U2176">
        <f t="shared" si="301"/>
        <v>0</v>
      </c>
      <c r="V2176">
        <f t="shared" si="302"/>
        <v>0</v>
      </c>
      <c r="W2176" t="str">
        <f t="shared" si="303"/>
        <v>successful</v>
      </c>
      <c r="X2176" s="14">
        <f t="shared" si="304"/>
        <v>42465.542905092589</v>
      </c>
      <c r="Y2176" s="14">
        <f t="shared" si="305"/>
        <v>42495.542905092589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97"/>
        <v>2.5</v>
      </c>
      <c r="P2177" s="9">
        <f t="shared" si="298"/>
        <v>67.307692307692307</v>
      </c>
      <c r="Q2177" t="s">
        <v>8324</v>
      </c>
      <c r="R2177" t="s">
        <v>8325</v>
      </c>
      <c r="S2177">
        <f t="shared" si="299"/>
        <v>1</v>
      </c>
      <c r="T2177">
        <f t="shared" si="300"/>
        <v>0</v>
      </c>
      <c r="U2177">
        <f t="shared" si="301"/>
        <v>0</v>
      </c>
      <c r="V2177">
        <f t="shared" si="302"/>
        <v>0</v>
      </c>
      <c r="W2177" t="str">
        <f t="shared" si="303"/>
        <v>successful</v>
      </c>
      <c r="X2177" s="14">
        <f t="shared" si="304"/>
        <v>42565.009097222224</v>
      </c>
      <c r="Y2177" s="14">
        <f t="shared" si="305"/>
        <v>42572.009097222224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97"/>
        <v>1.2602</v>
      </c>
      <c r="P2178" s="9">
        <f t="shared" si="298"/>
        <v>88.74647887323944</v>
      </c>
      <c r="Q2178" t="s">
        <v>8324</v>
      </c>
      <c r="R2178" t="s">
        <v>8325</v>
      </c>
      <c r="S2178">
        <f t="shared" si="299"/>
        <v>1</v>
      </c>
      <c r="T2178">
        <f t="shared" si="300"/>
        <v>0</v>
      </c>
      <c r="U2178">
        <f t="shared" si="301"/>
        <v>0</v>
      </c>
      <c r="V2178">
        <f t="shared" si="302"/>
        <v>0</v>
      </c>
      <c r="W2178" t="str">
        <f t="shared" si="303"/>
        <v>successful</v>
      </c>
      <c r="X2178" s="14">
        <f t="shared" si="304"/>
        <v>42096.633206018523</v>
      </c>
      <c r="Y2178" s="14">
        <f t="shared" si="305"/>
        <v>42126.633206018523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06">E2179/D2179</f>
        <v>1.0012000000000001</v>
      </c>
      <c r="P2179" s="9">
        <f t="shared" ref="P2179:P2242" si="307">IFERROR(E2179/L2179,0)</f>
        <v>65.868421052631575</v>
      </c>
      <c r="Q2179" t="s">
        <v>8324</v>
      </c>
      <c r="R2179" t="s">
        <v>8325</v>
      </c>
      <c r="S2179">
        <f t="shared" ref="S2179:S2242" si="308">IF(F2179="successful",1,0)</f>
        <v>1</v>
      </c>
      <c r="T2179">
        <f t="shared" ref="T2179:T2242" si="309">IF(F2179="failed",1,0)</f>
        <v>0</v>
      </c>
      <c r="U2179">
        <f t="shared" ref="U2179:U2242" si="310">IF(F2179="canceled",1,0)</f>
        <v>0</v>
      </c>
      <c r="V2179">
        <f t="shared" ref="V2179:V2242" si="311">IF(F2179="live",1,0)</f>
        <v>0</v>
      </c>
      <c r="W2179" t="str">
        <f t="shared" ref="W2179:W2242" si="312">F2179</f>
        <v>successful</v>
      </c>
      <c r="X2179" s="14">
        <f t="shared" ref="X2179:X2242" si="313">(((J2179/60)/60)/24)+DATE(1970,1,1)</f>
        <v>42502.250775462962</v>
      </c>
      <c r="Y2179" s="14">
        <f t="shared" ref="Y2179:Y2242" si="314">(((I2179/60)/60)/24)+DATE(1970,1,1)</f>
        <v>42527.250775462962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06"/>
        <v>1.3864000000000001</v>
      </c>
      <c r="P2180" s="9">
        <f t="shared" si="307"/>
        <v>40.349243306169967</v>
      </c>
      <c r="Q2180" t="s">
        <v>8324</v>
      </c>
      <c r="R2180" t="s">
        <v>8325</v>
      </c>
      <c r="S2180">
        <f t="shared" si="308"/>
        <v>1</v>
      </c>
      <c r="T2180">
        <f t="shared" si="309"/>
        <v>0</v>
      </c>
      <c r="U2180">
        <f t="shared" si="310"/>
        <v>0</v>
      </c>
      <c r="V2180">
        <f t="shared" si="311"/>
        <v>0</v>
      </c>
      <c r="W2180" t="str">
        <f t="shared" si="312"/>
        <v>successful</v>
      </c>
      <c r="X2180" s="14">
        <f t="shared" si="313"/>
        <v>42723.63653935185</v>
      </c>
      <c r="Y2180" s="14">
        <f t="shared" si="314"/>
        <v>42753.63653935185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06"/>
        <v>1.6140000000000001</v>
      </c>
      <c r="P2181" s="9">
        <f t="shared" si="307"/>
        <v>76.857142857142861</v>
      </c>
      <c r="Q2181" t="s">
        <v>8324</v>
      </c>
      <c r="R2181" t="s">
        <v>8325</v>
      </c>
      <c r="S2181">
        <f t="shared" si="308"/>
        <v>1</v>
      </c>
      <c r="T2181">
        <f t="shared" si="309"/>
        <v>0</v>
      </c>
      <c r="U2181">
        <f t="shared" si="310"/>
        <v>0</v>
      </c>
      <c r="V2181">
        <f t="shared" si="311"/>
        <v>0</v>
      </c>
      <c r="W2181" t="str">
        <f t="shared" si="312"/>
        <v>successful</v>
      </c>
      <c r="X2181" s="14">
        <f t="shared" si="313"/>
        <v>42075.171203703707</v>
      </c>
      <c r="Y2181" s="14">
        <f t="shared" si="314"/>
        <v>42105.171203703707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06"/>
        <v>1.071842</v>
      </c>
      <c r="P2182" s="9">
        <f t="shared" si="307"/>
        <v>68.707820512820518</v>
      </c>
      <c r="Q2182" t="s">
        <v>8324</v>
      </c>
      <c r="R2182" t="s">
        <v>8325</v>
      </c>
      <c r="S2182">
        <f t="shared" si="308"/>
        <v>1</v>
      </c>
      <c r="T2182">
        <f t="shared" si="309"/>
        <v>0</v>
      </c>
      <c r="U2182">
        <f t="shared" si="310"/>
        <v>0</v>
      </c>
      <c r="V2182">
        <f t="shared" si="311"/>
        <v>0</v>
      </c>
      <c r="W2182" t="str">
        <f t="shared" si="312"/>
        <v>successful</v>
      </c>
      <c r="X2182" s="14">
        <f t="shared" si="313"/>
        <v>42279.669768518521</v>
      </c>
      <c r="Y2182" s="14">
        <f t="shared" si="314"/>
        <v>42321.711435185185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06"/>
        <v>1.5309999999999999</v>
      </c>
      <c r="P2183" s="9">
        <f t="shared" si="307"/>
        <v>57.773584905660378</v>
      </c>
      <c r="Q2183" t="s">
        <v>8332</v>
      </c>
      <c r="R2183" t="s">
        <v>8350</v>
      </c>
      <c r="S2183">
        <f t="shared" si="308"/>
        <v>1</v>
      </c>
      <c r="T2183">
        <f t="shared" si="309"/>
        <v>0</v>
      </c>
      <c r="U2183">
        <f t="shared" si="310"/>
        <v>0</v>
      </c>
      <c r="V2183">
        <f t="shared" si="311"/>
        <v>0</v>
      </c>
      <c r="W2183" t="str">
        <f t="shared" si="312"/>
        <v>successful</v>
      </c>
      <c r="X2183" s="14">
        <f t="shared" si="313"/>
        <v>42773.005243055552</v>
      </c>
      <c r="Y2183" s="14">
        <f t="shared" si="314"/>
        <v>42787.005243055552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06"/>
        <v>5.2416666666666663</v>
      </c>
      <c r="P2184" s="9">
        <f t="shared" si="307"/>
        <v>44.171348314606739</v>
      </c>
      <c r="Q2184" t="s">
        <v>8332</v>
      </c>
      <c r="R2184" t="s">
        <v>8350</v>
      </c>
      <c r="S2184">
        <f t="shared" si="308"/>
        <v>1</v>
      </c>
      <c r="T2184">
        <f t="shared" si="309"/>
        <v>0</v>
      </c>
      <c r="U2184">
        <f t="shared" si="310"/>
        <v>0</v>
      </c>
      <c r="V2184">
        <f t="shared" si="311"/>
        <v>0</v>
      </c>
      <c r="W2184" t="str">
        <f t="shared" si="312"/>
        <v>successful</v>
      </c>
      <c r="X2184" s="14">
        <f t="shared" si="313"/>
        <v>41879.900752314818</v>
      </c>
      <c r="Y2184" s="14">
        <f t="shared" si="314"/>
        <v>41914.900752314818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06"/>
        <v>4.8927777777777779</v>
      </c>
      <c r="P2185" s="9">
        <f t="shared" si="307"/>
        <v>31.566308243727597</v>
      </c>
      <c r="Q2185" t="s">
        <v>8332</v>
      </c>
      <c r="R2185" t="s">
        <v>8350</v>
      </c>
      <c r="S2185">
        <f t="shared" si="308"/>
        <v>1</v>
      </c>
      <c r="T2185">
        <f t="shared" si="309"/>
        <v>0</v>
      </c>
      <c r="U2185">
        <f t="shared" si="310"/>
        <v>0</v>
      </c>
      <c r="V2185">
        <f t="shared" si="311"/>
        <v>0</v>
      </c>
      <c r="W2185" t="str">
        <f t="shared" si="312"/>
        <v>successful</v>
      </c>
      <c r="X2185" s="14">
        <f t="shared" si="313"/>
        <v>42745.365474537044</v>
      </c>
      <c r="Y2185" s="14">
        <f t="shared" si="314"/>
        <v>42775.208333333328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06"/>
        <v>2.8473999999999999</v>
      </c>
      <c r="P2186" s="9">
        <f t="shared" si="307"/>
        <v>107.04511278195488</v>
      </c>
      <c r="Q2186" t="s">
        <v>8332</v>
      </c>
      <c r="R2186" t="s">
        <v>8350</v>
      </c>
      <c r="S2186">
        <f t="shared" si="308"/>
        <v>1</v>
      </c>
      <c r="T2186">
        <f t="shared" si="309"/>
        <v>0</v>
      </c>
      <c r="U2186">
        <f t="shared" si="310"/>
        <v>0</v>
      </c>
      <c r="V2186">
        <f t="shared" si="311"/>
        <v>0</v>
      </c>
      <c r="W2186" t="str">
        <f t="shared" si="312"/>
        <v>successful</v>
      </c>
      <c r="X2186" s="14">
        <f t="shared" si="313"/>
        <v>42380.690289351856</v>
      </c>
      <c r="Y2186" s="14">
        <f t="shared" si="314"/>
        <v>42394.666666666672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06"/>
        <v>18.569700000000001</v>
      </c>
      <c r="P2187" s="9">
        <f t="shared" si="307"/>
        <v>149.03451043338683</v>
      </c>
      <c r="Q2187" t="s">
        <v>8332</v>
      </c>
      <c r="R2187" t="s">
        <v>8350</v>
      </c>
      <c r="S2187">
        <f t="shared" si="308"/>
        <v>1</v>
      </c>
      <c r="T2187">
        <f t="shared" si="309"/>
        <v>0</v>
      </c>
      <c r="U2187">
        <f t="shared" si="310"/>
        <v>0</v>
      </c>
      <c r="V2187">
        <f t="shared" si="311"/>
        <v>0</v>
      </c>
      <c r="W2187" t="str">
        <f t="shared" si="312"/>
        <v>successful</v>
      </c>
      <c r="X2187" s="14">
        <f t="shared" si="313"/>
        <v>41319.349988425929</v>
      </c>
      <c r="Y2187" s="14">
        <f t="shared" si="314"/>
        <v>41359.349988425929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06"/>
        <v>1.0967499999999999</v>
      </c>
      <c r="P2188" s="9">
        <f t="shared" si="307"/>
        <v>55.956632653061227</v>
      </c>
      <c r="Q2188" t="s">
        <v>8332</v>
      </c>
      <c r="R2188" t="s">
        <v>8350</v>
      </c>
      <c r="S2188">
        <f t="shared" si="308"/>
        <v>1</v>
      </c>
      <c r="T2188">
        <f t="shared" si="309"/>
        <v>0</v>
      </c>
      <c r="U2188">
        <f t="shared" si="310"/>
        <v>0</v>
      </c>
      <c r="V2188">
        <f t="shared" si="311"/>
        <v>0</v>
      </c>
      <c r="W2188" t="str">
        <f t="shared" si="312"/>
        <v>successful</v>
      </c>
      <c r="X2188" s="14">
        <f t="shared" si="313"/>
        <v>42583.615081018521</v>
      </c>
      <c r="Y2188" s="14">
        <f t="shared" si="314"/>
        <v>42620.083333333328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06"/>
        <v>10.146425000000001</v>
      </c>
      <c r="P2189" s="9">
        <f t="shared" si="307"/>
        <v>56.970381807973048</v>
      </c>
      <c r="Q2189" t="s">
        <v>8332</v>
      </c>
      <c r="R2189" t="s">
        <v>8350</v>
      </c>
      <c r="S2189">
        <f t="shared" si="308"/>
        <v>1</v>
      </c>
      <c r="T2189">
        <f t="shared" si="309"/>
        <v>0</v>
      </c>
      <c r="U2189">
        <f t="shared" si="310"/>
        <v>0</v>
      </c>
      <c r="V2189">
        <f t="shared" si="311"/>
        <v>0</v>
      </c>
      <c r="W2189" t="str">
        <f t="shared" si="312"/>
        <v>successful</v>
      </c>
      <c r="X2189" s="14">
        <f t="shared" si="313"/>
        <v>42068.209097222221</v>
      </c>
      <c r="Y2189" s="14">
        <f t="shared" si="314"/>
        <v>42097.165972222225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06"/>
        <v>4.1217692027666546</v>
      </c>
      <c r="P2190" s="9">
        <f t="shared" si="307"/>
        <v>44.056420233463037</v>
      </c>
      <c r="Q2190" t="s">
        <v>8332</v>
      </c>
      <c r="R2190" t="s">
        <v>8350</v>
      </c>
      <c r="S2190">
        <f t="shared" si="308"/>
        <v>1</v>
      </c>
      <c r="T2190">
        <f t="shared" si="309"/>
        <v>0</v>
      </c>
      <c r="U2190">
        <f t="shared" si="310"/>
        <v>0</v>
      </c>
      <c r="V2190">
        <f t="shared" si="311"/>
        <v>0</v>
      </c>
      <c r="W2190" t="str">
        <f t="shared" si="312"/>
        <v>successful</v>
      </c>
      <c r="X2190" s="14">
        <f t="shared" si="313"/>
        <v>42633.586122685185</v>
      </c>
      <c r="Y2190" s="14">
        <f t="shared" si="314"/>
        <v>42668.708333333328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06"/>
        <v>5.0324999999999998</v>
      </c>
      <c r="P2191" s="9">
        <f t="shared" si="307"/>
        <v>68.625</v>
      </c>
      <c r="Q2191" t="s">
        <v>8332</v>
      </c>
      <c r="R2191" t="s">
        <v>8350</v>
      </c>
      <c r="S2191">
        <f t="shared" si="308"/>
        <v>1</v>
      </c>
      <c r="T2191">
        <f t="shared" si="309"/>
        <v>0</v>
      </c>
      <c r="U2191">
        <f t="shared" si="310"/>
        <v>0</v>
      </c>
      <c r="V2191">
        <f t="shared" si="311"/>
        <v>0</v>
      </c>
      <c r="W2191" t="str">
        <f t="shared" si="312"/>
        <v>successful</v>
      </c>
      <c r="X2191" s="14">
        <f t="shared" si="313"/>
        <v>42467.788194444445</v>
      </c>
      <c r="Y2191" s="14">
        <f t="shared" si="314"/>
        <v>42481.916666666672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06"/>
        <v>1.8461052631578947</v>
      </c>
      <c r="P2192" s="9">
        <f t="shared" si="307"/>
        <v>65.318435754189949</v>
      </c>
      <c r="Q2192" t="s">
        <v>8332</v>
      </c>
      <c r="R2192" t="s">
        <v>8350</v>
      </c>
      <c r="S2192">
        <f t="shared" si="308"/>
        <v>1</v>
      </c>
      <c r="T2192">
        <f t="shared" si="309"/>
        <v>0</v>
      </c>
      <c r="U2192">
        <f t="shared" si="310"/>
        <v>0</v>
      </c>
      <c r="V2192">
        <f t="shared" si="311"/>
        <v>0</v>
      </c>
      <c r="W2192" t="str">
        <f t="shared" si="312"/>
        <v>successful</v>
      </c>
      <c r="X2192" s="14">
        <f t="shared" si="313"/>
        <v>42417.625046296293</v>
      </c>
      <c r="Y2192" s="14">
        <f t="shared" si="314"/>
        <v>42452.290972222225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06"/>
        <v>1.1973333333333334</v>
      </c>
      <c r="P2193" s="9">
        <f t="shared" si="307"/>
        <v>35.92</v>
      </c>
      <c r="Q2193" t="s">
        <v>8332</v>
      </c>
      <c r="R2193" t="s">
        <v>8350</v>
      </c>
      <c r="S2193">
        <f t="shared" si="308"/>
        <v>1</v>
      </c>
      <c r="T2193">
        <f t="shared" si="309"/>
        <v>0</v>
      </c>
      <c r="U2193">
        <f t="shared" si="310"/>
        <v>0</v>
      </c>
      <c r="V2193">
        <f t="shared" si="311"/>
        <v>0</v>
      </c>
      <c r="W2193" t="str">
        <f t="shared" si="312"/>
        <v>successful</v>
      </c>
      <c r="X2193" s="14">
        <f t="shared" si="313"/>
        <v>42768.833645833336</v>
      </c>
      <c r="Y2193" s="14">
        <f t="shared" si="314"/>
        <v>42780.833645833336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06"/>
        <v>10.812401666666668</v>
      </c>
      <c r="P2194" s="9">
        <f t="shared" si="307"/>
        <v>40.070667078443485</v>
      </c>
      <c r="Q2194" t="s">
        <v>8332</v>
      </c>
      <c r="R2194" t="s">
        <v>8350</v>
      </c>
      <c r="S2194">
        <f t="shared" si="308"/>
        <v>1</v>
      </c>
      <c r="T2194">
        <f t="shared" si="309"/>
        <v>0</v>
      </c>
      <c r="U2194">
        <f t="shared" si="310"/>
        <v>0</v>
      </c>
      <c r="V2194">
        <f t="shared" si="311"/>
        <v>0</v>
      </c>
      <c r="W2194" t="str">
        <f t="shared" si="312"/>
        <v>successful</v>
      </c>
      <c r="X2194" s="14">
        <f t="shared" si="313"/>
        <v>42691.8512037037</v>
      </c>
      <c r="Y2194" s="14">
        <f t="shared" si="314"/>
        <v>42719.958333333328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06"/>
        <v>4.5237333333333334</v>
      </c>
      <c r="P2195" s="9">
        <f t="shared" si="307"/>
        <v>75.647714604236342</v>
      </c>
      <c r="Q2195" t="s">
        <v>8332</v>
      </c>
      <c r="R2195" t="s">
        <v>8350</v>
      </c>
      <c r="S2195">
        <f t="shared" si="308"/>
        <v>1</v>
      </c>
      <c r="T2195">
        <f t="shared" si="309"/>
        <v>0</v>
      </c>
      <c r="U2195">
        <f t="shared" si="310"/>
        <v>0</v>
      </c>
      <c r="V2195">
        <f t="shared" si="311"/>
        <v>0</v>
      </c>
      <c r="W2195" t="str">
        <f t="shared" si="312"/>
        <v>successful</v>
      </c>
      <c r="X2195" s="14">
        <f t="shared" si="313"/>
        <v>42664.405925925923</v>
      </c>
      <c r="Y2195" s="14">
        <f t="shared" si="314"/>
        <v>42695.207638888889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06"/>
        <v>5.3737000000000004</v>
      </c>
      <c r="P2196" s="9">
        <f t="shared" si="307"/>
        <v>61.203872437357631</v>
      </c>
      <c r="Q2196" t="s">
        <v>8332</v>
      </c>
      <c r="R2196" t="s">
        <v>8350</v>
      </c>
      <c r="S2196">
        <f t="shared" si="308"/>
        <v>1</v>
      </c>
      <c r="T2196">
        <f t="shared" si="309"/>
        <v>0</v>
      </c>
      <c r="U2196">
        <f t="shared" si="310"/>
        <v>0</v>
      </c>
      <c r="V2196">
        <f t="shared" si="311"/>
        <v>0</v>
      </c>
      <c r="W2196" t="str">
        <f t="shared" si="312"/>
        <v>successful</v>
      </c>
      <c r="X2196" s="14">
        <f t="shared" si="313"/>
        <v>42425.757986111115</v>
      </c>
      <c r="Y2196" s="14">
        <f t="shared" si="314"/>
        <v>42455.716319444444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06"/>
        <v>1.2032608695652174</v>
      </c>
      <c r="P2197" s="9">
        <f t="shared" si="307"/>
        <v>48.130434782608695</v>
      </c>
      <c r="Q2197" t="s">
        <v>8332</v>
      </c>
      <c r="R2197" t="s">
        <v>8350</v>
      </c>
      <c r="S2197">
        <f t="shared" si="308"/>
        <v>1</v>
      </c>
      <c r="T2197">
        <f t="shared" si="309"/>
        <v>0</v>
      </c>
      <c r="U2197">
        <f t="shared" si="310"/>
        <v>0</v>
      </c>
      <c r="V2197">
        <f t="shared" si="311"/>
        <v>0</v>
      </c>
      <c r="W2197" t="str">
        <f t="shared" si="312"/>
        <v>successful</v>
      </c>
      <c r="X2197" s="14">
        <f t="shared" si="313"/>
        <v>42197.771990740745</v>
      </c>
      <c r="Y2197" s="14">
        <f t="shared" si="314"/>
        <v>42227.771990740745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06"/>
        <v>1.1383571428571428</v>
      </c>
      <c r="P2198" s="9">
        <f t="shared" si="307"/>
        <v>68.106837606837601</v>
      </c>
      <c r="Q2198" t="s">
        <v>8332</v>
      </c>
      <c r="R2198" t="s">
        <v>8350</v>
      </c>
      <c r="S2198">
        <f t="shared" si="308"/>
        <v>1</v>
      </c>
      <c r="T2198">
        <f t="shared" si="309"/>
        <v>0</v>
      </c>
      <c r="U2198">
        <f t="shared" si="310"/>
        <v>0</v>
      </c>
      <c r="V2198">
        <f t="shared" si="311"/>
        <v>0</v>
      </c>
      <c r="W2198" t="str">
        <f t="shared" si="312"/>
        <v>successful</v>
      </c>
      <c r="X2198" s="14">
        <f t="shared" si="313"/>
        <v>42675.487291666665</v>
      </c>
      <c r="Y2198" s="14">
        <f t="shared" si="314"/>
        <v>42706.291666666672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06"/>
        <v>9.5103109999999997</v>
      </c>
      <c r="P2199" s="9">
        <f t="shared" si="307"/>
        <v>65.891300230946882</v>
      </c>
      <c r="Q2199" t="s">
        <v>8332</v>
      </c>
      <c r="R2199" t="s">
        <v>8350</v>
      </c>
      <c r="S2199">
        <f t="shared" si="308"/>
        <v>1</v>
      </c>
      <c r="T2199">
        <f t="shared" si="309"/>
        <v>0</v>
      </c>
      <c r="U2199">
        <f t="shared" si="310"/>
        <v>0</v>
      </c>
      <c r="V2199">
        <f t="shared" si="311"/>
        <v>0</v>
      </c>
      <c r="W2199" t="str">
        <f t="shared" si="312"/>
        <v>successful</v>
      </c>
      <c r="X2199" s="14">
        <f t="shared" si="313"/>
        <v>42033.584016203706</v>
      </c>
      <c r="Y2199" s="14">
        <f t="shared" si="314"/>
        <v>42063.584016203706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06"/>
        <v>1.3289249999999999</v>
      </c>
      <c r="P2200" s="9">
        <f t="shared" si="307"/>
        <v>81.654377880184327</v>
      </c>
      <c r="Q2200" t="s">
        <v>8332</v>
      </c>
      <c r="R2200" t="s">
        <v>8350</v>
      </c>
      <c r="S2200">
        <f t="shared" si="308"/>
        <v>1</v>
      </c>
      <c r="T2200">
        <f t="shared" si="309"/>
        <v>0</v>
      </c>
      <c r="U2200">
        <f t="shared" si="310"/>
        <v>0</v>
      </c>
      <c r="V2200">
        <f t="shared" si="311"/>
        <v>0</v>
      </c>
      <c r="W2200" t="str">
        <f t="shared" si="312"/>
        <v>successful</v>
      </c>
      <c r="X2200" s="14">
        <f t="shared" si="313"/>
        <v>42292.513888888891</v>
      </c>
      <c r="Y2200" s="14">
        <f t="shared" si="314"/>
        <v>42322.555555555555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06"/>
        <v>1.4697777777777778</v>
      </c>
      <c r="P2201" s="9">
        <f t="shared" si="307"/>
        <v>52.701195219123505</v>
      </c>
      <c r="Q2201" t="s">
        <v>8332</v>
      </c>
      <c r="R2201" t="s">
        <v>8350</v>
      </c>
      <c r="S2201">
        <f t="shared" si="308"/>
        <v>1</v>
      </c>
      <c r="T2201">
        <f t="shared" si="309"/>
        <v>0</v>
      </c>
      <c r="U2201">
        <f t="shared" si="310"/>
        <v>0</v>
      </c>
      <c r="V2201">
        <f t="shared" si="311"/>
        <v>0</v>
      </c>
      <c r="W2201" t="str">
        <f t="shared" si="312"/>
        <v>successful</v>
      </c>
      <c r="X2201" s="14">
        <f t="shared" si="313"/>
        <v>42262.416643518518</v>
      </c>
      <c r="Y2201" s="14">
        <f t="shared" si="314"/>
        <v>42292.416643518518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06"/>
        <v>5.4215</v>
      </c>
      <c r="P2202" s="9">
        <f t="shared" si="307"/>
        <v>41.228136882129277</v>
      </c>
      <c r="Q2202" t="s">
        <v>8332</v>
      </c>
      <c r="R2202" t="s">
        <v>8350</v>
      </c>
      <c r="S2202">
        <f t="shared" si="308"/>
        <v>1</v>
      </c>
      <c r="T2202">
        <f t="shared" si="309"/>
        <v>0</v>
      </c>
      <c r="U2202">
        <f t="shared" si="310"/>
        <v>0</v>
      </c>
      <c r="V2202">
        <f t="shared" si="311"/>
        <v>0</v>
      </c>
      <c r="W2202" t="str">
        <f t="shared" si="312"/>
        <v>successful</v>
      </c>
      <c r="X2202" s="14">
        <f t="shared" si="313"/>
        <v>42163.625787037032</v>
      </c>
      <c r="Y2202" s="14">
        <f t="shared" si="314"/>
        <v>42191.125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06"/>
        <v>3.8271818181818182</v>
      </c>
      <c r="P2203" s="9">
        <f t="shared" si="307"/>
        <v>15.035357142857142</v>
      </c>
      <c r="Q2203" t="s">
        <v>8324</v>
      </c>
      <c r="R2203" t="s">
        <v>8329</v>
      </c>
      <c r="S2203">
        <f t="shared" si="308"/>
        <v>1</v>
      </c>
      <c r="T2203">
        <f t="shared" si="309"/>
        <v>0</v>
      </c>
      <c r="U2203">
        <f t="shared" si="310"/>
        <v>0</v>
      </c>
      <c r="V2203">
        <f t="shared" si="311"/>
        <v>0</v>
      </c>
      <c r="W2203" t="str">
        <f t="shared" si="312"/>
        <v>successful</v>
      </c>
      <c r="X2203" s="14">
        <f t="shared" si="313"/>
        <v>41276.846817129634</v>
      </c>
      <c r="Y2203" s="14">
        <f t="shared" si="314"/>
        <v>41290.846817129634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06"/>
        <v>7.0418124999999998</v>
      </c>
      <c r="P2204" s="9">
        <f t="shared" si="307"/>
        <v>39.066920943134534</v>
      </c>
      <c r="Q2204" t="s">
        <v>8324</v>
      </c>
      <c r="R2204" t="s">
        <v>8329</v>
      </c>
      <c r="S2204">
        <f t="shared" si="308"/>
        <v>1</v>
      </c>
      <c r="T2204">
        <f t="shared" si="309"/>
        <v>0</v>
      </c>
      <c r="U2204">
        <f t="shared" si="310"/>
        <v>0</v>
      </c>
      <c r="V2204">
        <f t="shared" si="311"/>
        <v>0</v>
      </c>
      <c r="W2204" t="str">
        <f t="shared" si="312"/>
        <v>successful</v>
      </c>
      <c r="X2204" s="14">
        <f t="shared" si="313"/>
        <v>41184.849166666667</v>
      </c>
      <c r="Y2204" s="14">
        <f t="shared" si="314"/>
        <v>41214.849166666667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06"/>
        <v>1.0954999999999999</v>
      </c>
      <c r="P2205" s="9">
        <f t="shared" si="307"/>
        <v>43.82</v>
      </c>
      <c r="Q2205" t="s">
        <v>8324</v>
      </c>
      <c r="R2205" t="s">
        <v>8329</v>
      </c>
      <c r="S2205">
        <f t="shared" si="308"/>
        <v>1</v>
      </c>
      <c r="T2205">
        <f t="shared" si="309"/>
        <v>0</v>
      </c>
      <c r="U2205">
        <f t="shared" si="310"/>
        <v>0</v>
      </c>
      <c r="V2205">
        <f t="shared" si="311"/>
        <v>0</v>
      </c>
      <c r="W2205" t="str">
        <f t="shared" si="312"/>
        <v>successful</v>
      </c>
      <c r="X2205" s="14">
        <f t="shared" si="313"/>
        <v>42241.85974537037</v>
      </c>
      <c r="Y2205" s="14">
        <f t="shared" si="314"/>
        <v>42271.85974537037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06"/>
        <v>1.3286666666666667</v>
      </c>
      <c r="P2206" s="9">
        <f t="shared" si="307"/>
        <v>27.301369863013697</v>
      </c>
      <c r="Q2206" t="s">
        <v>8324</v>
      </c>
      <c r="R2206" t="s">
        <v>8329</v>
      </c>
      <c r="S2206">
        <f t="shared" si="308"/>
        <v>1</v>
      </c>
      <c r="T2206">
        <f t="shared" si="309"/>
        <v>0</v>
      </c>
      <c r="U2206">
        <f t="shared" si="310"/>
        <v>0</v>
      </c>
      <c r="V2206">
        <f t="shared" si="311"/>
        <v>0</v>
      </c>
      <c r="W2206" t="str">
        <f t="shared" si="312"/>
        <v>successful</v>
      </c>
      <c r="X2206" s="14">
        <f t="shared" si="313"/>
        <v>41312.311562499999</v>
      </c>
      <c r="Y2206" s="14">
        <f t="shared" si="314"/>
        <v>41342.311562499999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06"/>
        <v>1.52</v>
      </c>
      <c r="P2207" s="9">
        <f t="shared" si="307"/>
        <v>42.222222222222221</v>
      </c>
      <c r="Q2207" t="s">
        <v>8324</v>
      </c>
      <c r="R2207" t="s">
        <v>8329</v>
      </c>
      <c r="S2207">
        <f t="shared" si="308"/>
        <v>1</v>
      </c>
      <c r="T2207">
        <f t="shared" si="309"/>
        <v>0</v>
      </c>
      <c r="U2207">
        <f t="shared" si="310"/>
        <v>0</v>
      </c>
      <c r="V2207">
        <f t="shared" si="311"/>
        <v>0</v>
      </c>
      <c r="W2207" t="str">
        <f t="shared" si="312"/>
        <v>successful</v>
      </c>
      <c r="X2207" s="14">
        <f t="shared" si="313"/>
        <v>41031.82163194444</v>
      </c>
      <c r="Y2207" s="14">
        <f t="shared" si="314"/>
        <v>41061.82163194444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06"/>
        <v>1.0272727272727273</v>
      </c>
      <c r="P2208" s="9">
        <f t="shared" si="307"/>
        <v>33.235294117647058</v>
      </c>
      <c r="Q2208" t="s">
        <v>8324</v>
      </c>
      <c r="R2208" t="s">
        <v>8329</v>
      </c>
      <c r="S2208">
        <f t="shared" si="308"/>
        <v>1</v>
      </c>
      <c r="T2208">
        <f t="shared" si="309"/>
        <v>0</v>
      </c>
      <c r="U2208">
        <f t="shared" si="310"/>
        <v>0</v>
      </c>
      <c r="V2208">
        <f t="shared" si="311"/>
        <v>0</v>
      </c>
      <c r="W2208" t="str">
        <f t="shared" si="312"/>
        <v>successful</v>
      </c>
      <c r="X2208" s="14">
        <f t="shared" si="313"/>
        <v>40997.257222222222</v>
      </c>
      <c r="Y2208" s="14">
        <f t="shared" si="314"/>
        <v>41015.257222222222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06"/>
        <v>1</v>
      </c>
      <c r="P2209" s="9">
        <f t="shared" si="307"/>
        <v>285.71428571428572</v>
      </c>
      <c r="Q2209" t="s">
        <v>8324</v>
      </c>
      <c r="R2209" t="s">
        <v>8329</v>
      </c>
      <c r="S2209">
        <f t="shared" si="308"/>
        <v>1</v>
      </c>
      <c r="T2209">
        <f t="shared" si="309"/>
        <v>0</v>
      </c>
      <c r="U2209">
        <f t="shared" si="310"/>
        <v>0</v>
      </c>
      <c r="V2209">
        <f t="shared" si="311"/>
        <v>0</v>
      </c>
      <c r="W2209" t="str">
        <f t="shared" si="312"/>
        <v>successful</v>
      </c>
      <c r="X2209" s="14">
        <f t="shared" si="313"/>
        <v>41564.194131944445</v>
      </c>
      <c r="Y2209" s="14">
        <f t="shared" si="314"/>
        <v>41594.235798611109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06"/>
        <v>1.016</v>
      </c>
      <c r="P2210" s="9">
        <f t="shared" si="307"/>
        <v>42.333333333333336</v>
      </c>
      <c r="Q2210" t="s">
        <v>8324</v>
      </c>
      <c r="R2210" t="s">
        <v>8329</v>
      </c>
      <c r="S2210">
        <f t="shared" si="308"/>
        <v>1</v>
      </c>
      <c r="T2210">
        <f t="shared" si="309"/>
        <v>0</v>
      </c>
      <c r="U2210">
        <f t="shared" si="310"/>
        <v>0</v>
      </c>
      <c r="V2210">
        <f t="shared" si="311"/>
        <v>0</v>
      </c>
      <c r="W2210" t="str">
        <f t="shared" si="312"/>
        <v>successful</v>
      </c>
      <c r="X2210" s="14">
        <f t="shared" si="313"/>
        <v>40946.882245370369</v>
      </c>
      <c r="Y2210" s="14">
        <f t="shared" si="314"/>
        <v>41006.166666666664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06"/>
        <v>1.508</v>
      </c>
      <c r="P2211" s="9">
        <f t="shared" si="307"/>
        <v>50.266666666666666</v>
      </c>
      <c r="Q2211" t="s">
        <v>8324</v>
      </c>
      <c r="R2211" t="s">
        <v>8329</v>
      </c>
      <c r="S2211">
        <f t="shared" si="308"/>
        <v>1</v>
      </c>
      <c r="T2211">
        <f t="shared" si="309"/>
        <v>0</v>
      </c>
      <c r="U2211">
        <f t="shared" si="310"/>
        <v>0</v>
      </c>
      <c r="V2211">
        <f t="shared" si="311"/>
        <v>0</v>
      </c>
      <c r="W2211" t="str">
        <f t="shared" si="312"/>
        <v>successful</v>
      </c>
      <c r="X2211" s="14">
        <f t="shared" si="313"/>
        <v>41732.479675925926</v>
      </c>
      <c r="Y2211" s="14">
        <f t="shared" si="314"/>
        <v>41743.958333333336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06"/>
        <v>1.11425</v>
      </c>
      <c r="P2212" s="9">
        <f t="shared" si="307"/>
        <v>61.902777777777779</v>
      </c>
      <c r="Q2212" t="s">
        <v>8324</v>
      </c>
      <c r="R2212" t="s">
        <v>8329</v>
      </c>
      <c r="S2212">
        <f t="shared" si="308"/>
        <v>1</v>
      </c>
      <c r="T2212">
        <f t="shared" si="309"/>
        <v>0</v>
      </c>
      <c r="U2212">
        <f t="shared" si="310"/>
        <v>0</v>
      </c>
      <c r="V2212">
        <f t="shared" si="311"/>
        <v>0</v>
      </c>
      <c r="W2212" t="str">
        <f t="shared" si="312"/>
        <v>successful</v>
      </c>
      <c r="X2212" s="14">
        <f t="shared" si="313"/>
        <v>40956.066087962965</v>
      </c>
      <c r="Y2212" s="14">
        <f t="shared" si="314"/>
        <v>41013.73333333333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06"/>
        <v>1.956</v>
      </c>
      <c r="P2213" s="9">
        <f t="shared" si="307"/>
        <v>40.75</v>
      </c>
      <c r="Q2213" t="s">
        <v>8324</v>
      </c>
      <c r="R2213" t="s">
        <v>8329</v>
      </c>
      <c r="S2213">
        <f t="shared" si="308"/>
        <v>1</v>
      </c>
      <c r="T2213">
        <f t="shared" si="309"/>
        <v>0</v>
      </c>
      <c r="U2213">
        <f t="shared" si="310"/>
        <v>0</v>
      </c>
      <c r="V2213">
        <f t="shared" si="311"/>
        <v>0</v>
      </c>
      <c r="W2213" t="str">
        <f t="shared" si="312"/>
        <v>successful</v>
      </c>
      <c r="X2213" s="14">
        <f t="shared" si="313"/>
        <v>41716.785011574073</v>
      </c>
      <c r="Y2213" s="14">
        <f t="shared" si="314"/>
        <v>41739.290972222225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06"/>
        <v>1.1438333333333333</v>
      </c>
      <c r="P2214" s="9">
        <f t="shared" si="307"/>
        <v>55.796747967479675</v>
      </c>
      <c r="Q2214" t="s">
        <v>8324</v>
      </c>
      <c r="R2214" t="s">
        <v>8329</v>
      </c>
      <c r="S2214">
        <f t="shared" si="308"/>
        <v>1</v>
      </c>
      <c r="T2214">
        <f t="shared" si="309"/>
        <v>0</v>
      </c>
      <c r="U2214">
        <f t="shared" si="310"/>
        <v>0</v>
      </c>
      <c r="V2214">
        <f t="shared" si="311"/>
        <v>0</v>
      </c>
      <c r="W2214" t="str">
        <f t="shared" si="312"/>
        <v>successful</v>
      </c>
      <c r="X2214" s="14">
        <f t="shared" si="313"/>
        <v>41548.747418981482</v>
      </c>
      <c r="Y2214" s="14">
        <f t="shared" si="314"/>
        <v>41582.041666666664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06"/>
        <v>2</v>
      </c>
      <c r="P2215" s="9">
        <f t="shared" si="307"/>
        <v>10</v>
      </c>
      <c r="Q2215" t="s">
        <v>8324</v>
      </c>
      <c r="R2215" t="s">
        <v>8329</v>
      </c>
      <c r="S2215">
        <f t="shared" si="308"/>
        <v>1</v>
      </c>
      <c r="T2215">
        <f t="shared" si="309"/>
        <v>0</v>
      </c>
      <c r="U2215">
        <f t="shared" si="310"/>
        <v>0</v>
      </c>
      <c r="V2215">
        <f t="shared" si="311"/>
        <v>0</v>
      </c>
      <c r="W2215" t="str">
        <f t="shared" si="312"/>
        <v>successful</v>
      </c>
      <c r="X2215" s="14">
        <f t="shared" si="313"/>
        <v>42109.826145833329</v>
      </c>
      <c r="Y2215" s="14">
        <f t="shared" si="314"/>
        <v>42139.826145833329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06"/>
        <v>2.9250166666666666</v>
      </c>
      <c r="P2216" s="9">
        <f t="shared" si="307"/>
        <v>73.125416666666666</v>
      </c>
      <c r="Q2216" t="s">
        <v>8324</v>
      </c>
      <c r="R2216" t="s">
        <v>8329</v>
      </c>
      <c r="S2216">
        <f t="shared" si="308"/>
        <v>1</v>
      </c>
      <c r="T2216">
        <f t="shared" si="309"/>
        <v>0</v>
      </c>
      <c r="U2216">
        <f t="shared" si="310"/>
        <v>0</v>
      </c>
      <c r="V2216">
        <f t="shared" si="311"/>
        <v>0</v>
      </c>
      <c r="W2216" t="str">
        <f t="shared" si="312"/>
        <v>successful</v>
      </c>
      <c r="X2216" s="14">
        <f t="shared" si="313"/>
        <v>41646.792222222226</v>
      </c>
      <c r="Y2216" s="14">
        <f t="shared" si="314"/>
        <v>41676.792222222226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06"/>
        <v>1.5636363636363637</v>
      </c>
      <c r="P2217" s="9">
        <f t="shared" si="307"/>
        <v>26.060606060606062</v>
      </c>
      <c r="Q2217" t="s">
        <v>8324</v>
      </c>
      <c r="R2217" t="s">
        <v>8329</v>
      </c>
      <c r="S2217">
        <f t="shared" si="308"/>
        <v>1</v>
      </c>
      <c r="T2217">
        <f t="shared" si="309"/>
        <v>0</v>
      </c>
      <c r="U2217">
        <f t="shared" si="310"/>
        <v>0</v>
      </c>
      <c r="V2217">
        <f t="shared" si="311"/>
        <v>0</v>
      </c>
      <c r="W2217" t="str">
        <f t="shared" si="312"/>
        <v>successful</v>
      </c>
      <c r="X2217" s="14">
        <f t="shared" si="313"/>
        <v>40958.717268518521</v>
      </c>
      <c r="Y2217" s="14">
        <f t="shared" si="314"/>
        <v>40981.290972222225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06"/>
        <v>1.0566666666666666</v>
      </c>
      <c r="P2218" s="9">
        <f t="shared" si="307"/>
        <v>22.642857142857142</v>
      </c>
      <c r="Q2218" t="s">
        <v>8324</v>
      </c>
      <c r="R2218" t="s">
        <v>8329</v>
      </c>
      <c r="S2218">
        <f t="shared" si="308"/>
        <v>1</v>
      </c>
      <c r="T2218">
        <f t="shared" si="309"/>
        <v>0</v>
      </c>
      <c r="U2218">
        <f t="shared" si="310"/>
        <v>0</v>
      </c>
      <c r="V2218">
        <f t="shared" si="311"/>
        <v>0</v>
      </c>
      <c r="W2218" t="str">
        <f t="shared" si="312"/>
        <v>successful</v>
      </c>
      <c r="X2218" s="14">
        <f t="shared" si="313"/>
        <v>42194.751678240747</v>
      </c>
      <c r="Y2218" s="14">
        <f t="shared" si="314"/>
        <v>42208.751678240747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06"/>
        <v>1.0119047619047619</v>
      </c>
      <c r="P2219" s="9">
        <f t="shared" si="307"/>
        <v>47.222222222222221</v>
      </c>
      <c r="Q2219" t="s">
        <v>8324</v>
      </c>
      <c r="R2219" t="s">
        <v>8329</v>
      </c>
      <c r="S2219">
        <f t="shared" si="308"/>
        <v>1</v>
      </c>
      <c r="T2219">
        <f t="shared" si="309"/>
        <v>0</v>
      </c>
      <c r="U2219">
        <f t="shared" si="310"/>
        <v>0</v>
      </c>
      <c r="V2219">
        <f t="shared" si="311"/>
        <v>0</v>
      </c>
      <c r="W2219" t="str">
        <f t="shared" si="312"/>
        <v>successful</v>
      </c>
      <c r="X2219" s="14">
        <f t="shared" si="313"/>
        <v>42299.776770833334</v>
      </c>
      <c r="Y2219" s="14">
        <f t="shared" si="314"/>
        <v>42310.333333333328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06"/>
        <v>1.2283299999999999</v>
      </c>
      <c r="P2220" s="9">
        <f t="shared" si="307"/>
        <v>32.324473684210524</v>
      </c>
      <c r="Q2220" t="s">
        <v>8324</v>
      </c>
      <c r="R2220" t="s">
        <v>8329</v>
      </c>
      <c r="S2220">
        <f t="shared" si="308"/>
        <v>1</v>
      </c>
      <c r="T2220">
        <f t="shared" si="309"/>
        <v>0</v>
      </c>
      <c r="U2220">
        <f t="shared" si="310"/>
        <v>0</v>
      </c>
      <c r="V2220">
        <f t="shared" si="311"/>
        <v>0</v>
      </c>
      <c r="W2220" t="str">
        <f t="shared" si="312"/>
        <v>successful</v>
      </c>
      <c r="X2220" s="14">
        <f t="shared" si="313"/>
        <v>41127.812303240738</v>
      </c>
      <c r="Y2220" s="14">
        <f t="shared" si="314"/>
        <v>41150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06"/>
        <v>1.0149999999999999</v>
      </c>
      <c r="P2221" s="9">
        <f t="shared" si="307"/>
        <v>53.421052631578945</v>
      </c>
      <c r="Q2221" t="s">
        <v>8324</v>
      </c>
      <c r="R2221" t="s">
        <v>8329</v>
      </c>
      <c r="S2221">
        <f t="shared" si="308"/>
        <v>1</v>
      </c>
      <c r="T2221">
        <f t="shared" si="309"/>
        <v>0</v>
      </c>
      <c r="U2221">
        <f t="shared" si="310"/>
        <v>0</v>
      </c>
      <c r="V2221">
        <f t="shared" si="311"/>
        <v>0</v>
      </c>
      <c r="W2221" t="str">
        <f t="shared" si="312"/>
        <v>successful</v>
      </c>
      <c r="X2221" s="14">
        <f t="shared" si="313"/>
        <v>42205.718888888892</v>
      </c>
      <c r="Y2221" s="14">
        <f t="shared" si="314"/>
        <v>42235.718888888892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06"/>
        <v>1.0114285714285713</v>
      </c>
      <c r="P2222" s="9">
        <f t="shared" si="307"/>
        <v>51.304347826086953</v>
      </c>
      <c r="Q2222" t="s">
        <v>8324</v>
      </c>
      <c r="R2222" t="s">
        <v>8329</v>
      </c>
      <c r="S2222">
        <f t="shared" si="308"/>
        <v>1</v>
      </c>
      <c r="T2222">
        <f t="shared" si="309"/>
        <v>0</v>
      </c>
      <c r="U2222">
        <f t="shared" si="310"/>
        <v>0</v>
      </c>
      <c r="V2222">
        <f t="shared" si="311"/>
        <v>0</v>
      </c>
      <c r="W2222" t="str">
        <f t="shared" si="312"/>
        <v>successful</v>
      </c>
      <c r="X2222" s="14">
        <f t="shared" si="313"/>
        <v>41452.060601851852</v>
      </c>
      <c r="Y2222" s="14">
        <f t="shared" si="314"/>
        <v>41482.060601851852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06"/>
        <v>1.0811999999999999</v>
      </c>
      <c r="P2223" s="9">
        <f t="shared" si="307"/>
        <v>37.197247706422019</v>
      </c>
      <c r="Q2223" t="s">
        <v>8332</v>
      </c>
      <c r="R2223" t="s">
        <v>8350</v>
      </c>
      <c r="S2223">
        <f t="shared" si="308"/>
        <v>1</v>
      </c>
      <c r="T2223">
        <f t="shared" si="309"/>
        <v>0</v>
      </c>
      <c r="U2223">
        <f t="shared" si="310"/>
        <v>0</v>
      </c>
      <c r="V2223">
        <f t="shared" si="311"/>
        <v>0</v>
      </c>
      <c r="W2223" t="str">
        <f t="shared" si="312"/>
        <v>successful</v>
      </c>
      <c r="X2223" s="14">
        <f t="shared" si="313"/>
        <v>42452.666770833333</v>
      </c>
      <c r="Y2223" s="14">
        <f t="shared" si="314"/>
        <v>42483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06"/>
        <v>1.6259999999999999</v>
      </c>
      <c r="P2224" s="9">
        <f t="shared" si="307"/>
        <v>27.1</v>
      </c>
      <c r="Q2224" t="s">
        <v>8332</v>
      </c>
      <c r="R2224" t="s">
        <v>8350</v>
      </c>
      <c r="S2224">
        <f t="shared" si="308"/>
        <v>1</v>
      </c>
      <c r="T2224">
        <f t="shared" si="309"/>
        <v>0</v>
      </c>
      <c r="U2224">
        <f t="shared" si="310"/>
        <v>0</v>
      </c>
      <c r="V2224">
        <f t="shared" si="311"/>
        <v>0</v>
      </c>
      <c r="W2224" t="str">
        <f t="shared" si="312"/>
        <v>successful</v>
      </c>
      <c r="X2224" s="14">
        <f t="shared" si="313"/>
        <v>40906.787581018521</v>
      </c>
      <c r="Y2224" s="14">
        <f t="shared" si="314"/>
        <v>40936.787581018521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06"/>
        <v>1.0580000000000001</v>
      </c>
      <c r="P2225" s="9">
        <f t="shared" si="307"/>
        <v>206.31</v>
      </c>
      <c r="Q2225" t="s">
        <v>8332</v>
      </c>
      <c r="R2225" t="s">
        <v>8350</v>
      </c>
      <c r="S2225">
        <f t="shared" si="308"/>
        <v>1</v>
      </c>
      <c r="T2225">
        <f t="shared" si="309"/>
        <v>0</v>
      </c>
      <c r="U2225">
        <f t="shared" si="310"/>
        <v>0</v>
      </c>
      <c r="V2225">
        <f t="shared" si="311"/>
        <v>0</v>
      </c>
      <c r="W2225" t="str">
        <f t="shared" si="312"/>
        <v>successful</v>
      </c>
      <c r="X2225" s="14">
        <f t="shared" si="313"/>
        <v>42152.640833333338</v>
      </c>
      <c r="Y2225" s="14">
        <f t="shared" si="314"/>
        <v>42182.640833333338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06"/>
        <v>2.4315000000000002</v>
      </c>
      <c r="P2226" s="9">
        <f t="shared" si="307"/>
        <v>82.145270270270274</v>
      </c>
      <c r="Q2226" t="s">
        <v>8332</v>
      </c>
      <c r="R2226" t="s">
        <v>8350</v>
      </c>
      <c r="S2226">
        <f t="shared" si="308"/>
        <v>1</v>
      </c>
      <c r="T2226">
        <f t="shared" si="309"/>
        <v>0</v>
      </c>
      <c r="U2226">
        <f t="shared" si="310"/>
        <v>0</v>
      </c>
      <c r="V2226">
        <f t="shared" si="311"/>
        <v>0</v>
      </c>
      <c r="W2226" t="str">
        <f t="shared" si="312"/>
        <v>successful</v>
      </c>
      <c r="X2226" s="14">
        <f t="shared" si="313"/>
        <v>42644.667534722219</v>
      </c>
      <c r="Y2226" s="14">
        <f t="shared" si="314"/>
        <v>42672.791666666672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06"/>
        <v>9.4483338095238096</v>
      </c>
      <c r="P2227" s="9">
        <f t="shared" si="307"/>
        <v>164.79651993355483</v>
      </c>
      <c r="Q2227" t="s">
        <v>8332</v>
      </c>
      <c r="R2227" t="s">
        <v>8350</v>
      </c>
      <c r="S2227">
        <f t="shared" si="308"/>
        <v>1</v>
      </c>
      <c r="T2227">
        <f t="shared" si="309"/>
        <v>0</v>
      </c>
      <c r="U2227">
        <f t="shared" si="310"/>
        <v>0</v>
      </c>
      <c r="V2227">
        <f t="shared" si="311"/>
        <v>0</v>
      </c>
      <c r="W2227" t="str">
        <f t="shared" si="312"/>
        <v>successful</v>
      </c>
      <c r="X2227" s="14">
        <f t="shared" si="313"/>
        <v>41873.79184027778</v>
      </c>
      <c r="Y2227" s="14">
        <f t="shared" si="314"/>
        <v>41903.79184027778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06"/>
        <v>1.0846283333333333</v>
      </c>
      <c r="P2228" s="9">
        <f t="shared" si="307"/>
        <v>60.820280373831778</v>
      </c>
      <c r="Q2228" t="s">
        <v>8332</v>
      </c>
      <c r="R2228" t="s">
        <v>8350</v>
      </c>
      <c r="S2228">
        <f t="shared" si="308"/>
        <v>1</v>
      </c>
      <c r="T2228">
        <f t="shared" si="309"/>
        <v>0</v>
      </c>
      <c r="U2228">
        <f t="shared" si="310"/>
        <v>0</v>
      </c>
      <c r="V2228">
        <f t="shared" si="311"/>
        <v>0</v>
      </c>
      <c r="W2228" t="str">
        <f t="shared" si="312"/>
        <v>successful</v>
      </c>
      <c r="X2228" s="14">
        <f t="shared" si="313"/>
        <v>42381.79886574074</v>
      </c>
      <c r="Y2228" s="14">
        <f t="shared" si="314"/>
        <v>42412.207638888889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06"/>
        <v>1.5737692307692308</v>
      </c>
      <c r="P2229" s="9">
        <f t="shared" si="307"/>
        <v>67.970099667774093</v>
      </c>
      <c r="Q2229" t="s">
        <v>8332</v>
      </c>
      <c r="R2229" t="s">
        <v>8350</v>
      </c>
      <c r="S2229">
        <f t="shared" si="308"/>
        <v>1</v>
      </c>
      <c r="T2229">
        <f t="shared" si="309"/>
        <v>0</v>
      </c>
      <c r="U2229">
        <f t="shared" si="310"/>
        <v>0</v>
      </c>
      <c r="V2229">
        <f t="shared" si="311"/>
        <v>0</v>
      </c>
      <c r="W2229" t="str">
        <f t="shared" si="312"/>
        <v>successful</v>
      </c>
      <c r="X2229" s="14">
        <f t="shared" si="313"/>
        <v>41561.807349537034</v>
      </c>
      <c r="Y2229" s="14">
        <f t="shared" si="314"/>
        <v>41591.849016203705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06"/>
        <v>11.744899999999999</v>
      </c>
      <c r="P2230" s="9">
        <f t="shared" si="307"/>
        <v>81.561805555555551</v>
      </c>
      <c r="Q2230" t="s">
        <v>8332</v>
      </c>
      <c r="R2230" t="s">
        <v>8350</v>
      </c>
      <c r="S2230">
        <f t="shared" si="308"/>
        <v>1</v>
      </c>
      <c r="T2230">
        <f t="shared" si="309"/>
        <v>0</v>
      </c>
      <c r="U2230">
        <f t="shared" si="310"/>
        <v>0</v>
      </c>
      <c r="V2230">
        <f t="shared" si="311"/>
        <v>0</v>
      </c>
      <c r="W2230" t="str">
        <f t="shared" si="312"/>
        <v>successful</v>
      </c>
      <c r="X2230" s="14">
        <f t="shared" si="313"/>
        <v>42202.278194444443</v>
      </c>
      <c r="Y2230" s="14">
        <f t="shared" si="314"/>
        <v>42232.278194444443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06"/>
        <v>1.7104755366949576</v>
      </c>
      <c r="P2231" s="9">
        <f t="shared" si="307"/>
        <v>25.42547309833024</v>
      </c>
      <c r="Q2231" t="s">
        <v>8332</v>
      </c>
      <c r="R2231" t="s">
        <v>8350</v>
      </c>
      <c r="S2231">
        <f t="shared" si="308"/>
        <v>1</v>
      </c>
      <c r="T2231">
        <f t="shared" si="309"/>
        <v>0</v>
      </c>
      <c r="U2231">
        <f t="shared" si="310"/>
        <v>0</v>
      </c>
      <c r="V2231">
        <f t="shared" si="311"/>
        <v>0</v>
      </c>
      <c r="W2231" t="str">
        <f t="shared" si="312"/>
        <v>successful</v>
      </c>
      <c r="X2231" s="14">
        <f t="shared" si="313"/>
        <v>41484.664247685185</v>
      </c>
      <c r="Y2231" s="14">
        <f t="shared" si="314"/>
        <v>41520.166666666664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06"/>
        <v>1.2595294117647058</v>
      </c>
      <c r="P2232" s="9">
        <f t="shared" si="307"/>
        <v>21.497991967871485</v>
      </c>
      <c r="Q2232" t="s">
        <v>8332</v>
      </c>
      <c r="R2232" t="s">
        <v>8350</v>
      </c>
      <c r="S2232">
        <f t="shared" si="308"/>
        <v>1</v>
      </c>
      <c r="T2232">
        <f t="shared" si="309"/>
        <v>0</v>
      </c>
      <c r="U2232">
        <f t="shared" si="310"/>
        <v>0</v>
      </c>
      <c r="V2232">
        <f t="shared" si="311"/>
        <v>0</v>
      </c>
      <c r="W2232" t="str">
        <f t="shared" si="312"/>
        <v>successful</v>
      </c>
      <c r="X2232" s="14">
        <f t="shared" si="313"/>
        <v>41724.881099537037</v>
      </c>
      <c r="Y2232" s="14">
        <f t="shared" si="314"/>
        <v>41754.881099537037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06"/>
        <v>12.121296000000001</v>
      </c>
      <c r="P2233" s="9">
        <f t="shared" si="307"/>
        <v>27.226630727762803</v>
      </c>
      <c r="Q2233" t="s">
        <v>8332</v>
      </c>
      <c r="R2233" t="s">
        <v>8350</v>
      </c>
      <c r="S2233">
        <f t="shared" si="308"/>
        <v>1</v>
      </c>
      <c r="T2233">
        <f t="shared" si="309"/>
        <v>0</v>
      </c>
      <c r="U2233">
        <f t="shared" si="310"/>
        <v>0</v>
      </c>
      <c r="V2233">
        <f t="shared" si="311"/>
        <v>0</v>
      </c>
      <c r="W2233" t="str">
        <f t="shared" si="312"/>
        <v>successful</v>
      </c>
      <c r="X2233" s="14">
        <f t="shared" si="313"/>
        <v>41423.910891203705</v>
      </c>
      <c r="Y2233" s="14">
        <f t="shared" si="314"/>
        <v>41450.208333333336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06"/>
        <v>4.9580000000000002</v>
      </c>
      <c r="P2234" s="9">
        <f t="shared" si="307"/>
        <v>25.091093117408906</v>
      </c>
      <c r="Q2234" t="s">
        <v>8332</v>
      </c>
      <c r="R2234" t="s">
        <v>8350</v>
      </c>
      <c r="S2234">
        <f t="shared" si="308"/>
        <v>1</v>
      </c>
      <c r="T2234">
        <f t="shared" si="309"/>
        <v>0</v>
      </c>
      <c r="U2234">
        <f t="shared" si="310"/>
        <v>0</v>
      </c>
      <c r="V2234">
        <f t="shared" si="311"/>
        <v>0</v>
      </c>
      <c r="W2234" t="str">
        <f t="shared" si="312"/>
        <v>successful</v>
      </c>
      <c r="X2234" s="14">
        <f t="shared" si="313"/>
        <v>41806.794074074074</v>
      </c>
      <c r="Y2234" s="14">
        <f t="shared" si="314"/>
        <v>41839.125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06"/>
        <v>3.3203999999999998</v>
      </c>
      <c r="P2235" s="9">
        <f t="shared" si="307"/>
        <v>21.230179028132991</v>
      </c>
      <c r="Q2235" t="s">
        <v>8332</v>
      </c>
      <c r="R2235" t="s">
        <v>8350</v>
      </c>
      <c r="S2235">
        <f t="shared" si="308"/>
        <v>1</v>
      </c>
      <c r="T2235">
        <f t="shared" si="309"/>
        <v>0</v>
      </c>
      <c r="U2235">
        <f t="shared" si="310"/>
        <v>0</v>
      </c>
      <c r="V2235">
        <f t="shared" si="311"/>
        <v>0</v>
      </c>
      <c r="W2235" t="str">
        <f t="shared" si="312"/>
        <v>successful</v>
      </c>
      <c r="X2235" s="14">
        <f t="shared" si="313"/>
        <v>42331.378923611104</v>
      </c>
      <c r="Y2235" s="14">
        <f t="shared" si="314"/>
        <v>42352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06"/>
        <v>11.65</v>
      </c>
      <c r="P2236" s="9">
        <f t="shared" si="307"/>
        <v>41.607142857142854</v>
      </c>
      <c r="Q2236" t="s">
        <v>8332</v>
      </c>
      <c r="R2236" t="s">
        <v>8350</v>
      </c>
      <c r="S2236">
        <f t="shared" si="308"/>
        <v>1</v>
      </c>
      <c r="T2236">
        <f t="shared" si="309"/>
        <v>0</v>
      </c>
      <c r="U2236">
        <f t="shared" si="310"/>
        <v>0</v>
      </c>
      <c r="V2236">
        <f t="shared" si="311"/>
        <v>0</v>
      </c>
      <c r="W2236" t="str">
        <f t="shared" si="312"/>
        <v>successful</v>
      </c>
      <c r="X2236" s="14">
        <f t="shared" si="313"/>
        <v>42710.824618055558</v>
      </c>
      <c r="Y2236" s="14">
        <f t="shared" si="314"/>
        <v>42740.824618055558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06"/>
        <v>1.5331538461538461</v>
      </c>
      <c r="P2237" s="9">
        <f t="shared" si="307"/>
        <v>135.58503401360545</v>
      </c>
      <c r="Q2237" t="s">
        <v>8332</v>
      </c>
      <c r="R2237" t="s">
        <v>8350</v>
      </c>
      <c r="S2237">
        <f t="shared" si="308"/>
        <v>1</v>
      </c>
      <c r="T2237">
        <f t="shared" si="309"/>
        <v>0</v>
      </c>
      <c r="U2237">
        <f t="shared" si="310"/>
        <v>0</v>
      </c>
      <c r="V2237">
        <f t="shared" si="311"/>
        <v>0</v>
      </c>
      <c r="W2237" t="str">
        <f t="shared" si="312"/>
        <v>successful</v>
      </c>
      <c r="X2237" s="14">
        <f t="shared" si="313"/>
        <v>42062.022118055553</v>
      </c>
      <c r="Y2237" s="14">
        <f t="shared" si="314"/>
        <v>42091.980451388896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06"/>
        <v>5.3710714285714287</v>
      </c>
      <c r="P2238" s="9">
        <f t="shared" si="307"/>
        <v>22.116176470588236</v>
      </c>
      <c r="Q2238" t="s">
        <v>8332</v>
      </c>
      <c r="R2238" t="s">
        <v>8350</v>
      </c>
      <c r="S2238">
        <f t="shared" si="308"/>
        <v>1</v>
      </c>
      <c r="T2238">
        <f t="shared" si="309"/>
        <v>0</v>
      </c>
      <c r="U2238">
        <f t="shared" si="310"/>
        <v>0</v>
      </c>
      <c r="V2238">
        <f t="shared" si="311"/>
        <v>0</v>
      </c>
      <c r="W2238" t="str">
        <f t="shared" si="312"/>
        <v>successful</v>
      </c>
      <c r="X2238" s="14">
        <f t="shared" si="313"/>
        <v>42371.617164351846</v>
      </c>
      <c r="Y2238" s="14">
        <f t="shared" si="314"/>
        <v>42401.617164351846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06"/>
        <v>3.5292777777777777</v>
      </c>
      <c r="P2239" s="9">
        <f t="shared" si="307"/>
        <v>64.625635808748726</v>
      </c>
      <c r="Q2239" t="s">
        <v>8332</v>
      </c>
      <c r="R2239" t="s">
        <v>8350</v>
      </c>
      <c r="S2239">
        <f t="shared" si="308"/>
        <v>1</v>
      </c>
      <c r="T2239">
        <f t="shared" si="309"/>
        <v>0</v>
      </c>
      <c r="U2239">
        <f t="shared" si="310"/>
        <v>0</v>
      </c>
      <c r="V2239">
        <f t="shared" si="311"/>
        <v>0</v>
      </c>
      <c r="W2239" t="str">
        <f t="shared" si="312"/>
        <v>successful</v>
      </c>
      <c r="X2239" s="14">
        <f t="shared" si="313"/>
        <v>41915.003275462965</v>
      </c>
      <c r="Y2239" s="14">
        <f t="shared" si="314"/>
        <v>41955.332638888889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06"/>
        <v>1.3740000000000001</v>
      </c>
      <c r="P2240" s="9">
        <f t="shared" si="307"/>
        <v>69.569620253164558</v>
      </c>
      <c r="Q2240" t="s">
        <v>8332</v>
      </c>
      <c r="R2240" t="s">
        <v>8350</v>
      </c>
      <c r="S2240">
        <f t="shared" si="308"/>
        <v>1</v>
      </c>
      <c r="T2240">
        <f t="shared" si="309"/>
        <v>0</v>
      </c>
      <c r="U2240">
        <f t="shared" si="310"/>
        <v>0</v>
      </c>
      <c r="V2240">
        <f t="shared" si="311"/>
        <v>0</v>
      </c>
      <c r="W2240" t="str">
        <f t="shared" si="312"/>
        <v>successful</v>
      </c>
      <c r="X2240" s="14">
        <f t="shared" si="313"/>
        <v>42774.621712962966</v>
      </c>
      <c r="Y2240" s="14">
        <f t="shared" si="314"/>
        <v>42804.621712962966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06"/>
        <v>1.2802667999999999</v>
      </c>
      <c r="P2241" s="9">
        <f t="shared" si="307"/>
        <v>75.133028169014082</v>
      </c>
      <c r="Q2241" t="s">
        <v>8332</v>
      </c>
      <c r="R2241" t="s">
        <v>8350</v>
      </c>
      <c r="S2241">
        <f t="shared" si="308"/>
        <v>1</v>
      </c>
      <c r="T2241">
        <f t="shared" si="309"/>
        <v>0</v>
      </c>
      <c r="U2241">
        <f t="shared" si="310"/>
        <v>0</v>
      </c>
      <c r="V2241">
        <f t="shared" si="311"/>
        <v>0</v>
      </c>
      <c r="W2241" t="str">
        <f t="shared" si="312"/>
        <v>successful</v>
      </c>
      <c r="X2241" s="14">
        <f t="shared" si="313"/>
        <v>41572.958495370374</v>
      </c>
      <c r="Y2241" s="14">
        <f t="shared" si="314"/>
        <v>41609.168055555558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06"/>
        <v>2.7067999999999999</v>
      </c>
      <c r="P2242" s="9">
        <f t="shared" si="307"/>
        <v>140.97916666666666</v>
      </c>
      <c r="Q2242" t="s">
        <v>8332</v>
      </c>
      <c r="R2242" t="s">
        <v>8350</v>
      </c>
      <c r="S2242">
        <f t="shared" si="308"/>
        <v>1</v>
      </c>
      <c r="T2242">
        <f t="shared" si="309"/>
        <v>0</v>
      </c>
      <c r="U2242">
        <f t="shared" si="310"/>
        <v>0</v>
      </c>
      <c r="V2242">
        <f t="shared" si="311"/>
        <v>0</v>
      </c>
      <c r="W2242" t="str">
        <f t="shared" si="312"/>
        <v>successful</v>
      </c>
      <c r="X2242" s="14">
        <f t="shared" si="313"/>
        <v>42452.825740740736</v>
      </c>
      <c r="Y2242" s="14">
        <f t="shared" si="314"/>
        <v>42482.825740740736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15">E2243/D2243</f>
        <v>8.0640000000000001</v>
      </c>
      <c r="P2243" s="9">
        <f t="shared" ref="P2243:P2306" si="316">IFERROR(E2243/L2243,0)</f>
        <v>49.472392638036808</v>
      </c>
      <c r="Q2243" t="s">
        <v>8332</v>
      </c>
      <c r="R2243" t="s">
        <v>8350</v>
      </c>
      <c r="S2243">
        <f t="shared" ref="S2243:S2306" si="317">IF(F2243="successful",1,0)</f>
        <v>1</v>
      </c>
      <c r="T2243">
        <f t="shared" ref="T2243:T2306" si="318">IF(F2243="failed",1,0)</f>
        <v>0</v>
      </c>
      <c r="U2243">
        <f t="shared" ref="U2243:U2306" si="319">IF(F2243="canceled",1,0)</f>
        <v>0</v>
      </c>
      <c r="V2243">
        <f t="shared" ref="V2243:V2306" si="320">IF(F2243="live",1,0)</f>
        <v>0</v>
      </c>
      <c r="W2243" t="str">
        <f t="shared" ref="W2243:W2306" si="321">F2243</f>
        <v>successful</v>
      </c>
      <c r="X2243" s="14">
        <f t="shared" ref="X2243:X2306" si="322">(((J2243/60)/60)/24)+DATE(1970,1,1)</f>
        <v>42766.827546296292</v>
      </c>
      <c r="Y2243" s="14">
        <f t="shared" ref="Y2243:Y2306" si="323">(((I2243/60)/60)/24)+DATE(1970,1,1)</f>
        <v>42796.827546296292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15"/>
        <v>13.600976000000001</v>
      </c>
      <c r="P2244" s="9">
        <f t="shared" si="316"/>
        <v>53.865251485148519</v>
      </c>
      <c r="Q2244" t="s">
        <v>8332</v>
      </c>
      <c r="R2244" t="s">
        <v>8350</v>
      </c>
      <c r="S2244">
        <f t="shared" si="317"/>
        <v>1</v>
      </c>
      <c r="T2244">
        <f t="shared" si="318"/>
        <v>0</v>
      </c>
      <c r="U2244">
        <f t="shared" si="319"/>
        <v>0</v>
      </c>
      <c r="V2244">
        <f t="shared" si="320"/>
        <v>0</v>
      </c>
      <c r="W2244" t="str">
        <f t="shared" si="321"/>
        <v>successful</v>
      </c>
      <c r="X2244" s="14">
        <f t="shared" si="322"/>
        <v>41569.575613425928</v>
      </c>
      <c r="Y2244" s="14">
        <f t="shared" si="323"/>
        <v>41605.126388888886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15"/>
        <v>9302.5</v>
      </c>
      <c r="P2245" s="9">
        <f t="shared" si="316"/>
        <v>4.5712530712530715</v>
      </c>
      <c r="Q2245" t="s">
        <v>8332</v>
      </c>
      <c r="R2245" t="s">
        <v>8350</v>
      </c>
      <c r="S2245">
        <f t="shared" si="317"/>
        <v>1</v>
      </c>
      <c r="T2245">
        <f t="shared" si="318"/>
        <v>0</v>
      </c>
      <c r="U2245">
        <f t="shared" si="319"/>
        <v>0</v>
      </c>
      <c r="V2245">
        <f t="shared" si="320"/>
        <v>0</v>
      </c>
      <c r="W2245" t="str">
        <f t="shared" si="321"/>
        <v>successful</v>
      </c>
      <c r="X2245" s="14">
        <f t="shared" si="322"/>
        <v>42800.751041666663</v>
      </c>
      <c r="Y2245" s="14">
        <f t="shared" si="323"/>
        <v>42807.125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15"/>
        <v>3.7702</v>
      </c>
      <c r="P2246" s="9">
        <f t="shared" si="316"/>
        <v>65.00344827586207</v>
      </c>
      <c r="Q2246" t="s">
        <v>8332</v>
      </c>
      <c r="R2246" t="s">
        <v>8350</v>
      </c>
      <c r="S2246">
        <f t="shared" si="317"/>
        <v>1</v>
      </c>
      <c r="T2246">
        <f t="shared" si="318"/>
        <v>0</v>
      </c>
      <c r="U2246">
        <f t="shared" si="319"/>
        <v>0</v>
      </c>
      <c r="V2246">
        <f t="shared" si="320"/>
        <v>0</v>
      </c>
      <c r="W2246" t="str">
        <f t="shared" si="321"/>
        <v>successful</v>
      </c>
      <c r="X2246" s="14">
        <f t="shared" si="322"/>
        <v>42647.818819444445</v>
      </c>
      <c r="Y2246" s="14">
        <f t="shared" si="323"/>
        <v>42659.854166666672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15"/>
        <v>26.47025</v>
      </c>
      <c r="P2247" s="9">
        <f t="shared" si="316"/>
        <v>53.475252525252522</v>
      </c>
      <c r="Q2247" t="s">
        <v>8332</v>
      </c>
      <c r="R2247" t="s">
        <v>8350</v>
      </c>
      <c r="S2247">
        <f t="shared" si="317"/>
        <v>1</v>
      </c>
      <c r="T2247">
        <f t="shared" si="318"/>
        <v>0</v>
      </c>
      <c r="U2247">
        <f t="shared" si="319"/>
        <v>0</v>
      </c>
      <c r="V2247">
        <f t="shared" si="320"/>
        <v>0</v>
      </c>
      <c r="W2247" t="str">
        <f t="shared" si="321"/>
        <v>successful</v>
      </c>
      <c r="X2247" s="14">
        <f t="shared" si="322"/>
        <v>41660.708530092597</v>
      </c>
      <c r="Y2247" s="14">
        <f t="shared" si="323"/>
        <v>41691.75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15"/>
        <v>1.0012000000000001</v>
      </c>
      <c r="P2248" s="9">
        <f t="shared" si="316"/>
        <v>43.912280701754383</v>
      </c>
      <c r="Q2248" t="s">
        <v>8332</v>
      </c>
      <c r="R2248" t="s">
        <v>8350</v>
      </c>
      <c r="S2248">
        <f t="shared" si="317"/>
        <v>1</v>
      </c>
      <c r="T2248">
        <f t="shared" si="318"/>
        <v>0</v>
      </c>
      <c r="U2248">
        <f t="shared" si="319"/>
        <v>0</v>
      </c>
      <c r="V2248">
        <f t="shared" si="320"/>
        <v>0</v>
      </c>
      <c r="W2248" t="str">
        <f t="shared" si="321"/>
        <v>successful</v>
      </c>
      <c r="X2248" s="14">
        <f t="shared" si="322"/>
        <v>42221.79178240741</v>
      </c>
      <c r="Y2248" s="14">
        <f t="shared" si="323"/>
        <v>42251.79178240741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15"/>
        <v>1.0445405405405406</v>
      </c>
      <c r="P2249" s="9">
        <f t="shared" si="316"/>
        <v>50.852631578947367</v>
      </c>
      <c r="Q2249" t="s">
        <v>8332</v>
      </c>
      <c r="R2249" t="s">
        <v>8350</v>
      </c>
      <c r="S2249">
        <f t="shared" si="317"/>
        <v>1</v>
      </c>
      <c r="T2249">
        <f t="shared" si="318"/>
        <v>0</v>
      </c>
      <c r="U2249">
        <f t="shared" si="319"/>
        <v>0</v>
      </c>
      <c r="V2249">
        <f t="shared" si="320"/>
        <v>0</v>
      </c>
      <c r="W2249" t="str">
        <f t="shared" si="321"/>
        <v>successful</v>
      </c>
      <c r="X2249" s="14">
        <f t="shared" si="322"/>
        <v>42200.666261574079</v>
      </c>
      <c r="Y2249" s="14">
        <f t="shared" si="323"/>
        <v>42214.666261574079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15"/>
        <v>1.0721428571428571</v>
      </c>
      <c r="P2250" s="9">
        <f t="shared" si="316"/>
        <v>58.6328125</v>
      </c>
      <c r="Q2250" t="s">
        <v>8332</v>
      </c>
      <c r="R2250" t="s">
        <v>8350</v>
      </c>
      <c r="S2250">
        <f t="shared" si="317"/>
        <v>1</v>
      </c>
      <c r="T2250">
        <f t="shared" si="318"/>
        <v>0</v>
      </c>
      <c r="U2250">
        <f t="shared" si="319"/>
        <v>0</v>
      </c>
      <c r="V2250">
        <f t="shared" si="320"/>
        <v>0</v>
      </c>
      <c r="W2250" t="str">
        <f t="shared" si="321"/>
        <v>successful</v>
      </c>
      <c r="X2250" s="14">
        <f t="shared" si="322"/>
        <v>42688.875902777778</v>
      </c>
      <c r="Y2250" s="14">
        <f t="shared" si="323"/>
        <v>42718.875902777778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15"/>
        <v>1.6877142857142857</v>
      </c>
      <c r="P2251" s="9">
        <f t="shared" si="316"/>
        <v>32.81666666666667</v>
      </c>
      <c r="Q2251" t="s">
        <v>8332</v>
      </c>
      <c r="R2251" t="s">
        <v>8350</v>
      </c>
      <c r="S2251">
        <f t="shared" si="317"/>
        <v>1</v>
      </c>
      <c r="T2251">
        <f t="shared" si="318"/>
        <v>0</v>
      </c>
      <c r="U2251">
        <f t="shared" si="319"/>
        <v>0</v>
      </c>
      <c r="V2251">
        <f t="shared" si="320"/>
        <v>0</v>
      </c>
      <c r="W2251" t="str">
        <f t="shared" si="321"/>
        <v>successful</v>
      </c>
      <c r="X2251" s="14">
        <f t="shared" si="322"/>
        <v>41336.703298611108</v>
      </c>
      <c r="Y2251" s="14">
        <f t="shared" si="323"/>
        <v>41366.661631944444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15"/>
        <v>9.7511200000000002</v>
      </c>
      <c r="P2252" s="9">
        <f t="shared" si="316"/>
        <v>426.93169877408059</v>
      </c>
      <c r="Q2252" t="s">
        <v>8332</v>
      </c>
      <c r="R2252" t="s">
        <v>8350</v>
      </c>
      <c r="S2252">
        <f t="shared" si="317"/>
        <v>1</v>
      </c>
      <c r="T2252">
        <f t="shared" si="318"/>
        <v>0</v>
      </c>
      <c r="U2252">
        <f t="shared" si="319"/>
        <v>0</v>
      </c>
      <c r="V2252">
        <f t="shared" si="320"/>
        <v>0</v>
      </c>
      <c r="W2252" t="str">
        <f t="shared" si="321"/>
        <v>successful</v>
      </c>
      <c r="X2252" s="14">
        <f t="shared" si="322"/>
        <v>42677.005474537036</v>
      </c>
      <c r="Y2252" s="14">
        <f t="shared" si="323"/>
        <v>42707.0471412037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15"/>
        <v>1.3444929411764706</v>
      </c>
      <c r="P2253" s="9">
        <f t="shared" si="316"/>
        <v>23.808729166666669</v>
      </c>
      <c r="Q2253" t="s">
        <v>8332</v>
      </c>
      <c r="R2253" t="s">
        <v>8350</v>
      </c>
      <c r="S2253">
        <f t="shared" si="317"/>
        <v>1</v>
      </c>
      <c r="T2253">
        <f t="shared" si="318"/>
        <v>0</v>
      </c>
      <c r="U2253">
        <f t="shared" si="319"/>
        <v>0</v>
      </c>
      <c r="V2253">
        <f t="shared" si="320"/>
        <v>0</v>
      </c>
      <c r="W2253" t="str">
        <f t="shared" si="321"/>
        <v>successful</v>
      </c>
      <c r="X2253" s="14">
        <f t="shared" si="322"/>
        <v>41846.34579861111</v>
      </c>
      <c r="Y2253" s="14">
        <f t="shared" si="323"/>
        <v>41867.34579861111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15"/>
        <v>2.722777777777778</v>
      </c>
      <c r="P2254" s="9">
        <f t="shared" si="316"/>
        <v>98.413654618473899</v>
      </c>
      <c r="Q2254" t="s">
        <v>8332</v>
      </c>
      <c r="R2254" t="s">
        <v>8350</v>
      </c>
      <c r="S2254">
        <f t="shared" si="317"/>
        <v>1</v>
      </c>
      <c r="T2254">
        <f t="shared" si="318"/>
        <v>0</v>
      </c>
      <c r="U2254">
        <f t="shared" si="319"/>
        <v>0</v>
      </c>
      <c r="V2254">
        <f t="shared" si="320"/>
        <v>0</v>
      </c>
      <c r="W2254" t="str">
        <f t="shared" si="321"/>
        <v>successful</v>
      </c>
      <c r="X2254" s="14">
        <f t="shared" si="322"/>
        <v>42573.327986111108</v>
      </c>
      <c r="Y2254" s="14">
        <f t="shared" si="323"/>
        <v>42588.327986111108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15"/>
        <v>1.1268750000000001</v>
      </c>
      <c r="P2255" s="9">
        <f t="shared" si="316"/>
        <v>107.32142857142857</v>
      </c>
      <c r="Q2255" t="s">
        <v>8332</v>
      </c>
      <c r="R2255" t="s">
        <v>8350</v>
      </c>
      <c r="S2255">
        <f t="shared" si="317"/>
        <v>1</v>
      </c>
      <c r="T2255">
        <f t="shared" si="318"/>
        <v>0</v>
      </c>
      <c r="U2255">
        <f t="shared" si="319"/>
        <v>0</v>
      </c>
      <c r="V2255">
        <f t="shared" si="320"/>
        <v>0</v>
      </c>
      <c r="W2255" t="str">
        <f t="shared" si="321"/>
        <v>successful</v>
      </c>
      <c r="X2255" s="14">
        <f t="shared" si="322"/>
        <v>42296.631331018521</v>
      </c>
      <c r="Y2255" s="14">
        <f t="shared" si="323"/>
        <v>42326.672997685186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15"/>
        <v>4.5979999999999999</v>
      </c>
      <c r="P2256" s="9">
        <f t="shared" si="316"/>
        <v>11.67005076142132</v>
      </c>
      <c r="Q2256" t="s">
        <v>8332</v>
      </c>
      <c r="R2256" t="s">
        <v>8350</v>
      </c>
      <c r="S2256">
        <f t="shared" si="317"/>
        <v>1</v>
      </c>
      <c r="T2256">
        <f t="shared" si="318"/>
        <v>0</v>
      </c>
      <c r="U2256">
        <f t="shared" si="319"/>
        <v>0</v>
      </c>
      <c r="V2256">
        <f t="shared" si="320"/>
        <v>0</v>
      </c>
      <c r="W2256" t="str">
        <f t="shared" si="321"/>
        <v>successful</v>
      </c>
      <c r="X2256" s="14">
        <f t="shared" si="322"/>
        <v>42752.647777777776</v>
      </c>
      <c r="Y2256" s="14">
        <f t="shared" si="323"/>
        <v>42759.647777777776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15"/>
        <v>2.8665822784810127</v>
      </c>
      <c r="P2257" s="9">
        <f t="shared" si="316"/>
        <v>41.782287822878232</v>
      </c>
      <c r="Q2257" t="s">
        <v>8332</v>
      </c>
      <c r="R2257" t="s">
        <v>8350</v>
      </c>
      <c r="S2257">
        <f t="shared" si="317"/>
        <v>1</v>
      </c>
      <c r="T2257">
        <f t="shared" si="318"/>
        <v>0</v>
      </c>
      <c r="U2257">
        <f t="shared" si="319"/>
        <v>0</v>
      </c>
      <c r="V2257">
        <f t="shared" si="320"/>
        <v>0</v>
      </c>
      <c r="W2257" t="str">
        <f t="shared" si="321"/>
        <v>successful</v>
      </c>
      <c r="X2257" s="14">
        <f t="shared" si="322"/>
        <v>42467.951979166668</v>
      </c>
      <c r="Y2257" s="14">
        <f t="shared" si="323"/>
        <v>42497.951979166668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15"/>
        <v>2.2270833333333333</v>
      </c>
      <c r="P2258" s="9">
        <f t="shared" si="316"/>
        <v>21.38</v>
      </c>
      <c r="Q2258" t="s">
        <v>8332</v>
      </c>
      <c r="R2258" t="s">
        <v>8350</v>
      </c>
      <c r="S2258">
        <f t="shared" si="317"/>
        <v>1</v>
      </c>
      <c r="T2258">
        <f t="shared" si="318"/>
        <v>0</v>
      </c>
      <c r="U2258">
        <f t="shared" si="319"/>
        <v>0</v>
      </c>
      <c r="V2258">
        <f t="shared" si="320"/>
        <v>0</v>
      </c>
      <c r="W2258" t="str">
        <f t="shared" si="321"/>
        <v>successful</v>
      </c>
      <c r="X2258" s="14">
        <f t="shared" si="322"/>
        <v>42682.451921296291</v>
      </c>
      <c r="Y2258" s="14">
        <f t="shared" si="323"/>
        <v>42696.451921296291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15"/>
        <v>6.3613999999999997</v>
      </c>
      <c r="P2259" s="9">
        <f t="shared" si="316"/>
        <v>94.103550295857985</v>
      </c>
      <c r="Q2259" t="s">
        <v>8332</v>
      </c>
      <c r="R2259" t="s">
        <v>8350</v>
      </c>
      <c r="S2259">
        <f t="shared" si="317"/>
        <v>1</v>
      </c>
      <c r="T2259">
        <f t="shared" si="318"/>
        <v>0</v>
      </c>
      <c r="U2259">
        <f t="shared" si="319"/>
        <v>0</v>
      </c>
      <c r="V2259">
        <f t="shared" si="320"/>
        <v>0</v>
      </c>
      <c r="W2259" t="str">
        <f t="shared" si="321"/>
        <v>successful</v>
      </c>
      <c r="X2259" s="14">
        <f t="shared" si="322"/>
        <v>42505.936678240745</v>
      </c>
      <c r="Y2259" s="14">
        <f t="shared" si="323"/>
        <v>42540.958333333328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15"/>
        <v>1.4650000000000001</v>
      </c>
      <c r="P2260" s="9">
        <f t="shared" si="316"/>
        <v>15.721951219512196</v>
      </c>
      <c r="Q2260" t="s">
        <v>8332</v>
      </c>
      <c r="R2260" t="s">
        <v>8350</v>
      </c>
      <c r="S2260">
        <f t="shared" si="317"/>
        <v>1</v>
      </c>
      <c r="T2260">
        <f t="shared" si="318"/>
        <v>0</v>
      </c>
      <c r="U2260">
        <f t="shared" si="319"/>
        <v>0</v>
      </c>
      <c r="V2260">
        <f t="shared" si="320"/>
        <v>0</v>
      </c>
      <c r="W2260" t="str">
        <f t="shared" si="321"/>
        <v>successful</v>
      </c>
      <c r="X2260" s="14">
        <f t="shared" si="322"/>
        <v>42136.75100694444</v>
      </c>
      <c r="Y2260" s="14">
        <f t="shared" si="323"/>
        <v>42166.75100694444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15"/>
        <v>18.670999999999999</v>
      </c>
      <c r="P2261" s="9">
        <f t="shared" si="316"/>
        <v>90.635922330097088</v>
      </c>
      <c r="Q2261" t="s">
        <v>8332</v>
      </c>
      <c r="R2261" t="s">
        <v>8350</v>
      </c>
      <c r="S2261">
        <f t="shared" si="317"/>
        <v>1</v>
      </c>
      <c r="T2261">
        <f t="shared" si="318"/>
        <v>0</v>
      </c>
      <c r="U2261">
        <f t="shared" si="319"/>
        <v>0</v>
      </c>
      <c r="V2261">
        <f t="shared" si="320"/>
        <v>0</v>
      </c>
      <c r="W2261" t="str">
        <f t="shared" si="321"/>
        <v>successful</v>
      </c>
      <c r="X2261" s="14">
        <f t="shared" si="322"/>
        <v>42702.804814814815</v>
      </c>
      <c r="Y2261" s="14">
        <f t="shared" si="323"/>
        <v>42712.804814814815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15"/>
        <v>3.2692000000000001</v>
      </c>
      <c r="P2262" s="9">
        <f t="shared" si="316"/>
        <v>97.297619047619051</v>
      </c>
      <c r="Q2262" t="s">
        <v>8332</v>
      </c>
      <c r="R2262" t="s">
        <v>8350</v>
      </c>
      <c r="S2262">
        <f t="shared" si="317"/>
        <v>1</v>
      </c>
      <c r="T2262">
        <f t="shared" si="318"/>
        <v>0</v>
      </c>
      <c r="U2262">
        <f t="shared" si="319"/>
        <v>0</v>
      </c>
      <c r="V2262">
        <f t="shared" si="320"/>
        <v>0</v>
      </c>
      <c r="W2262" t="str">
        <f t="shared" si="321"/>
        <v>successful</v>
      </c>
      <c r="X2262" s="14">
        <f t="shared" si="322"/>
        <v>41695.016782407409</v>
      </c>
      <c r="Y2262" s="14">
        <f t="shared" si="323"/>
        <v>41724.975115740745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15"/>
        <v>7.7949999999999999</v>
      </c>
      <c r="P2263" s="9">
        <f t="shared" si="316"/>
        <v>37.11904761904762</v>
      </c>
      <c r="Q2263" t="s">
        <v>8332</v>
      </c>
      <c r="R2263" t="s">
        <v>8350</v>
      </c>
      <c r="S2263">
        <f t="shared" si="317"/>
        <v>1</v>
      </c>
      <c r="T2263">
        <f t="shared" si="318"/>
        <v>0</v>
      </c>
      <c r="U2263">
        <f t="shared" si="319"/>
        <v>0</v>
      </c>
      <c r="V2263">
        <f t="shared" si="320"/>
        <v>0</v>
      </c>
      <c r="W2263" t="str">
        <f t="shared" si="321"/>
        <v>successful</v>
      </c>
      <c r="X2263" s="14">
        <f t="shared" si="322"/>
        <v>42759.724768518514</v>
      </c>
      <c r="Y2263" s="14">
        <f t="shared" si="323"/>
        <v>42780.724768518514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15"/>
        <v>1.5415151515151515</v>
      </c>
      <c r="P2264" s="9">
        <f t="shared" si="316"/>
        <v>28.104972375690608</v>
      </c>
      <c r="Q2264" t="s">
        <v>8332</v>
      </c>
      <c r="R2264" t="s">
        <v>8350</v>
      </c>
      <c r="S2264">
        <f t="shared" si="317"/>
        <v>1</v>
      </c>
      <c r="T2264">
        <f t="shared" si="318"/>
        <v>0</v>
      </c>
      <c r="U2264">
        <f t="shared" si="319"/>
        <v>0</v>
      </c>
      <c r="V2264">
        <f t="shared" si="320"/>
        <v>0</v>
      </c>
      <c r="W2264" t="str">
        <f t="shared" si="321"/>
        <v>successful</v>
      </c>
      <c r="X2264" s="14">
        <f t="shared" si="322"/>
        <v>41926.585162037038</v>
      </c>
      <c r="Y2264" s="14">
        <f t="shared" si="323"/>
        <v>41961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15"/>
        <v>1.1554666666666666</v>
      </c>
      <c r="P2265" s="9">
        <f t="shared" si="316"/>
        <v>144.43333333333334</v>
      </c>
      <c r="Q2265" t="s">
        <v>8332</v>
      </c>
      <c r="R2265" t="s">
        <v>8350</v>
      </c>
      <c r="S2265">
        <f t="shared" si="317"/>
        <v>1</v>
      </c>
      <c r="T2265">
        <f t="shared" si="318"/>
        <v>0</v>
      </c>
      <c r="U2265">
        <f t="shared" si="319"/>
        <v>0</v>
      </c>
      <c r="V2265">
        <f t="shared" si="320"/>
        <v>0</v>
      </c>
      <c r="W2265" t="str">
        <f t="shared" si="321"/>
        <v>successful</v>
      </c>
      <c r="X2265" s="14">
        <f t="shared" si="322"/>
        <v>42014.832326388889</v>
      </c>
      <c r="Y2265" s="14">
        <f t="shared" si="323"/>
        <v>42035.832326388889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15"/>
        <v>1.8003333333333333</v>
      </c>
      <c r="P2266" s="9">
        <f t="shared" si="316"/>
        <v>24.274157303370785</v>
      </c>
      <c r="Q2266" t="s">
        <v>8332</v>
      </c>
      <c r="R2266" t="s">
        <v>8350</v>
      </c>
      <c r="S2266">
        <f t="shared" si="317"/>
        <v>1</v>
      </c>
      <c r="T2266">
        <f t="shared" si="318"/>
        <v>0</v>
      </c>
      <c r="U2266">
        <f t="shared" si="319"/>
        <v>0</v>
      </c>
      <c r="V2266">
        <f t="shared" si="320"/>
        <v>0</v>
      </c>
      <c r="W2266" t="str">
        <f t="shared" si="321"/>
        <v>successful</v>
      </c>
      <c r="X2266" s="14">
        <f t="shared" si="322"/>
        <v>42496.582337962958</v>
      </c>
      <c r="Y2266" s="14">
        <f t="shared" si="323"/>
        <v>42513.125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15"/>
        <v>2.9849999999999999</v>
      </c>
      <c r="P2267" s="9">
        <f t="shared" si="316"/>
        <v>35.117647058823529</v>
      </c>
      <c r="Q2267" t="s">
        <v>8332</v>
      </c>
      <c r="R2267" t="s">
        <v>8350</v>
      </c>
      <c r="S2267">
        <f t="shared" si="317"/>
        <v>1</v>
      </c>
      <c r="T2267">
        <f t="shared" si="318"/>
        <v>0</v>
      </c>
      <c r="U2267">
        <f t="shared" si="319"/>
        <v>0</v>
      </c>
      <c r="V2267">
        <f t="shared" si="320"/>
        <v>0</v>
      </c>
      <c r="W2267" t="str">
        <f t="shared" si="321"/>
        <v>successful</v>
      </c>
      <c r="X2267" s="14">
        <f t="shared" si="322"/>
        <v>42689.853090277778</v>
      </c>
      <c r="Y2267" s="14">
        <f t="shared" si="323"/>
        <v>42696.853090277778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15"/>
        <v>3.2026666666666666</v>
      </c>
      <c r="P2268" s="9">
        <f t="shared" si="316"/>
        <v>24.762886597938145</v>
      </c>
      <c r="Q2268" t="s">
        <v>8332</v>
      </c>
      <c r="R2268" t="s">
        <v>8350</v>
      </c>
      <c r="S2268">
        <f t="shared" si="317"/>
        <v>1</v>
      </c>
      <c r="T2268">
        <f t="shared" si="318"/>
        <v>0</v>
      </c>
      <c r="U2268">
        <f t="shared" si="319"/>
        <v>0</v>
      </c>
      <c r="V2268">
        <f t="shared" si="320"/>
        <v>0</v>
      </c>
      <c r="W2268" t="str">
        <f t="shared" si="321"/>
        <v>successful</v>
      </c>
      <c r="X2268" s="14">
        <f t="shared" si="322"/>
        <v>42469.874907407408</v>
      </c>
      <c r="Y2268" s="14">
        <f t="shared" si="323"/>
        <v>42487.083333333328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15"/>
        <v>3.80525</v>
      </c>
      <c r="P2269" s="9">
        <f t="shared" si="316"/>
        <v>188.37871287128712</v>
      </c>
      <c r="Q2269" t="s">
        <v>8332</v>
      </c>
      <c r="R2269" t="s">
        <v>8350</v>
      </c>
      <c r="S2269">
        <f t="shared" si="317"/>
        <v>1</v>
      </c>
      <c r="T2269">
        <f t="shared" si="318"/>
        <v>0</v>
      </c>
      <c r="U2269">
        <f t="shared" si="319"/>
        <v>0</v>
      </c>
      <c r="V2269">
        <f t="shared" si="320"/>
        <v>0</v>
      </c>
      <c r="W2269" t="str">
        <f t="shared" si="321"/>
        <v>successful</v>
      </c>
      <c r="X2269" s="14">
        <f t="shared" si="322"/>
        <v>41968.829826388886</v>
      </c>
      <c r="Y2269" s="14">
        <f t="shared" si="323"/>
        <v>41994.041666666672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15"/>
        <v>1.026</v>
      </c>
      <c r="P2270" s="9">
        <f t="shared" si="316"/>
        <v>148.08247422680412</v>
      </c>
      <c r="Q2270" t="s">
        <v>8332</v>
      </c>
      <c r="R2270" t="s">
        <v>8350</v>
      </c>
      <c r="S2270">
        <f t="shared" si="317"/>
        <v>1</v>
      </c>
      <c r="T2270">
        <f t="shared" si="318"/>
        <v>0</v>
      </c>
      <c r="U2270">
        <f t="shared" si="319"/>
        <v>0</v>
      </c>
      <c r="V2270">
        <f t="shared" si="320"/>
        <v>0</v>
      </c>
      <c r="W2270" t="str">
        <f t="shared" si="321"/>
        <v>successful</v>
      </c>
      <c r="X2270" s="14">
        <f t="shared" si="322"/>
        <v>42776.082349537035</v>
      </c>
      <c r="Y2270" s="14">
        <f t="shared" si="323"/>
        <v>42806.082349537035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15"/>
        <v>18.016400000000001</v>
      </c>
      <c r="P2271" s="9">
        <f t="shared" si="316"/>
        <v>49.934589800443462</v>
      </c>
      <c r="Q2271" t="s">
        <v>8332</v>
      </c>
      <c r="R2271" t="s">
        <v>8350</v>
      </c>
      <c r="S2271">
        <f t="shared" si="317"/>
        <v>1</v>
      </c>
      <c r="T2271">
        <f t="shared" si="318"/>
        <v>0</v>
      </c>
      <c r="U2271">
        <f t="shared" si="319"/>
        <v>0</v>
      </c>
      <c r="V2271">
        <f t="shared" si="320"/>
        <v>0</v>
      </c>
      <c r="W2271" t="str">
        <f t="shared" si="321"/>
        <v>successful</v>
      </c>
      <c r="X2271" s="14">
        <f t="shared" si="322"/>
        <v>42776.704432870371</v>
      </c>
      <c r="Y2271" s="14">
        <f t="shared" si="323"/>
        <v>42801.208333333328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15"/>
        <v>7.2024800000000004</v>
      </c>
      <c r="P2272" s="9">
        <f t="shared" si="316"/>
        <v>107.82155688622754</v>
      </c>
      <c r="Q2272" t="s">
        <v>8332</v>
      </c>
      <c r="R2272" t="s">
        <v>8350</v>
      </c>
      <c r="S2272">
        <f t="shared" si="317"/>
        <v>1</v>
      </c>
      <c r="T2272">
        <f t="shared" si="318"/>
        <v>0</v>
      </c>
      <c r="U2272">
        <f t="shared" si="319"/>
        <v>0</v>
      </c>
      <c r="V2272">
        <f t="shared" si="320"/>
        <v>0</v>
      </c>
      <c r="W2272" t="str">
        <f t="shared" si="321"/>
        <v>successful</v>
      </c>
      <c r="X2272" s="14">
        <f t="shared" si="322"/>
        <v>42725.869363425925</v>
      </c>
      <c r="Y2272" s="14">
        <f t="shared" si="323"/>
        <v>42745.915972222225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15"/>
        <v>2.8309000000000002</v>
      </c>
      <c r="P2273" s="9">
        <f t="shared" si="316"/>
        <v>42.63403614457831</v>
      </c>
      <c r="Q2273" t="s">
        <v>8332</v>
      </c>
      <c r="R2273" t="s">
        <v>8350</v>
      </c>
      <c r="S2273">
        <f t="shared" si="317"/>
        <v>1</v>
      </c>
      <c r="T2273">
        <f t="shared" si="318"/>
        <v>0</v>
      </c>
      <c r="U2273">
        <f t="shared" si="319"/>
        <v>0</v>
      </c>
      <c r="V2273">
        <f t="shared" si="320"/>
        <v>0</v>
      </c>
      <c r="W2273" t="str">
        <f t="shared" si="321"/>
        <v>successful</v>
      </c>
      <c r="X2273" s="14">
        <f t="shared" si="322"/>
        <v>42684.000046296293</v>
      </c>
      <c r="Y2273" s="14">
        <f t="shared" si="323"/>
        <v>42714.000046296293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15"/>
        <v>13.566000000000001</v>
      </c>
      <c r="P2274" s="9">
        <f t="shared" si="316"/>
        <v>14.370762711864407</v>
      </c>
      <c r="Q2274" t="s">
        <v>8332</v>
      </c>
      <c r="R2274" t="s">
        <v>8350</v>
      </c>
      <c r="S2274">
        <f t="shared" si="317"/>
        <v>1</v>
      </c>
      <c r="T2274">
        <f t="shared" si="318"/>
        <v>0</v>
      </c>
      <c r="U2274">
        <f t="shared" si="319"/>
        <v>0</v>
      </c>
      <c r="V2274">
        <f t="shared" si="320"/>
        <v>0</v>
      </c>
      <c r="W2274" t="str">
        <f t="shared" si="321"/>
        <v>successful</v>
      </c>
      <c r="X2274" s="14">
        <f t="shared" si="322"/>
        <v>42315.699490740735</v>
      </c>
      <c r="Y2274" s="14">
        <f t="shared" si="323"/>
        <v>42345.699490740735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15"/>
        <v>2.2035999999999998</v>
      </c>
      <c r="P2275" s="9">
        <f t="shared" si="316"/>
        <v>37.476190476190474</v>
      </c>
      <c r="Q2275" t="s">
        <v>8332</v>
      </c>
      <c r="R2275" t="s">
        <v>8350</v>
      </c>
      <c r="S2275">
        <f t="shared" si="317"/>
        <v>1</v>
      </c>
      <c r="T2275">
        <f t="shared" si="318"/>
        <v>0</v>
      </c>
      <c r="U2275">
        <f t="shared" si="319"/>
        <v>0</v>
      </c>
      <c r="V2275">
        <f t="shared" si="320"/>
        <v>0</v>
      </c>
      <c r="W2275" t="str">
        <f t="shared" si="321"/>
        <v>successful</v>
      </c>
      <c r="X2275" s="14">
        <f t="shared" si="322"/>
        <v>42781.549097222218</v>
      </c>
      <c r="Y2275" s="14">
        <f t="shared" si="323"/>
        <v>42806.507430555561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15"/>
        <v>1.196</v>
      </c>
      <c r="P2276" s="9">
        <f t="shared" si="316"/>
        <v>30.202020202020201</v>
      </c>
      <c r="Q2276" t="s">
        <v>8332</v>
      </c>
      <c r="R2276" t="s">
        <v>8350</v>
      </c>
      <c r="S2276">
        <f t="shared" si="317"/>
        <v>1</v>
      </c>
      <c r="T2276">
        <f t="shared" si="318"/>
        <v>0</v>
      </c>
      <c r="U2276">
        <f t="shared" si="319"/>
        <v>0</v>
      </c>
      <c r="V2276">
        <f t="shared" si="320"/>
        <v>0</v>
      </c>
      <c r="W2276" t="str">
        <f t="shared" si="321"/>
        <v>successful</v>
      </c>
      <c r="X2276" s="14">
        <f t="shared" si="322"/>
        <v>41663.500659722224</v>
      </c>
      <c r="Y2276" s="14">
        <f t="shared" si="323"/>
        <v>41693.500659722224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15"/>
        <v>4.0776923076923079</v>
      </c>
      <c r="P2277" s="9">
        <f t="shared" si="316"/>
        <v>33.550632911392405</v>
      </c>
      <c r="Q2277" t="s">
        <v>8332</v>
      </c>
      <c r="R2277" t="s">
        <v>8350</v>
      </c>
      <c r="S2277">
        <f t="shared" si="317"/>
        <v>1</v>
      </c>
      <c r="T2277">
        <f t="shared" si="318"/>
        <v>0</v>
      </c>
      <c r="U2277">
        <f t="shared" si="319"/>
        <v>0</v>
      </c>
      <c r="V2277">
        <f t="shared" si="320"/>
        <v>0</v>
      </c>
      <c r="W2277" t="str">
        <f t="shared" si="321"/>
        <v>successful</v>
      </c>
      <c r="X2277" s="14">
        <f t="shared" si="322"/>
        <v>41965.616655092599</v>
      </c>
      <c r="Y2277" s="14">
        <f t="shared" si="323"/>
        <v>41995.616655092599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15"/>
        <v>1.0581826105905425</v>
      </c>
      <c r="P2278" s="9">
        <f t="shared" si="316"/>
        <v>64.74666666666667</v>
      </c>
      <c r="Q2278" t="s">
        <v>8332</v>
      </c>
      <c r="R2278" t="s">
        <v>8350</v>
      </c>
      <c r="S2278">
        <f t="shared" si="317"/>
        <v>1</v>
      </c>
      <c r="T2278">
        <f t="shared" si="318"/>
        <v>0</v>
      </c>
      <c r="U2278">
        <f t="shared" si="319"/>
        <v>0</v>
      </c>
      <c r="V2278">
        <f t="shared" si="320"/>
        <v>0</v>
      </c>
      <c r="W2278" t="str">
        <f t="shared" si="321"/>
        <v>successful</v>
      </c>
      <c r="X2278" s="14">
        <f t="shared" si="322"/>
        <v>41614.651493055557</v>
      </c>
      <c r="Y2278" s="14">
        <f t="shared" si="323"/>
        <v>41644.651493055557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15"/>
        <v>1.4108235294117648</v>
      </c>
      <c r="P2279" s="9">
        <f t="shared" si="316"/>
        <v>57.932367149758456</v>
      </c>
      <c r="Q2279" t="s">
        <v>8332</v>
      </c>
      <c r="R2279" t="s">
        <v>8350</v>
      </c>
      <c r="S2279">
        <f t="shared" si="317"/>
        <v>1</v>
      </c>
      <c r="T2279">
        <f t="shared" si="318"/>
        <v>0</v>
      </c>
      <c r="U2279">
        <f t="shared" si="319"/>
        <v>0</v>
      </c>
      <c r="V2279">
        <f t="shared" si="320"/>
        <v>0</v>
      </c>
      <c r="W2279" t="str">
        <f t="shared" si="321"/>
        <v>successful</v>
      </c>
      <c r="X2279" s="14">
        <f t="shared" si="322"/>
        <v>40936.678506944445</v>
      </c>
      <c r="Y2279" s="14">
        <f t="shared" si="323"/>
        <v>40966.678506944445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15"/>
        <v>2.7069999999999999</v>
      </c>
      <c r="P2280" s="9">
        <f t="shared" si="316"/>
        <v>53.078431372549019</v>
      </c>
      <c r="Q2280" t="s">
        <v>8332</v>
      </c>
      <c r="R2280" t="s">
        <v>8350</v>
      </c>
      <c r="S2280">
        <f t="shared" si="317"/>
        <v>1</v>
      </c>
      <c r="T2280">
        <f t="shared" si="318"/>
        <v>0</v>
      </c>
      <c r="U2280">
        <f t="shared" si="319"/>
        <v>0</v>
      </c>
      <c r="V2280">
        <f t="shared" si="320"/>
        <v>0</v>
      </c>
      <c r="W2280" t="str">
        <f t="shared" si="321"/>
        <v>successful</v>
      </c>
      <c r="X2280" s="14">
        <f t="shared" si="322"/>
        <v>42338.709108796291</v>
      </c>
      <c r="Y2280" s="14">
        <f t="shared" si="323"/>
        <v>42372.957638888889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15"/>
        <v>1.538</v>
      </c>
      <c r="P2281" s="9">
        <f t="shared" si="316"/>
        <v>48.0625</v>
      </c>
      <c r="Q2281" t="s">
        <v>8332</v>
      </c>
      <c r="R2281" t="s">
        <v>8350</v>
      </c>
      <c r="S2281">
        <f t="shared" si="317"/>
        <v>1</v>
      </c>
      <c r="T2281">
        <f t="shared" si="318"/>
        <v>0</v>
      </c>
      <c r="U2281">
        <f t="shared" si="319"/>
        <v>0</v>
      </c>
      <c r="V2281">
        <f t="shared" si="320"/>
        <v>0</v>
      </c>
      <c r="W2281" t="str">
        <f t="shared" si="321"/>
        <v>successful</v>
      </c>
      <c r="X2281" s="14">
        <f t="shared" si="322"/>
        <v>42020.806701388887</v>
      </c>
      <c r="Y2281" s="14">
        <f t="shared" si="323"/>
        <v>42039.166666666672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15"/>
        <v>4.0357653061224488</v>
      </c>
      <c r="P2282" s="9">
        <f t="shared" si="316"/>
        <v>82.396874999999994</v>
      </c>
      <c r="Q2282" t="s">
        <v>8332</v>
      </c>
      <c r="R2282" t="s">
        <v>8350</v>
      </c>
      <c r="S2282">
        <f t="shared" si="317"/>
        <v>1</v>
      </c>
      <c r="T2282">
        <f t="shared" si="318"/>
        <v>0</v>
      </c>
      <c r="U2282">
        <f t="shared" si="319"/>
        <v>0</v>
      </c>
      <c r="V2282">
        <f t="shared" si="320"/>
        <v>0</v>
      </c>
      <c r="W2282" t="str">
        <f t="shared" si="321"/>
        <v>successful</v>
      </c>
      <c r="X2282" s="14">
        <f t="shared" si="322"/>
        <v>42234.624895833331</v>
      </c>
      <c r="Y2282" s="14">
        <f t="shared" si="323"/>
        <v>42264.624895833331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15"/>
        <v>1.85</v>
      </c>
      <c r="P2283" s="9">
        <f t="shared" si="316"/>
        <v>50.454545454545453</v>
      </c>
      <c r="Q2283" t="s">
        <v>8324</v>
      </c>
      <c r="R2283" t="s">
        <v>8325</v>
      </c>
      <c r="S2283">
        <f t="shared" si="317"/>
        <v>1</v>
      </c>
      <c r="T2283">
        <f t="shared" si="318"/>
        <v>0</v>
      </c>
      <c r="U2283">
        <f t="shared" si="319"/>
        <v>0</v>
      </c>
      <c r="V2283">
        <f t="shared" si="320"/>
        <v>0</v>
      </c>
      <c r="W2283" t="str">
        <f t="shared" si="321"/>
        <v>successful</v>
      </c>
      <c r="X2283" s="14">
        <f t="shared" si="322"/>
        <v>40687.285844907405</v>
      </c>
      <c r="Y2283" s="14">
        <f t="shared" si="323"/>
        <v>40749.284722222219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15"/>
        <v>1.8533333333333333</v>
      </c>
      <c r="P2284" s="9">
        <f t="shared" si="316"/>
        <v>115.83333333333333</v>
      </c>
      <c r="Q2284" t="s">
        <v>8324</v>
      </c>
      <c r="R2284" t="s">
        <v>8325</v>
      </c>
      <c r="S2284">
        <f t="shared" si="317"/>
        <v>1</v>
      </c>
      <c r="T2284">
        <f t="shared" si="318"/>
        <v>0</v>
      </c>
      <c r="U2284">
        <f t="shared" si="319"/>
        <v>0</v>
      </c>
      <c r="V2284">
        <f t="shared" si="320"/>
        <v>0</v>
      </c>
      <c r="W2284" t="str">
        <f t="shared" si="321"/>
        <v>successful</v>
      </c>
      <c r="X2284" s="14">
        <f t="shared" si="322"/>
        <v>42323.17460648148</v>
      </c>
      <c r="Y2284" s="14">
        <f t="shared" si="323"/>
        <v>42383.17460648148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15"/>
        <v>1.0085533333333332</v>
      </c>
      <c r="P2285" s="9">
        <f t="shared" si="316"/>
        <v>63.03458333333333</v>
      </c>
      <c r="Q2285" t="s">
        <v>8324</v>
      </c>
      <c r="R2285" t="s">
        <v>8325</v>
      </c>
      <c r="S2285">
        <f t="shared" si="317"/>
        <v>1</v>
      </c>
      <c r="T2285">
        <f t="shared" si="318"/>
        <v>0</v>
      </c>
      <c r="U2285">
        <f t="shared" si="319"/>
        <v>0</v>
      </c>
      <c r="V2285">
        <f t="shared" si="320"/>
        <v>0</v>
      </c>
      <c r="W2285" t="str">
        <f t="shared" si="321"/>
        <v>successful</v>
      </c>
      <c r="X2285" s="14">
        <f t="shared" si="322"/>
        <v>40978.125046296293</v>
      </c>
      <c r="Y2285" s="14">
        <f t="shared" si="323"/>
        <v>41038.083379629628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15"/>
        <v>1.0622116666666668</v>
      </c>
      <c r="P2286" s="9">
        <f t="shared" si="316"/>
        <v>108.02152542372882</v>
      </c>
      <c r="Q2286" t="s">
        <v>8324</v>
      </c>
      <c r="R2286" t="s">
        <v>8325</v>
      </c>
      <c r="S2286">
        <f t="shared" si="317"/>
        <v>1</v>
      </c>
      <c r="T2286">
        <f t="shared" si="318"/>
        <v>0</v>
      </c>
      <c r="U2286">
        <f t="shared" si="319"/>
        <v>0</v>
      </c>
      <c r="V2286">
        <f t="shared" si="320"/>
        <v>0</v>
      </c>
      <c r="W2286" t="str">
        <f t="shared" si="321"/>
        <v>successful</v>
      </c>
      <c r="X2286" s="14">
        <f t="shared" si="322"/>
        <v>40585.796817129631</v>
      </c>
      <c r="Y2286" s="14">
        <f t="shared" si="323"/>
        <v>40614.166666666664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15"/>
        <v>1.2136666666666667</v>
      </c>
      <c r="P2287" s="9">
        <f t="shared" si="316"/>
        <v>46.088607594936711</v>
      </c>
      <c r="Q2287" t="s">
        <v>8324</v>
      </c>
      <c r="R2287" t="s">
        <v>8325</v>
      </c>
      <c r="S2287">
        <f t="shared" si="317"/>
        <v>1</v>
      </c>
      <c r="T2287">
        <f t="shared" si="318"/>
        <v>0</v>
      </c>
      <c r="U2287">
        <f t="shared" si="319"/>
        <v>0</v>
      </c>
      <c r="V2287">
        <f t="shared" si="320"/>
        <v>0</v>
      </c>
      <c r="W2287" t="str">
        <f t="shared" si="321"/>
        <v>successful</v>
      </c>
      <c r="X2287" s="14">
        <f t="shared" si="322"/>
        <v>41059.185682870368</v>
      </c>
      <c r="Y2287" s="14">
        <f t="shared" si="323"/>
        <v>41089.185682870368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15"/>
        <v>1.0006666666666666</v>
      </c>
      <c r="P2288" s="9">
        <f t="shared" si="316"/>
        <v>107.21428571428571</v>
      </c>
      <c r="Q2288" t="s">
        <v>8324</v>
      </c>
      <c r="R2288" t="s">
        <v>8325</v>
      </c>
      <c r="S2288">
        <f t="shared" si="317"/>
        <v>1</v>
      </c>
      <c r="T2288">
        <f t="shared" si="318"/>
        <v>0</v>
      </c>
      <c r="U2288">
        <f t="shared" si="319"/>
        <v>0</v>
      </c>
      <c r="V2288">
        <f t="shared" si="320"/>
        <v>0</v>
      </c>
      <c r="W2288" t="str">
        <f t="shared" si="321"/>
        <v>successful</v>
      </c>
      <c r="X2288" s="14">
        <f t="shared" si="322"/>
        <v>41494.963587962964</v>
      </c>
      <c r="Y2288" s="14">
        <f t="shared" si="323"/>
        <v>41523.165972222225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15"/>
        <v>1.1997755555555556</v>
      </c>
      <c r="P2289" s="9">
        <f t="shared" si="316"/>
        <v>50.9338679245283</v>
      </c>
      <c r="Q2289" t="s">
        <v>8324</v>
      </c>
      <c r="R2289" t="s">
        <v>8325</v>
      </c>
      <c r="S2289">
        <f t="shared" si="317"/>
        <v>1</v>
      </c>
      <c r="T2289">
        <f t="shared" si="318"/>
        <v>0</v>
      </c>
      <c r="U2289">
        <f t="shared" si="319"/>
        <v>0</v>
      </c>
      <c r="V2289">
        <f t="shared" si="320"/>
        <v>0</v>
      </c>
      <c r="W2289" t="str">
        <f t="shared" si="321"/>
        <v>successful</v>
      </c>
      <c r="X2289" s="14">
        <f t="shared" si="322"/>
        <v>41792.667361111111</v>
      </c>
      <c r="Y2289" s="14">
        <f t="shared" si="323"/>
        <v>41813.667361111111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15"/>
        <v>1.0009999999999999</v>
      </c>
      <c r="P2290" s="9">
        <f t="shared" si="316"/>
        <v>40.04</v>
      </c>
      <c r="Q2290" t="s">
        <v>8324</v>
      </c>
      <c r="R2290" t="s">
        <v>8325</v>
      </c>
      <c r="S2290">
        <f t="shared" si="317"/>
        <v>1</v>
      </c>
      <c r="T2290">
        <f t="shared" si="318"/>
        <v>0</v>
      </c>
      <c r="U2290">
        <f t="shared" si="319"/>
        <v>0</v>
      </c>
      <c r="V2290">
        <f t="shared" si="320"/>
        <v>0</v>
      </c>
      <c r="W2290" t="str">
        <f t="shared" si="321"/>
        <v>successful</v>
      </c>
      <c r="X2290" s="14">
        <f t="shared" si="322"/>
        <v>41067.827418981484</v>
      </c>
      <c r="Y2290" s="14">
        <f t="shared" si="323"/>
        <v>41086.75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15"/>
        <v>1.0740000000000001</v>
      </c>
      <c r="P2291" s="9">
        <f t="shared" si="316"/>
        <v>64.44</v>
      </c>
      <c r="Q2291" t="s">
        <v>8324</v>
      </c>
      <c r="R2291" t="s">
        <v>8325</v>
      </c>
      <c r="S2291">
        <f t="shared" si="317"/>
        <v>1</v>
      </c>
      <c r="T2291">
        <f t="shared" si="318"/>
        <v>0</v>
      </c>
      <c r="U2291">
        <f t="shared" si="319"/>
        <v>0</v>
      </c>
      <c r="V2291">
        <f t="shared" si="320"/>
        <v>0</v>
      </c>
      <c r="W2291" t="str">
        <f t="shared" si="321"/>
        <v>successful</v>
      </c>
      <c r="X2291" s="14">
        <f t="shared" si="322"/>
        <v>41571.998379629629</v>
      </c>
      <c r="Y2291" s="14">
        <f t="shared" si="323"/>
        <v>41614.973611111112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15"/>
        <v>1.0406666666666666</v>
      </c>
      <c r="P2292" s="9">
        <f t="shared" si="316"/>
        <v>53.827586206896555</v>
      </c>
      <c r="Q2292" t="s">
        <v>8324</v>
      </c>
      <c r="R2292" t="s">
        <v>8325</v>
      </c>
      <c r="S2292">
        <f t="shared" si="317"/>
        <v>1</v>
      </c>
      <c r="T2292">
        <f t="shared" si="318"/>
        <v>0</v>
      </c>
      <c r="U2292">
        <f t="shared" si="319"/>
        <v>0</v>
      </c>
      <c r="V2292">
        <f t="shared" si="320"/>
        <v>0</v>
      </c>
      <c r="W2292" t="str">
        <f t="shared" si="321"/>
        <v>successful</v>
      </c>
      <c r="X2292" s="14">
        <f t="shared" si="322"/>
        <v>40070.253819444442</v>
      </c>
      <c r="Y2292" s="14">
        <f t="shared" si="323"/>
        <v>40148.708333333336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15"/>
        <v>1.728</v>
      </c>
      <c r="P2293" s="9">
        <f t="shared" si="316"/>
        <v>100.46511627906976</v>
      </c>
      <c r="Q2293" t="s">
        <v>8324</v>
      </c>
      <c r="R2293" t="s">
        <v>8325</v>
      </c>
      <c r="S2293">
        <f t="shared" si="317"/>
        <v>1</v>
      </c>
      <c r="T2293">
        <f t="shared" si="318"/>
        <v>0</v>
      </c>
      <c r="U2293">
        <f t="shared" si="319"/>
        <v>0</v>
      </c>
      <c r="V2293">
        <f t="shared" si="320"/>
        <v>0</v>
      </c>
      <c r="W2293" t="str">
        <f t="shared" si="321"/>
        <v>successful</v>
      </c>
      <c r="X2293" s="14">
        <f t="shared" si="322"/>
        <v>40987.977060185185</v>
      </c>
      <c r="Y2293" s="14">
        <f t="shared" si="323"/>
        <v>41022.166666666664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15"/>
        <v>1.072505</v>
      </c>
      <c r="P2294" s="9">
        <f t="shared" si="316"/>
        <v>46.630652173913049</v>
      </c>
      <c r="Q2294" t="s">
        <v>8324</v>
      </c>
      <c r="R2294" t="s">
        <v>8325</v>
      </c>
      <c r="S2294">
        <f t="shared" si="317"/>
        <v>1</v>
      </c>
      <c r="T2294">
        <f t="shared" si="318"/>
        <v>0</v>
      </c>
      <c r="U2294">
        <f t="shared" si="319"/>
        <v>0</v>
      </c>
      <c r="V2294">
        <f t="shared" si="320"/>
        <v>0</v>
      </c>
      <c r="W2294" t="str">
        <f t="shared" si="321"/>
        <v>successful</v>
      </c>
      <c r="X2294" s="14">
        <f t="shared" si="322"/>
        <v>40987.697638888887</v>
      </c>
      <c r="Y2294" s="14">
        <f t="shared" si="323"/>
        <v>41017.697638888887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15"/>
        <v>1.0823529411764705</v>
      </c>
      <c r="P2295" s="9">
        <f t="shared" si="316"/>
        <v>34.074074074074076</v>
      </c>
      <c r="Q2295" t="s">
        <v>8324</v>
      </c>
      <c r="R2295" t="s">
        <v>8325</v>
      </c>
      <c r="S2295">
        <f t="shared" si="317"/>
        <v>1</v>
      </c>
      <c r="T2295">
        <f t="shared" si="318"/>
        <v>0</v>
      </c>
      <c r="U2295">
        <f t="shared" si="319"/>
        <v>0</v>
      </c>
      <c r="V2295">
        <f t="shared" si="320"/>
        <v>0</v>
      </c>
      <c r="W2295" t="str">
        <f t="shared" si="321"/>
        <v>successful</v>
      </c>
      <c r="X2295" s="14">
        <f t="shared" si="322"/>
        <v>41151.708321759259</v>
      </c>
      <c r="Y2295" s="14">
        <f t="shared" si="323"/>
        <v>41177.165972222225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15"/>
        <v>1.4608079999999999</v>
      </c>
      <c r="P2296" s="9">
        <f t="shared" si="316"/>
        <v>65.214642857142863</v>
      </c>
      <c r="Q2296" t="s">
        <v>8324</v>
      </c>
      <c r="R2296" t="s">
        <v>8325</v>
      </c>
      <c r="S2296">
        <f t="shared" si="317"/>
        <v>1</v>
      </c>
      <c r="T2296">
        <f t="shared" si="318"/>
        <v>0</v>
      </c>
      <c r="U2296">
        <f t="shared" si="319"/>
        <v>0</v>
      </c>
      <c r="V2296">
        <f t="shared" si="320"/>
        <v>0</v>
      </c>
      <c r="W2296" t="str">
        <f t="shared" si="321"/>
        <v>successful</v>
      </c>
      <c r="X2296" s="14">
        <f t="shared" si="322"/>
        <v>41264.72314814815</v>
      </c>
      <c r="Y2296" s="14">
        <f t="shared" si="323"/>
        <v>41294.72314814815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15"/>
        <v>1.2524999999999999</v>
      </c>
      <c r="P2297" s="9">
        <f t="shared" si="316"/>
        <v>44.205882352941174</v>
      </c>
      <c r="Q2297" t="s">
        <v>8324</v>
      </c>
      <c r="R2297" t="s">
        <v>8325</v>
      </c>
      <c r="S2297">
        <f t="shared" si="317"/>
        <v>1</v>
      </c>
      <c r="T2297">
        <f t="shared" si="318"/>
        <v>0</v>
      </c>
      <c r="U2297">
        <f t="shared" si="319"/>
        <v>0</v>
      </c>
      <c r="V2297">
        <f t="shared" si="320"/>
        <v>0</v>
      </c>
      <c r="W2297" t="str">
        <f t="shared" si="321"/>
        <v>successful</v>
      </c>
      <c r="X2297" s="14">
        <f t="shared" si="322"/>
        <v>41270.954351851848</v>
      </c>
      <c r="Y2297" s="14">
        <f t="shared" si="323"/>
        <v>41300.954351851848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15"/>
        <v>1.4907142857142857</v>
      </c>
      <c r="P2298" s="9">
        <f t="shared" si="316"/>
        <v>71.965517241379317</v>
      </c>
      <c r="Q2298" t="s">
        <v>8324</v>
      </c>
      <c r="R2298" t="s">
        <v>8325</v>
      </c>
      <c r="S2298">
        <f t="shared" si="317"/>
        <v>1</v>
      </c>
      <c r="T2298">
        <f t="shared" si="318"/>
        <v>0</v>
      </c>
      <c r="U2298">
        <f t="shared" si="319"/>
        <v>0</v>
      </c>
      <c r="V2298">
        <f t="shared" si="320"/>
        <v>0</v>
      </c>
      <c r="W2298" t="str">
        <f t="shared" si="321"/>
        <v>successful</v>
      </c>
      <c r="X2298" s="14">
        <f t="shared" si="322"/>
        <v>40927.731782407405</v>
      </c>
      <c r="Y2298" s="14">
        <f t="shared" si="323"/>
        <v>40962.731782407405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15"/>
        <v>1.006</v>
      </c>
      <c r="P2299" s="9">
        <f t="shared" si="316"/>
        <v>52.94736842105263</v>
      </c>
      <c r="Q2299" t="s">
        <v>8324</v>
      </c>
      <c r="R2299" t="s">
        <v>8325</v>
      </c>
      <c r="S2299">
        <f t="shared" si="317"/>
        <v>1</v>
      </c>
      <c r="T2299">
        <f t="shared" si="318"/>
        <v>0</v>
      </c>
      <c r="U2299">
        <f t="shared" si="319"/>
        <v>0</v>
      </c>
      <c r="V2299">
        <f t="shared" si="320"/>
        <v>0</v>
      </c>
      <c r="W2299" t="str">
        <f t="shared" si="321"/>
        <v>successful</v>
      </c>
      <c r="X2299" s="14">
        <f t="shared" si="322"/>
        <v>40948.042233796295</v>
      </c>
      <c r="Y2299" s="14">
        <f t="shared" si="323"/>
        <v>40982.165972222225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15"/>
        <v>1.0507333333333333</v>
      </c>
      <c r="P2300" s="9">
        <f t="shared" si="316"/>
        <v>109.45138888888889</v>
      </c>
      <c r="Q2300" t="s">
        <v>8324</v>
      </c>
      <c r="R2300" t="s">
        <v>8325</v>
      </c>
      <c r="S2300">
        <f t="shared" si="317"/>
        <v>1</v>
      </c>
      <c r="T2300">
        <f t="shared" si="318"/>
        <v>0</v>
      </c>
      <c r="U2300">
        <f t="shared" si="319"/>
        <v>0</v>
      </c>
      <c r="V2300">
        <f t="shared" si="320"/>
        <v>0</v>
      </c>
      <c r="W2300" t="str">
        <f t="shared" si="321"/>
        <v>successful</v>
      </c>
      <c r="X2300" s="14">
        <f t="shared" si="322"/>
        <v>41694.84065972222</v>
      </c>
      <c r="Y2300" s="14">
        <f t="shared" si="323"/>
        <v>41724.798993055556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15"/>
        <v>3.5016666666666665</v>
      </c>
      <c r="P2301" s="9">
        <f t="shared" si="316"/>
        <v>75.035714285714292</v>
      </c>
      <c r="Q2301" t="s">
        <v>8324</v>
      </c>
      <c r="R2301" t="s">
        <v>8325</v>
      </c>
      <c r="S2301">
        <f t="shared" si="317"/>
        <v>1</v>
      </c>
      <c r="T2301">
        <f t="shared" si="318"/>
        <v>0</v>
      </c>
      <c r="U2301">
        <f t="shared" si="319"/>
        <v>0</v>
      </c>
      <c r="V2301">
        <f t="shared" si="320"/>
        <v>0</v>
      </c>
      <c r="W2301" t="str">
        <f t="shared" si="321"/>
        <v>successful</v>
      </c>
      <c r="X2301" s="14">
        <f t="shared" si="322"/>
        <v>40565.032511574071</v>
      </c>
      <c r="Y2301" s="14">
        <f t="shared" si="323"/>
        <v>40580.032511574071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15"/>
        <v>1.0125</v>
      </c>
      <c r="P2302" s="9">
        <f t="shared" si="316"/>
        <v>115.71428571428571</v>
      </c>
      <c r="Q2302" t="s">
        <v>8324</v>
      </c>
      <c r="R2302" t="s">
        <v>8325</v>
      </c>
      <c r="S2302">
        <f t="shared" si="317"/>
        <v>1</v>
      </c>
      <c r="T2302">
        <f t="shared" si="318"/>
        <v>0</v>
      </c>
      <c r="U2302">
        <f t="shared" si="319"/>
        <v>0</v>
      </c>
      <c r="V2302">
        <f t="shared" si="320"/>
        <v>0</v>
      </c>
      <c r="W2302" t="str">
        <f t="shared" si="321"/>
        <v>successful</v>
      </c>
      <c r="X2302" s="14">
        <f t="shared" si="322"/>
        <v>41074.727037037039</v>
      </c>
      <c r="Y2302" s="14">
        <f t="shared" si="323"/>
        <v>41088.727037037039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15"/>
        <v>1.336044</v>
      </c>
      <c r="P2303" s="9">
        <f t="shared" si="316"/>
        <v>31.659810426540286</v>
      </c>
      <c r="Q2303" t="s">
        <v>8324</v>
      </c>
      <c r="R2303" t="s">
        <v>8328</v>
      </c>
      <c r="S2303">
        <f t="shared" si="317"/>
        <v>1</v>
      </c>
      <c r="T2303">
        <f t="shared" si="318"/>
        <v>0</v>
      </c>
      <c r="U2303">
        <f t="shared" si="319"/>
        <v>0</v>
      </c>
      <c r="V2303">
        <f t="shared" si="320"/>
        <v>0</v>
      </c>
      <c r="W2303" t="str">
        <f t="shared" si="321"/>
        <v>successful</v>
      </c>
      <c r="X2303" s="14">
        <f t="shared" si="322"/>
        <v>41416.146944444445</v>
      </c>
      <c r="Y2303" s="14">
        <f t="shared" si="323"/>
        <v>41446.146944444445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15"/>
        <v>1.7065217391304348</v>
      </c>
      <c r="P2304" s="9">
        <f t="shared" si="316"/>
        <v>46.176470588235297</v>
      </c>
      <c r="Q2304" t="s">
        <v>8324</v>
      </c>
      <c r="R2304" t="s">
        <v>8328</v>
      </c>
      <c r="S2304">
        <f t="shared" si="317"/>
        <v>1</v>
      </c>
      <c r="T2304">
        <f t="shared" si="318"/>
        <v>0</v>
      </c>
      <c r="U2304">
        <f t="shared" si="319"/>
        <v>0</v>
      </c>
      <c r="V2304">
        <f t="shared" si="320"/>
        <v>0</v>
      </c>
      <c r="W2304" t="str">
        <f t="shared" si="321"/>
        <v>successful</v>
      </c>
      <c r="X2304" s="14">
        <f t="shared" si="322"/>
        <v>41605.868449074071</v>
      </c>
      <c r="Y2304" s="14">
        <f t="shared" si="323"/>
        <v>41639.291666666664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15"/>
        <v>1.0935829457364341</v>
      </c>
      <c r="P2305" s="9">
        <f t="shared" si="316"/>
        <v>68.481650485436887</v>
      </c>
      <c r="Q2305" t="s">
        <v>8324</v>
      </c>
      <c r="R2305" t="s">
        <v>8328</v>
      </c>
      <c r="S2305">
        <f t="shared" si="317"/>
        <v>1</v>
      </c>
      <c r="T2305">
        <f t="shared" si="318"/>
        <v>0</v>
      </c>
      <c r="U2305">
        <f t="shared" si="319"/>
        <v>0</v>
      </c>
      <c r="V2305">
        <f t="shared" si="320"/>
        <v>0</v>
      </c>
      <c r="W2305" t="str">
        <f t="shared" si="321"/>
        <v>successful</v>
      </c>
      <c r="X2305" s="14">
        <f t="shared" si="322"/>
        <v>40850.111064814817</v>
      </c>
      <c r="Y2305" s="14">
        <f t="shared" si="323"/>
        <v>40890.152731481481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15"/>
        <v>1.0070033333333335</v>
      </c>
      <c r="P2306" s="9">
        <f t="shared" si="316"/>
        <v>53.469203539823013</v>
      </c>
      <c r="Q2306" t="s">
        <v>8324</v>
      </c>
      <c r="R2306" t="s">
        <v>8328</v>
      </c>
      <c r="S2306">
        <f t="shared" si="317"/>
        <v>1</v>
      </c>
      <c r="T2306">
        <f t="shared" si="318"/>
        <v>0</v>
      </c>
      <c r="U2306">
        <f t="shared" si="319"/>
        <v>0</v>
      </c>
      <c r="V2306">
        <f t="shared" si="320"/>
        <v>0</v>
      </c>
      <c r="W2306" t="str">
        <f t="shared" si="321"/>
        <v>successful</v>
      </c>
      <c r="X2306" s="14">
        <f t="shared" si="322"/>
        <v>40502.815868055557</v>
      </c>
      <c r="Y2306" s="14">
        <f t="shared" si="323"/>
        <v>40544.207638888889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24">E2307/D2307</f>
        <v>1.0122777777777778</v>
      </c>
      <c r="P2307" s="9">
        <f t="shared" ref="P2307:P2370" si="325">IFERROR(E2307/L2307,0)</f>
        <v>109.10778443113773</v>
      </c>
      <c r="Q2307" t="s">
        <v>8324</v>
      </c>
      <c r="R2307" t="s">
        <v>8328</v>
      </c>
      <c r="S2307">
        <f t="shared" ref="S2307:S2370" si="326">IF(F2307="successful",1,0)</f>
        <v>1</v>
      </c>
      <c r="T2307">
        <f t="shared" ref="T2307:T2370" si="327">IF(F2307="failed",1,0)</f>
        <v>0</v>
      </c>
      <c r="U2307">
        <f t="shared" ref="U2307:U2370" si="328">IF(F2307="canceled",1,0)</f>
        <v>0</v>
      </c>
      <c r="V2307">
        <f t="shared" ref="V2307:V2370" si="329">IF(F2307="live",1,0)</f>
        <v>0</v>
      </c>
      <c r="W2307" t="str">
        <f t="shared" ref="W2307:W2370" si="330">F2307</f>
        <v>successful</v>
      </c>
      <c r="X2307" s="14">
        <f t="shared" ref="X2307:X2370" si="331">(((J2307/60)/60)/24)+DATE(1970,1,1)</f>
        <v>41834.695277777777</v>
      </c>
      <c r="Y2307" s="14">
        <f t="shared" ref="Y2307:Y2370" si="332">(((I2307/60)/60)/24)+DATE(1970,1,1)</f>
        <v>41859.75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24"/>
        <v>1.0675857142857144</v>
      </c>
      <c r="P2308" s="9">
        <f t="shared" si="325"/>
        <v>51.185616438356163</v>
      </c>
      <c r="Q2308" t="s">
        <v>8324</v>
      </c>
      <c r="R2308" t="s">
        <v>8328</v>
      </c>
      <c r="S2308">
        <f t="shared" si="326"/>
        <v>1</v>
      </c>
      <c r="T2308">
        <f t="shared" si="327"/>
        <v>0</v>
      </c>
      <c r="U2308">
        <f t="shared" si="328"/>
        <v>0</v>
      </c>
      <c r="V2308">
        <f t="shared" si="329"/>
        <v>0</v>
      </c>
      <c r="W2308" t="str">
        <f t="shared" si="330"/>
        <v>successful</v>
      </c>
      <c r="X2308" s="14">
        <f t="shared" si="331"/>
        <v>40948.16815972222</v>
      </c>
      <c r="Y2308" s="14">
        <f t="shared" si="332"/>
        <v>40978.16815972222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24"/>
        <v>1.0665777537961894</v>
      </c>
      <c r="P2309" s="9">
        <f t="shared" si="325"/>
        <v>27.936800000000002</v>
      </c>
      <c r="Q2309" t="s">
        <v>8324</v>
      </c>
      <c r="R2309" t="s">
        <v>8328</v>
      </c>
      <c r="S2309">
        <f t="shared" si="326"/>
        <v>1</v>
      </c>
      <c r="T2309">
        <f t="shared" si="327"/>
        <v>0</v>
      </c>
      <c r="U2309">
        <f t="shared" si="328"/>
        <v>0</v>
      </c>
      <c r="V2309">
        <f t="shared" si="329"/>
        <v>0</v>
      </c>
      <c r="W2309" t="str">
        <f t="shared" si="330"/>
        <v>successful</v>
      </c>
      <c r="X2309" s="14">
        <f t="shared" si="331"/>
        <v>41004.802465277775</v>
      </c>
      <c r="Y2309" s="14">
        <f t="shared" si="332"/>
        <v>41034.802407407406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24"/>
        <v>1.0130622</v>
      </c>
      <c r="P2310" s="9">
        <f t="shared" si="325"/>
        <v>82.496921824104234</v>
      </c>
      <c r="Q2310" t="s">
        <v>8324</v>
      </c>
      <c r="R2310" t="s">
        <v>8328</v>
      </c>
      <c r="S2310">
        <f t="shared" si="326"/>
        <v>1</v>
      </c>
      <c r="T2310">
        <f t="shared" si="327"/>
        <v>0</v>
      </c>
      <c r="U2310">
        <f t="shared" si="328"/>
        <v>0</v>
      </c>
      <c r="V2310">
        <f t="shared" si="329"/>
        <v>0</v>
      </c>
      <c r="W2310" t="str">
        <f t="shared" si="330"/>
        <v>successful</v>
      </c>
      <c r="X2310" s="14">
        <f t="shared" si="331"/>
        <v>41851.962916666671</v>
      </c>
      <c r="Y2310" s="14">
        <f t="shared" si="332"/>
        <v>41880.041666666664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24"/>
        <v>1.0667450000000001</v>
      </c>
      <c r="P2311" s="9">
        <f t="shared" si="325"/>
        <v>59.817476635514019</v>
      </c>
      <c r="Q2311" t="s">
        <v>8324</v>
      </c>
      <c r="R2311" t="s">
        <v>8328</v>
      </c>
      <c r="S2311">
        <f t="shared" si="326"/>
        <v>1</v>
      </c>
      <c r="T2311">
        <f t="shared" si="327"/>
        <v>0</v>
      </c>
      <c r="U2311">
        <f t="shared" si="328"/>
        <v>0</v>
      </c>
      <c r="V2311">
        <f t="shared" si="329"/>
        <v>0</v>
      </c>
      <c r="W2311" t="str">
        <f t="shared" si="330"/>
        <v>successful</v>
      </c>
      <c r="X2311" s="14">
        <f t="shared" si="331"/>
        <v>41307.987696759257</v>
      </c>
      <c r="Y2311" s="14">
        <f t="shared" si="332"/>
        <v>41342.987696759257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24"/>
        <v>4.288397837837838</v>
      </c>
      <c r="P2312" s="9">
        <f t="shared" si="325"/>
        <v>64.816470588235291</v>
      </c>
      <c r="Q2312" t="s">
        <v>8324</v>
      </c>
      <c r="R2312" t="s">
        <v>8328</v>
      </c>
      <c r="S2312">
        <f t="shared" si="326"/>
        <v>1</v>
      </c>
      <c r="T2312">
        <f t="shared" si="327"/>
        <v>0</v>
      </c>
      <c r="U2312">
        <f t="shared" si="328"/>
        <v>0</v>
      </c>
      <c r="V2312">
        <f t="shared" si="329"/>
        <v>0</v>
      </c>
      <c r="W2312" t="str">
        <f t="shared" si="330"/>
        <v>successful</v>
      </c>
      <c r="X2312" s="14">
        <f t="shared" si="331"/>
        <v>41324.79415509259</v>
      </c>
      <c r="Y2312" s="14">
        <f t="shared" si="332"/>
        <v>41354.752488425926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24"/>
        <v>1.0411111111111111</v>
      </c>
      <c r="P2313" s="9">
        <f t="shared" si="325"/>
        <v>90.09615384615384</v>
      </c>
      <c r="Q2313" t="s">
        <v>8324</v>
      </c>
      <c r="R2313" t="s">
        <v>8328</v>
      </c>
      <c r="S2313">
        <f t="shared" si="326"/>
        <v>1</v>
      </c>
      <c r="T2313">
        <f t="shared" si="327"/>
        <v>0</v>
      </c>
      <c r="U2313">
        <f t="shared" si="328"/>
        <v>0</v>
      </c>
      <c r="V2313">
        <f t="shared" si="329"/>
        <v>0</v>
      </c>
      <c r="W2313" t="str">
        <f t="shared" si="330"/>
        <v>successful</v>
      </c>
      <c r="X2313" s="14">
        <f t="shared" si="331"/>
        <v>41736.004502314812</v>
      </c>
      <c r="Y2313" s="14">
        <f t="shared" si="332"/>
        <v>41766.004502314812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24"/>
        <v>1.0786666666666667</v>
      </c>
      <c r="P2314" s="9">
        <f t="shared" si="325"/>
        <v>40.962025316455694</v>
      </c>
      <c r="Q2314" t="s">
        <v>8324</v>
      </c>
      <c r="R2314" t="s">
        <v>8328</v>
      </c>
      <c r="S2314">
        <f t="shared" si="326"/>
        <v>1</v>
      </c>
      <c r="T2314">
        <f t="shared" si="327"/>
        <v>0</v>
      </c>
      <c r="U2314">
        <f t="shared" si="328"/>
        <v>0</v>
      </c>
      <c r="V2314">
        <f t="shared" si="329"/>
        <v>0</v>
      </c>
      <c r="W2314" t="str">
        <f t="shared" si="330"/>
        <v>successful</v>
      </c>
      <c r="X2314" s="14">
        <f t="shared" si="331"/>
        <v>41716.632847222223</v>
      </c>
      <c r="Y2314" s="14">
        <f t="shared" si="332"/>
        <v>41747.958333333336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24"/>
        <v>1.7584040000000001</v>
      </c>
      <c r="P2315" s="9">
        <f t="shared" si="325"/>
        <v>56.000127388535034</v>
      </c>
      <c r="Q2315" t="s">
        <v>8324</v>
      </c>
      <c r="R2315" t="s">
        <v>8328</v>
      </c>
      <c r="S2315">
        <f t="shared" si="326"/>
        <v>1</v>
      </c>
      <c r="T2315">
        <f t="shared" si="327"/>
        <v>0</v>
      </c>
      <c r="U2315">
        <f t="shared" si="328"/>
        <v>0</v>
      </c>
      <c r="V2315">
        <f t="shared" si="329"/>
        <v>0</v>
      </c>
      <c r="W2315" t="str">
        <f t="shared" si="330"/>
        <v>successful</v>
      </c>
      <c r="X2315" s="14">
        <f t="shared" si="331"/>
        <v>41002.958634259259</v>
      </c>
      <c r="Y2315" s="14">
        <f t="shared" si="332"/>
        <v>41032.958634259259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24"/>
        <v>1.5697000000000001</v>
      </c>
      <c r="P2316" s="9">
        <f t="shared" si="325"/>
        <v>37.672800000000002</v>
      </c>
      <c r="Q2316" t="s">
        <v>8324</v>
      </c>
      <c r="R2316" t="s">
        <v>8328</v>
      </c>
      <c r="S2316">
        <f t="shared" si="326"/>
        <v>1</v>
      </c>
      <c r="T2316">
        <f t="shared" si="327"/>
        <v>0</v>
      </c>
      <c r="U2316">
        <f t="shared" si="328"/>
        <v>0</v>
      </c>
      <c r="V2316">
        <f t="shared" si="329"/>
        <v>0</v>
      </c>
      <c r="W2316" t="str">
        <f t="shared" si="330"/>
        <v>successful</v>
      </c>
      <c r="X2316" s="14">
        <f t="shared" si="331"/>
        <v>41037.551585648151</v>
      </c>
      <c r="Y2316" s="14">
        <f t="shared" si="332"/>
        <v>41067.551585648151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24"/>
        <v>1.026</v>
      </c>
      <c r="P2317" s="9">
        <f t="shared" si="325"/>
        <v>40.078125</v>
      </c>
      <c r="Q2317" t="s">
        <v>8324</v>
      </c>
      <c r="R2317" t="s">
        <v>8328</v>
      </c>
      <c r="S2317">
        <f t="shared" si="326"/>
        <v>1</v>
      </c>
      <c r="T2317">
        <f t="shared" si="327"/>
        <v>0</v>
      </c>
      <c r="U2317">
        <f t="shared" si="328"/>
        <v>0</v>
      </c>
      <c r="V2317">
        <f t="shared" si="329"/>
        <v>0</v>
      </c>
      <c r="W2317" t="str">
        <f t="shared" si="330"/>
        <v>successful</v>
      </c>
      <c r="X2317" s="14">
        <f t="shared" si="331"/>
        <v>41004.72619212963</v>
      </c>
      <c r="Y2317" s="14">
        <f t="shared" si="332"/>
        <v>41034.72619212963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24"/>
        <v>1.0404266666666666</v>
      </c>
      <c r="P2318" s="9">
        <f t="shared" si="325"/>
        <v>78.031999999999996</v>
      </c>
      <c r="Q2318" t="s">
        <v>8324</v>
      </c>
      <c r="R2318" t="s">
        <v>8328</v>
      </c>
      <c r="S2318">
        <f t="shared" si="326"/>
        <v>1</v>
      </c>
      <c r="T2318">
        <f t="shared" si="327"/>
        <v>0</v>
      </c>
      <c r="U2318">
        <f t="shared" si="328"/>
        <v>0</v>
      </c>
      <c r="V2318">
        <f t="shared" si="329"/>
        <v>0</v>
      </c>
      <c r="W2318" t="str">
        <f t="shared" si="330"/>
        <v>successful</v>
      </c>
      <c r="X2318" s="14">
        <f t="shared" si="331"/>
        <v>40079.725115740745</v>
      </c>
      <c r="Y2318" s="14">
        <f t="shared" si="332"/>
        <v>40156.76666666667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24"/>
        <v>1.04</v>
      </c>
      <c r="P2319" s="9">
        <f t="shared" si="325"/>
        <v>18.90909090909091</v>
      </c>
      <c r="Q2319" t="s">
        <v>8324</v>
      </c>
      <c r="R2319" t="s">
        <v>8328</v>
      </c>
      <c r="S2319">
        <f t="shared" si="326"/>
        <v>1</v>
      </c>
      <c r="T2319">
        <f t="shared" si="327"/>
        <v>0</v>
      </c>
      <c r="U2319">
        <f t="shared" si="328"/>
        <v>0</v>
      </c>
      <c r="V2319">
        <f t="shared" si="329"/>
        <v>0</v>
      </c>
      <c r="W2319" t="str">
        <f t="shared" si="330"/>
        <v>successful</v>
      </c>
      <c r="X2319" s="14">
        <f t="shared" si="331"/>
        <v>40192.542233796295</v>
      </c>
      <c r="Y2319" s="14">
        <f t="shared" si="332"/>
        <v>40224.208333333336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24"/>
        <v>1.2105999999999999</v>
      </c>
      <c r="P2320" s="9">
        <f t="shared" si="325"/>
        <v>37.134969325153371</v>
      </c>
      <c r="Q2320" t="s">
        <v>8324</v>
      </c>
      <c r="R2320" t="s">
        <v>8328</v>
      </c>
      <c r="S2320">
        <f t="shared" si="326"/>
        <v>1</v>
      </c>
      <c r="T2320">
        <f t="shared" si="327"/>
        <v>0</v>
      </c>
      <c r="U2320">
        <f t="shared" si="328"/>
        <v>0</v>
      </c>
      <c r="V2320">
        <f t="shared" si="329"/>
        <v>0</v>
      </c>
      <c r="W2320" t="str">
        <f t="shared" si="330"/>
        <v>successful</v>
      </c>
      <c r="X2320" s="14">
        <f t="shared" si="331"/>
        <v>40050.643680555557</v>
      </c>
      <c r="Y2320" s="14">
        <f t="shared" si="332"/>
        <v>40082.165972222225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24"/>
        <v>1.077</v>
      </c>
      <c r="P2321" s="9">
        <f t="shared" si="325"/>
        <v>41.961038961038959</v>
      </c>
      <c r="Q2321" t="s">
        <v>8324</v>
      </c>
      <c r="R2321" t="s">
        <v>8328</v>
      </c>
      <c r="S2321">
        <f t="shared" si="326"/>
        <v>1</v>
      </c>
      <c r="T2321">
        <f t="shared" si="327"/>
        <v>0</v>
      </c>
      <c r="U2321">
        <f t="shared" si="328"/>
        <v>0</v>
      </c>
      <c r="V2321">
        <f t="shared" si="329"/>
        <v>0</v>
      </c>
      <c r="W2321" t="str">
        <f t="shared" si="330"/>
        <v>successful</v>
      </c>
      <c r="X2321" s="14">
        <f t="shared" si="331"/>
        <v>41593.082002314812</v>
      </c>
      <c r="Y2321" s="14">
        <f t="shared" si="332"/>
        <v>41623.082002314812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24"/>
        <v>1.0866</v>
      </c>
      <c r="P2322" s="9">
        <f t="shared" si="325"/>
        <v>61.044943820224717</v>
      </c>
      <c r="Q2322" t="s">
        <v>8324</v>
      </c>
      <c r="R2322" t="s">
        <v>8328</v>
      </c>
      <c r="S2322">
        <f t="shared" si="326"/>
        <v>1</v>
      </c>
      <c r="T2322">
        <f t="shared" si="327"/>
        <v>0</v>
      </c>
      <c r="U2322">
        <f t="shared" si="328"/>
        <v>0</v>
      </c>
      <c r="V2322">
        <f t="shared" si="329"/>
        <v>0</v>
      </c>
      <c r="W2322" t="str">
        <f t="shared" si="330"/>
        <v>successful</v>
      </c>
      <c r="X2322" s="14">
        <f t="shared" si="331"/>
        <v>41696.817129629628</v>
      </c>
      <c r="Y2322" s="14">
        <f t="shared" si="332"/>
        <v>41731.775462962964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24"/>
        <v>0.39120962394619685</v>
      </c>
      <c r="P2323" s="9">
        <f t="shared" si="325"/>
        <v>64.53125</v>
      </c>
      <c r="Q2323" t="s">
        <v>8335</v>
      </c>
      <c r="R2323" t="s">
        <v>8351</v>
      </c>
      <c r="S2323">
        <f t="shared" si="326"/>
        <v>0</v>
      </c>
      <c r="T2323">
        <f t="shared" si="327"/>
        <v>0</v>
      </c>
      <c r="U2323">
        <f t="shared" si="328"/>
        <v>0</v>
      </c>
      <c r="V2323">
        <f t="shared" si="329"/>
        <v>1</v>
      </c>
      <c r="W2323" t="str">
        <f t="shared" si="330"/>
        <v>live</v>
      </c>
      <c r="X2323" s="14">
        <f t="shared" si="331"/>
        <v>42799.260428240741</v>
      </c>
      <c r="Y2323" s="14">
        <f t="shared" si="332"/>
        <v>42829.21876157407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24"/>
        <v>3.1481481481481478E-2</v>
      </c>
      <c r="P2324" s="9">
        <f t="shared" si="325"/>
        <v>21.25</v>
      </c>
      <c r="Q2324" t="s">
        <v>8335</v>
      </c>
      <c r="R2324" t="s">
        <v>8351</v>
      </c>
      <c r="S2324">
        <f t="shared" si="326"/>
        <v>0</v>
      </c>
      <c r="T2324">
        <f t="shared" si="327"/>
        <v>0</v>
      </c>
      <c r="U2324">
        <f t="shared" si="328"/>
        <v>0</v>
      </c>
      <c r="V2324">
        <f t="shared" si="329"/>
        <v>1</v>
      </c>
      <c r="W2324" t="str">
        <f t="shared" si="330"/>
        <v>live</v>
      </c>
      <c r="X2324" s="14">
        <f t="shared" si="331"/>
        <v>42804.895474537043</v>
      </c>
      <c r="Y2324" s="14">
        <f t="shared" si="332"/>
        <v>42834.853807870371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24"/>
        <v>0.48</v>
      </c>
      <c r="P2325" s="9">
        <f t="shared" si="325"/>
        <v>30</v>
      </c>
      <c r="Q2325" t="s">
        <v>8335</v>
      </c>
      <c r="R2325" t="s">
        <v>8351</v>
      </c>
      <c r="S2325">
        <f t="shared" si="326"/>
        <v>0</v>
      </c>
      <c r="T2325">
        <f t="shared" si="327"/>
        <v>0</v>
      </c>
      <c r="U2325">
        <f t="shared" si="328"/>
        <v>0</v>
      </c>
      <c r="V2325">
        <f t="shared" si="329"/>
        <v>1</v>
      </c>
      <c r="W2325" t="str">
        <f t="shared" si="330"/>
        <v>live</v>
      </c>
      <c r="X2325" s="14">
        <f t="shared" si="331"/>
        <v>42807.755173611105</v>
      </c>
      <c r="Y2325" s="14">
        <f t="shared" si="332"/>
        <v>42814.755173611105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24"/>
        <v>0.20733333333333334</v>
      </c>
      <c r="P2326" s="9">
        <f t="shared" si="325"/>
        <v>25.491803278688526</v>
      </c>
      <c r="Q2326" t="s">
        <v>8335</v>
      </c>
      <c r="R2326" t="s">
        <v>8351</v>
      </c>
      <c r="S2326">
        <f t="shared" si="326"/>
        <v>0</v>
      </c>
      <c r="T2326">
        <f t="shared" si="327"/>
        <v>0</v>
      </c>
      <c r="U2326">
        <f t="shared" si="328"/>
        <v>0</v>
      </c>
      <c r="V2326">
        <f t="shared" si="329"/>
        <v>1</v>
      </c>
      <c r="W2326" t="str">
        <f t="shared" si="330"/>
        <v>live</v>
      </c>
      <c r="X2326" s="14">
        <f t="shared" si="331"/>
        <v>42790.885243055556</v>
      </c>
      <c r="Y2326" s="14">
        <f t="shared" si="332"/>
        <v>42820.843576388885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24"/>
        <v>0.08</v>
      </c>
      <c r="P2327" s="9">
        <f t="shared" si="325"/>
        <v>11.428571428571429</v>
      </c>
      <c r="Q2327" t="s">
        <v>8335</v>
      </c>
      <c r="R2327" t="s">
        <v>8351</v>
      </c>
      <c r="S2327">
        <f t="shared" si="326"/>
        <v>0</v>
      </c>
      <c r="T2327">
        <f t="shared" si="327"/>
        <v>0</v>
      </c>
      <c r="U2327">
        <f t="shared" si="328"/>
        <v>0</v>
      </c>
      <c r="V2327">
        <f t="shared" si="329"/>
        <v>1</v>
      </c>
      <c r="W2327" t="str">
        <f t="shared" si="330"/>
        <v>live</v>
      </c>
      <c r="X2327" s="14">
        <f t="shared" si="331"/>
        <v>42794.022349537037</v>
      </c>
      <c r="Y2327" s="14">
        <f t="shared" si="332"/>
        <v>42823.980682870373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24"/>
        <v>7.1999999999999998E-3</v>
      </c>
      <c r="P2328" s="9">
        <f t="shared" si="325"/>
        <v>108</v>
      </c>
      <c r="Q2328" t="s">
        <v>8335</v>
      </c>
      <c r="R2328" t="s">
        <v>8351</v>
      </c>
      <c r="S2328">
        <f t="shared" si="326"/>
        <v>0</v>
      </c>
      <c r="T2328">
        <f t="shared" si="327"/>
        <v>0</v>
      </c>
      <c r="U2328">
        <f t="shared" si="328"/>
        <v>0</v>
      </c>
      <c r="V2328">
        <f t="shared" si="329"/>
        <v>1</v>
      </c>
      <c r="W2328" t="str">
        <f t="shared" si="330"/>
        <v>live</v>
      </c>
      <c r="X2328" s="14">
        <f t="shared" si="331"/>
        <v>42804.034120370372</v>
      </c>
      <c r="Y2328" s="14">
        <f t="shared" si="332"/>
        <v>42855.708333333328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24"/>
        <v>5.2609431428571432</v>
      </c>
      <c r="P2329" s="9">
        <f t="shared" si="325"/>
        <v>54.883162444113267</v>
      </c>
      <c r="Q2329" t="s">
        <v>8335</v>
      </c>
      <c r="R2329" t="s">
        <v>8351</v>
      </c>
      <c r="S2329">
        <f t="shared" si="326"/>
        <v>1</v>
      </c>
      <c r="T2329">
        <f t="shared" si="327"/>
        <v>0</v>
      </c>
      <c r="U2329">
        <f t="shared" si="328"/>
        <v>0</v>
      </c>
      <c r="V2329">
        <f t="shared" si="329"/>
        <v>0</v>
      </c>
      <c r="W2329" t="str">
        <f t="shared" si="330"/>
        <v>successful</v>
      </c>
      <c r="X2329" s="14">
        <f t="shared" si="331"/>
        <v>41842.917129629634</v>
      </c>
      <c r="Y2329" s="14">
        <f t="shared" si="332"/>
        <v>41877.917129629634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24"/>
        <v>2.5445000000000002</v>
      </c>
      <c r="P2330" s="9">
        <f t="shared" si="325"/>
        <v>47.383612662942269</v>
      </c>
      <c r="Q2330" t="s">
        <v>8335</v>
      </c>
      <c r="R2330" t="s">
        <v>8351</v>
      </c>
      <c r="S2330">
        <f t="shared" si="326"/>
        <v>1</v>
      </c>
      <c r="T2330">
        <f t="shared" si="327"/>
        <v>0</v>
      </c>
      <c r="U2330">
        <f t="shared" si="328"/>
        <v>0</v>
      </c>
      <c r="V2330">
        <f t="shared" si="329"/>
        <v>0</v>
      </c>
      <c r="W2330" t="str">
        <f t="shared" si="330"/>
        <v>successful</v>
      </c>
      <c r="X2330" s="14">
        <f t="shared" si="331"/>
        <v>42139.781678240746</v>
      </c>
      <c r="Y2330" s="14">
        <f t="shared" si="332"/>
        <v>42169.781678240746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24"/>
        <v>1.0591999999999999</v>
      </c>
      <c r="P2331" s="9">
        <f t="shared" si="325"/>
        <v>211.84</v>
      </c>
      <c r="Q2331" t="s">
        <v>8335</v>
      </c>
      <c r="R2331" t="s">
        <v>8351</v>
      </c>
      <c r="S2331">
        <f t="shared" si="326"/>
        <v>1</v>
      </c>
      <c r="T2331">
        <f t="shared" si="327"/>
        <v>0</v>
      </c>
      <c r="U2331">
        <f t="shared" si="328"/>
        <v>0</v>
      </c>
      <c r="V2331">
        <f t="shared" si="329"/>
        <v>0</v>
      </c>
      <c r="W2331" t="str">
        <f t="shared" si="330"/>
        <v>successful</v>
      </c>
      <c r="X2331" s="14">
        <f t="shared" si="331"/>
        <v>41807.624374999999</v>
      </c>
      <c r="Y2331" s="14">
        <f t="shared" si="332"/>
        <v>41837.624374999999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24"/>
        <v>1.0242285714285715</v>
      </c>
      <c r="P2332" s="9">
        <f t="shared" si="325"/>
        <v>219.92638036809817</v>
      </c>
      <c r="Q2332" t="s">
        <v>8335</v>
      </c>
      <c r="R2332" t="s">
        <v>8351</v>
      </c>
      <c r="S2332">
        <f t="shared" si="326"/>
        <v>1</v>
      </c>
      <c r="T2332">
        <f t="shared" si="327"/>
        <v>0</v>
      </c>
      <c r="U2332">
        <f t="shared" si="328"/>
        <v>0</v>
      </c>
      <c r="V2332">
        <f t="shared" si="329"/>
        <v>0</v>
      </c>
      <c r="W2332" t="str">
        <f t="shared" si="330"/>
        <v>successful</v>
      </c>
      <c r="X2332" s="14">
        <f t="shared" si="331"/>
        <v>42332.89980324074</v>
      </c>
      <c r="Y2332" s="14">
        <f t="shared" si="332"/>
        <v>42363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24"/>
        <v>1.4431375</v>
      </c>
      <c r="P2333" s="9">
        <f t="shared" si="325"/>
        <v>40.795406360424032</v>
      </c>
      <c r="Q2333" t="s">
        <v>8335</v>
      </c>
      <c r="R2333" t="s">
        <v>8351</v>
      </c>
      <c r="S2333">
        <f t="shared" si="326"/>
        <v>1</v>
      </c>
      <c r="T2333">
        <f t="shared" si="327"/>
        <v>0</v>
      </c>
      <c r="U2333">
        <f t="shared" si="328"/>
        <v>0</v>
      </c>
      <c r="V2333">
        <f t="shared" si="329"/>
        <v>0</v>
      </c>
      <c r="W2333" t="str">
        <f t="shared" si="330"/>
        <v>successful</v>
      </c>
      <c r="X2333" s="14">
        <f t="shared" si="331"/>
        <v>41839.005671296298</v>
      </c>
      <c r="Y2333" s="14">
        <f t="shared" si="332"/>
        <v>41869.005671296298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24"/>
        <v>1.06308</v>
      </c>
      <c r="P2334" s="9">
        <f t="shared" si="325"/>
        <v>75.502840909090907</v>
      </c>
      <c r="Q2334" t="s">
        <v>8335</v>
      </c>
      <c r="R2334" t="s">
        <v>8351</v>
      </c>
      <c r="S2334">
        <f t="shared" si="326"/>
        <v>1</v>
      </c>
      <c r="T2334">
        <f t="shared" si="327"/>
        <v>0</v>
      </c>
      <c r="U2334">
        <f t="shared" si="328"/>
        <v>0</v>
      </c>
      <c r="V2334">
        <f t="shared" si="329"/>
        <v>0</v>
      </c>
      <c r="W2334" t="str">
        <f t="shared" si="330"/>
        <v>successful</v>
      </c>
      <c r="X2334" s="14">
        <f t="shared" si="331"/>
        <v>42011.628136574072</v>
      </c>
      <c r="Y2334" s="14">
        <f t="shared" si="332"/>
        <v>42041.628136574072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24"/>
        <v>2.1216666666666666</v>
      </c>
      <c r="P2335" s="9">
        <f t="shared" si="325"/>
        <v>13.542553191489361</v>
      </c>
      <c r="Q2335" t="s">
        <v>8335</v>
      </c>
      <c r="R2335" t="s">
        <v>8351</v>
      </c>
      <c r="S2335">
        <f t="shared" si="326"/>
        <v>1</v>
      </c>
      <c r="T2335">
        <f t="shared" si="327"/>
        <v>0</v>
      </c>
      <c r="U2335">
        <f t="shared" si="328"/>
        <v>0</v>
      </c>
      <c r="V2335">
        <f t="shared" si="329"/>
        <v>0</v>
      </c>
      <c r="W2335" t="str">
        <f t="shared" si="330"/>
        <v>successful</v>
      </c>
      <c r="X2335" s="14">
        <f t="shared" si="331"/>
        <v>41767.650347222225</v>
      </c>
      <c r="Y2335" s="14">
        <f t="shared" si="332"/>
        <v>41788.743055555555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24"/>
        <v>1.0195000000000001</v>
      </c>
      <c r="P2336" s="9">
        <f t="shared" si="325"/>
        <v>60.865671641791046</v>
      </c>
      <c r="Q2336" t="s">
        <v>8335</v>
      </c>
      <c r="R2336" t="s">
        <v>8351</v>
      </c>
      <c r="S2336">
        <f t="shared" si="326"/>
        <v>1</v>
      </c>
      <c r="T2336">
        <f t="shared" si="327"/>
        <v>0</v>
      </c>
      <c r="U2336">
        <f t="shared" si="328"/>
        <v>0</v>
      </c>
      <c r="V2336">
        <f t="shared" si="329"/>
        <v>0</v>
      </c>
      <c r="W2336" t="str">
        <f t="shared" si="330"/>
        <v>successful</v>
      </c>
      <c r="X2336" s="14">
        <f t="shared" si="331"/>
        <v>41918.670115740737</v>
      </c>
      <c r="Y2336" s="14">
        <f t="shared" si="332"/>
        <v>41948.731944444444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24"/>
        <v>1.0227200000000001</v>
      </c>
      <c r="P2337" s="9">
        <f t="shared" si="325"/>
        <v>115.69230769230769</v>
      </c>
      <c r="Q2337" t="s">
        <v>8335</v>
      </c>
      <c r="R2337" t="s">
        <v>8351</v>
      </c>
      <c r="S2337">
        <f t="shared" si="326"/>
        <v>1</v>
      </c>
      <c r="T2337">
        <f t="shared" si="327"/>
        <v>0</v>
      </c>
      <c r="U2337">
        <f t="shared" si="328"/>
        <v>0</v>
      </c>
      <c r="V2337">
        <f t="shared" si="329"/>
        <v>0</v>
      </c>
      <c r="W2337" t="str">
        <f t="shared" si="330"/>
        <v>successful</v>
      </c>
      <c r="X2337" s="14">
        <f t="shared" si="331"/>
        <v>41771.572256944448</v>
      </c>
      <c r="Y2337" s="14">
        <f t="shared" si="332"/>
        <v>41801.572256944448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24"/>
        <v>5.2073254999999996</v>
      </c>
      <c r="P2338" s="9">
        <f t="shared" si="325"/>
        <v>48.104623556581984</v>
      </c>
      <c r="Q2338" t="s">
        <v>8335</v>
      </c>
      <c r="R2338" t="s">
        <v>8351</v>
      </c>
      <c r="S2338">
        <f t="shared" si="326"/>
        <v>1</v>
      </c>
      <c r="T2338">
        <f t="shared" si="327"/>
        <v>0</v>
      </c>
      <c r="U2338">
        <f t="shared" si="328"/>
        <v>0</v>
      </c>
      <c r="V2338">
        <f t="shared" si="329"/>
        <v>0</v>
      </c>
      <c r="W2338" t="str">
        <f t="shared" si="330"/>
        <v>successful</v>
      </c>
      <c r="X2338" s="14">
        <f t="shared" si="331"/>
        <v>41666.924710648149</v>
      </c>
      <c r="Y2338" s="14">
        <f t="shared" si="332"/>
        <v>41706.924710648149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24"/>
        <v>1.1065833333333333</v>
      </c>
      <c r="P2339" s="9">
        <f t="shared" si="325"/>
        <v>74.184357541899445</v>
      </c>
      <c r="Q2339" t="s">
        <v>8335</v>
      </c>
      <c r="R2339" t="s">
        <v>8351</v>
      </c>
      <c r="S2339">
        <f t="shared" si="326"/>
        <v>1</v>
      </c>
      <c r="T2339">
        <f t="shared" si="327"/>
        <v>0</v>
      </c>
      <c r="U2339">
        <f t="shared" si="328"/>
        <v>0</v>
      </c>
      <c r="V2339">
        <f t="shared" si="329"/>
        <v>0</v>
      </c>
      <c r="W2339" t="str">
        <f t="shared" si="330"/>
        <v>successful</v>
      </c>
      <c r="X2339" s="14">
        <f t="shared" si="331"/>
        <v>41786.640543981484</v>
      </c>
      <c r="Y2339" s="14">
        <f t="shared" si="332"/>
        <v>41816.640543981484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24"/>
        <v>1.0114333333333334</v>
      </c>
      <c r="P2340" s="9">
        <f t="shared" si="325"/>
        <v>123.34552845528455</v>
      </c>
      <c r="Q2340" t="s">
        <v>8335</v>
      </c>
      <c r="R2340" t="s">
        <v>8351</v>
      </c>
      <c r="S2340">
        <f t="shared" si="326"/>
        <v>1</v>
      </c>
      <c r="T2340">
        <f t="shared" si="327"/>
        <v>0</v>
      </c>
      <c r="U2340">
        <f t="shared" si="328"/>
        <v>0</v>
      </c>
      <c r="V2340">
        <f t="shared" si="329"/>
        <v>0</v>
      </c>
      <c r="W2340" t="str">
        <f t="shared" si="330"/>
        <v>successful</v>
      </c>
      <c r="X2340" s="14">
        <f t="shared" si="331"/>
        <v>41789.896805555552</v>
      </c>
      <c r="Y2340" s="14">
        <f t="shared" si="332"/>
        <v>41819.896805555552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24"/>
        <v>2.9420799999999998</v>
      </c>
      <c r="P2341" s="9">
        <f t="shared" si="325"/>
        <v>66.623188405797094</v>
      </c>
      <c r="Q2341" t="s">
        <v>8335</v>
      </c>
      <c r="R2341" t="s">
        <v>8351</v>
      </c>
      <c r="S2341">
        <f t="shared" si="326"/>
        <v>1</v>
      </c>
      <c r="T2341">
        <f t="shared" si="327"/>
        <v>0</v>
      </c>
      <c r="U2341">
        <f t="shared" si="328"/>
        <v>0</v>
      </c>
      <c r="V2341">
        <f t="shared" si="329"/>
        <v>0</v>
      </c>
      <c r="W2341" t="str">
        <f t="shared" si="330"/>
        <v>successful</v>
      </c>
      <c r="X2341" s="14">
        <f t="shared" si="331"/>
        <v>42692.79987268518</v>
      </c>
      <c r="Y2341" s="14">
        <f t="shared" si="332"/>
        <v>42723.332638888889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24"/>
        <v>1.0577749999999999</v>
      </c>
      <c r="P2342" s="9">
        <f t="shared" si="325"/>
        <v>104.99007444168734</v>
      </c>
      <c r="Q2342" t="s">
        <v>8335</v>
      </c>
      <c r="R2342" t="s">
        <v>8351</v>
      </c>
      <c r="S2342">
        <f t="shared" si="326"/>
        <v>1</v>
      </c>
      <c r="T2342">
        <f t="shared" si="327"/>
        <v>0</v>
      </c>
      <c r="U2342">
        <f t="shared" si="328"/>
        <v>0</v>
      </c>
      <c r="V2342">
        <f t="shared" si="329"/>
        <v>0</v>
      </c>
      <c r="W2342" t="str">
        <f t="shared" si="330"/>
        <v>successful</v>
      </c>
      <c r="X2342" s="14">
        <f t="shared" si="331"/>
        <v>42643.642800925925</v>
      </c>
      <c r="Y2342" s="14">
        <f t="shared" si="332"/>
        <v>42673.642800925925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24"/>
        <v>0</v>
      </c>
      <c r="P2343" s="9">
        <f t="shared" si="325"/>
        <v>0</v>
      </c>
      <c r="Q2343" t="s">
        <v>8318</v>
      </c>
      <c r="R2343" t="s">
        <v>8319</v>
      </c>
      <c r="S2343">
        <f t="shared" si="326"/>
        <v>0</v>
      </c>
      <c r="T2343">
        <f t="shared" si="327"/>
        <v>0</v>
      </c>
      <c r="U2343">
        <f t="shared" si="328"/>
        <v>1</v>
      </c>
      <c r="V2343">
        <f t="shared" si="329"/>
        <v>0</v>
      </c>
      <c r="W2343" t="str">
        <f t="shared" si="330"/>
        <v>canceled</v>
      </c>
      <c r="X2343" s="14">
        <f t="shared" si="331"/>
        <v>42167.813703703709</v>
      </c>
      <c r="Y2343" s="14">
        <f t="shared" si="332"/>
        <v>42197.813703703709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24"/>
        <v>0</v>
      </c>
      <c r="P2344" s="9">
        <f t="shared" si="325"/>
        <v>0</v>
      </c>
      <c r="Q2344" t="s">
        <v>8318</v>
      </c>
      <c r="R2344" t="s">
        <v>8319</v>
      </c>
      <c r="S2344">
        <f t="shared" si="326"/>
        <v>0</v>
      </c>
      <c r="T2344">
        <f t="shared" si="327"/>
        <v>0</v>
      </c>
      <c r="U2344">
        <f t="shared" si="328"/>
        <v>1</v>
      </c>
      <c r="V2344">
        <f t="shared" si="329"/>
        <v>0</v>
      </c>
      <c r="W2344" t="str">
        <f t="shared" si="330"/>
        <v>canceled</v>
      </c>
      <c r="X2344" s="14">
        <f t="shared" si="331"/>
        <v>41897.702199074076</v>
      </c>
      <c r="Y2344" s="14">
        <f t="shared" si="332"/>
        <v>41918.208333333336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24"/>
        <v>0.03</v>
      </c>
      <c r="P2345" s="9">
        <f t="shared" si="325"/>
        <v>300</v>
      </c>
      <c r="Q2345" t="s">
        <v>8318</v>
      </c>
      <c r="R2345" t="s">
        <v>8319</v>
      </c>
      <c r="S2345">
        <f t="shared" si="326"/>
        <v>0</v>
      </c>
      <c r="T2345">
        <f t="shared" si="327"/>
        <v>0</v>
      </c>
      <c r="U2345">
        <f t="shared" si="328"/>
        <v>1</v>
      </c>
      <c r="V2345">
        <f t="shared" si="329"/>
        <v>0</v>
      </c>
      <c r="W2345" t="str">
        <f t="shared" si="330"/>
        <v>canceled</v>
      </c>
      <c r="X2345" s="14">
        <f t="shared" si="331"/>
        <v>42327.825289351851</v>
      </c>
      <c r="Y2345" s="14">
        <f t="shared" si="332"/>
        <v>42377.82430555555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24"/>
        <v>1E-3</v>
      </c>
      <c r="P2346" s="9">
        <f t="shared" si="325"/>
        <v>1</v>
      </c>
      <c r="Q2346" t="s">
        <v>8318</v>
      </c>
      <c r="R2346" t="s">
        <v>8319</v>
      </c>
      <c r="S2346">
        <f t="shared" si="326"/>
        <v>0</v>
      </c>
      <c r="T2346">
        <f t="shared" si="327"/>
        <v>0</v>
      </c>
      <c r="U2346">
        <f t="shared" si="328"/>
        <v>1</v>
      </c>
      <c r="V2346">
        <f t="shared" si="329"/>
        <v>0</v>
      </c>
      <c r="W2346" t="str">
        <f t="shared" si="330"/>
        <v>canceled</v>
      </c>
      <c r="X2346" s="14">
        <f t="shared" si="331"/>
        <v>42515.727650462963</v>
      </c>
      <c r="Y2346" s="14">
        <f t="shared" si="332"/>
        <v>42545.727650462963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24"/>
        <v>0</v>
      </c>
      <c r="P2347" s="9">
        <f t="shared" si="325"/>
        <v>0</v>
      </c>
      <c r="Q2347" t="s">
        <v>8318</v>
      </c>
      <c r="R2347" t="s">
        <v>8319</v>
      </c>
      <c r="S2347">
        <f t="shared" si="326"/>
        <v>0</v>
      </c>
      <c r="T2347">
        <f t="shared" si="327"/>
        <v>0</v>
      </c>
      <c r="U2347">
        <f t="shared" si="328"/>
        <v>1</v>
      </c>
      <c r="V2347">
        <f t="shared" si="329"/>
        <v>0</v>
      </c>
      <c r="W2347" t="str">
        <f t="shared" si="330"/>
        <v>canceled</v>
      </c>
      <c r="X2347" s="14">
        <f t="shared" si="331"/>
        <v>42060.001805555556</v>
      </c>
      <c r="Y2347" s="14">
        <f t="shared" si="332"/>
        <v>42094.985416666663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24"/>
        <v>6.4999999999999997E-4</v>
      </c>
      <c r="P2348" s="9">
        <f t="shared" si="325"/>
        <v>13</v>
      </c>
      <c r="Q2348" t="s">
        <v>8318</v>
      </c>
      <c r="R2348" t="s">
        <v>8319</v>
      </c>
      <c r="S2348">
        <f t="shared" si="326"/>
        <v>0</v>
      </c>
      <c r="T2348">
        <f t="shared" si="327"/>
        <v>0</v>
      </c>
      <c r="U2348">
        <f t="shared" si="328"/>
        <v>1</v>
      </c>
      <c r="V2348">
        <f t="shared" si="329"/>
        <v>0</v>
      </c>
      <c r="W2348" t="str">
        <f t="shared" si="330"/>
        <v>canceled</v>
      </c>
      <c r="X2348" s="14">
        <f t="shared" si="331"/>
        <v>42615.79896990741</v>
      </c>
      <c r="Y2348" s="14">
        <f t="shared" si="332"/>
        <v>42660.79896990741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24"/>
        <v>1.4999999999999999E-2</v>
      </c>
      <c r="P2349" s="9">
        <f t="shared" si="325"/>
        <v>15</v>
      </c>
      <c r="Q2349" t="s">
        <v>8318</v>
      </c>
      <c r="R2349" t="s">
        <v>8319</v>
      </c>
      <c r="S2349">
        <f t="shared" si="326"/>
        <v>0</v>
      </c>
      <c r="T2349">
        <f t="shared" si="327"/>
        <v>0</v>
      </c>
      <c r="U2349">
        <f t="shared" si="328"/>
        <v>1</v>
      </c>
      <c r="V2349">
        <f t="shared" si="329"/>
        <v>0</v>
      </c>
      <c r="W2349" t="str">
        <f t="shared" si="330"/>
        <v>canceled</v>
      </c>
      <c r="X2349" s="14">
        <f t="shared" si="331"/>
        <v>42577.607361111113</v>
      </c>
      <c r="Y2349" s="14">
        <f t="shared" si="332"/>
        <v>42607.607361111113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24"/>
        <v>3.8571428571428572E-3</v>
      </c>
      <c r="P2350" s="9">
        <f t="shared" si="325"/>
        <v>54</v>
      </c>
      <c r="Q2350" t="s">
        <v>8318</v>
      </c>
      <c r="R2350" t="s">
        <v>8319</v>
      </c>
      <c r="S2350">
        <f t="shared" si="326"/>
        <v>0</v>
      </c>
      <c r="T2350">
        <f t="shared" si="327"/>
        <v>0</v>
      </c>
      <c r="U2350">
        <f t="shared" si="328"/>
        <v>1</v>
      </c>
      <c r="V2350">
        <f t="shared" si="329"/>
        <v>0</v>
      </c>
      <c r="W2350" t="str">
        <f t="shared" si="330"/>
        <v>canceled</v>
      </c>
      <c r="X2350" s="14">
        <f t="shared" si="331"/>
        <v>42360.932152777779</v>
      </c>
      <c r="Y2350" s="14">
        <f t="shared" si="332"/>
        <v>42420.932152777779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24"/>
        <v>0</v>
      </c>
      <c r="P2351" s="9">
        <f t="shared" si="325"/>
        <v>0</v>
      </c>
      <c r="Q2351" t="s">
        <v>8318</v>
      </c>
      <c r="R2351" t="s">
        <v>8319</v>
      </c>
      <c r="S2351">
        <f t="shared" si="326"/>
        <v>0</v>
      </c>
      <c r="T2351">
        <f t="shared" si="327"/>
        <v>0</v>
      </c>
      <c r="U2351">
        <f t="shared" si="328"/>
        <v>1</v>
      </c>
      <c r="V2351">
        <f t="shared" si="329"/>
        <v>0</v>
      </c>
      <c r="W2351" t="str">
        <f t="shared" si="330"/>
        <v>canceled</v>
      </c>
      <c r="X2351" s="14">
        <f t="shared" si="331"/>
        <v>42198.775787037041</v>
      </c>
      <c r="Y2351" s="14">
        <f t="shared" si="332"/>
        <v>42227.775787037041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24"/>
        <v>0</v>
      </c>
      <c r="P2352" s="9">
        <f t="shared" si="325"/>
        <v>0</v>
      </c>
      <c r="Q2352" t="s">
        <v>8318</v>
      </c>
      <c r="R2352" t="s">
        <v>8319</v>
      </c>
      <c r="S2352">
        <f t="shared" si="326"/>
        <v>0</v>
      </c>
      <c r="T2352">
        <f t="shared" si="327"/>
        <v>0</v>
      </c>
      <c r="U2352">
        <f t="shared" si="328"/>
        <v>1</v>
      </c>
      <c r="V2352">
        <f t="shared" si="329"/>
        <v>0</v>
      </c>
      <c r="W2352" t="str">
        <f t="shared" si="330"/>
        <v>canceled</v>
      </c>
      <c r="X2352" s="14">
        <f t="shared" si="331"/>
        <v>42708.842245370368</v>
      </c>
      <c r="Y2352" s="14">
        <f t="shared" si="332"/>
        <v>42738.842245370368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24"/>
        <v>5.7142857142857143E-3</v>
      </c>
      <c r="P2353" s="9">
        <f t="shared" si="325"/>
        <v>15.428571428571429</v>
      </c>
      <c r="Q2353" t="s">
        <v>8318</v>
      </c>
      <c r="R2353" t="s">
        <v>8319</v>
      </c>
      <c r="S2353">
        <f t="shared" si="326"/>
        <v>0</v>
      </c>
      <c r="T2353">
        <f t="shared" si="327"/>
        <v>0</v>
      </c>
      <c r="U2353">
        <f t="shared" si="328"/>
        <v>1</v>
      </c>
      <c r="V2353">
        <f t="shared" si="329"/>
        <v>0</v>
      </c>
      <c r="W2353" t="str">
        <f t="shared" si="330"/>
        <v>canceled</v>
      </c>
      <c r="X2353" s="14">
        <f t="shared" si="331"/>
        <v>42094.101145833338</v>
      </c>
      <c r="Y2353" s="14">
        <f t="shared" si="332"/>
        <v>42124.101145833338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24"/>
        <v>0</v>
      </c>
      <c r="P2354" s="9">
        <f t="shared" si="325"/>
        <v>0</v>
      </c>
      <c r="Q2354" t="s">
        <v>8318</v>
      </c>
      <c r="R2354" t="s">
        <v>8319</v>
      </c>
      <c r="S2354">
        <f t="shared" si="326"/>
        <v>0</v>
      </c>
      <c r="T2354">
        <f t="shared" si="327"/>
        <v>0</v>
      </c>
      <c r="U2354">
        <f t="shared" si="328"/>
        <v>1</v>
      </c>
      <c r="V2354">
        <f t="shared" si="329"/>
        <v>0</v>
      </c>
      <c r="W2354" t="str">
        <f t="shared" si="330"/>
        <v>canceled</v>
      </c>
      <c r="X2354" s="14">
        <f t="shared" si="331"/>
        <v>42101.633703703701</v>
      </c>
      <c r="Y2354" s="14">
        <f t="shared" si="332"/>
        <v>42161.633703703701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24"/>
        <v>0</v>
      </c>
      <c r="P2355" s="9">
        <f t="shared" si="325"/>
        <v>0</v>
      </c>
      <c r="Q2355" t="s">
        <v>8318</v>
      </c>
      <c r="R2355" t="s">
        <v>8319</v>
      </c>
      <c r="S2355">
        <f t="shared" si="326"/>
        <v>0</v>
      </c>
      <c r="T2355">
        <f t="shared" si="327"/>
        <v>0</v>
      </c>
      <c r="U2355">
        <f t="shared" si="328"/>
        <v>1</v>
      </c>
      <c r="V2355">
        <f t="shared" si="329"/>
        <v>0</v>
      </c>
      <c r="W2355" t="str">
        <f t="shared" si="330"/>
        <v>canceled</v>
      </c>
      <c r="X2355" s="14">
        <f t="shared" si="331"/>
        <v>42103.676180555558</v>
      </c>
      <c r="Y2355" s="14">
        <f t="shared" si="332"/>
        <v>42115.676180555558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24"/>
        <v>7.1428571428571429E-4</v>
      </c>
      <c r="P2356" s="9">
        <f t="shared" si="325"/>
        <v>25</v>
      </c>
      <c r="Q2356" t="s">
        <v>8318</v>
      </c>
      <c r="R2356" t="s">
        <v>8319</v>
      </c>
      <c r="S2356">
        <f t="shared" si="326"/>
        <v>0</v>
      </c>
      <c r="T2356">
        <f t="shared" si="327"/>
        <v>0</v>
      </c>
      <c r="U2356">
        <f t="shared" si="328"/>
        <v>1</v>
      </c>
      <c r="V2356">
        <f t="shared" si="329"/>
        <v>0</v>
      </c>
      <c r="W2356" t="str">
        <f t="shared" si="330"/>
        <v>canceled</v>
      </c>
      <c r="X2356" s="14">
        <f t="shared" si="331"/>
        <v>41954.722916666666</v>
      </c>
      <c r="Y2356" s="14">
        <f t="shared" si="332"/>
        <v>42014.722916666666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24"/>
        <v>6.875E-3</v>
      </c>
      <c r="P2357" s="9">
        <f t="shared" si="325"/>
        <v>27.5</v>
      </c>
      <c r="Q2357" t="s">
        <v>8318</v>
      </c>
      <c r="R2357" t="s">
        <v>8319</v>
      </c>
      <c r="S2357">
        <f t="shared" si="326"/>
        <v>0</v>
      </c>
      <c r="T2357">
        <f t="shared" si="327"/>
        <v>0</v>
      </c>
      <c r="U2357">
        <f t="shared" si="328"/>
        <v>1</v>
      </c>
      <c r="V2357">
        <f t="shared" si="329"/>
        <v>0</v>
      </c>
      <c r="W2357" t="str">
        <f t="shared" si="330"/>
        <v>canceled</v>
      </c>
      <c r="X2357" s="14">
        <f t="shared" si="331"/>
        <v>42096.918240740735</v>
      </c>
      <c r="Y2357" s="14">
        <f t="shared" si="332"/>
        <v>42126.918240740735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24"/>
        <v>0</v>
      </c>
      <c r="P2358" s="9">
        <f t="shared" si="325"/>
        <v>0</v>
      </c>
      <c r="Q2358" t="s">
        <v>8318</v>
      </c>
      <c r="R2358" t="s">
        <v>8319</v>
      </c>
      <c r="S2358">
        <f t="shared" si="326"/>
        <v>0</v>
      </c>
      <c r="T2358">
        <f t="shared" si="327"/>
        <v>0</v>
      </c>
      <c r="U2358">
        <f t="shared" si="328"/>
        <v>1</v>
      </c>
      <c r="V2358">
        <f t="shared" si="329"/>
        <v>0</v>
      </c>
      <c r="W2358" t="str">
        <f t="shared" si="330"/>
        <v>canceled</v>
      </c>
      <c r="X2358" s="14">
        <f t="shared" si="331"/>
        <v>42130.78361111111</v>
      </c>
      <c r="Y2358" s="14">
        <f t="shared" si="332"/>
        <v>42160.78361111111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24"/>
        <v>0</v>
      </c>
      <c r="P2359" s="9">
        <f t="shared" si="325"/>
        <v>0</v>
      </c>
      <c r="Q2359" t="s">
        <v>8318</v>
      </c>
      <c r="R2359" t="s">
        <v>8319</v>
      </c>
      <c r="S2359">
        <f t="shared" si="326"/>
        <v>0</v>
      </c>
      <c r="T2359">
        <f t="shared" si="327"/>
        <v>0</v>
      </c>
      <c r="U2359">
        <f t="shared" si="328"/>
        <v>1</v>
      </c>
      <c r="V2359">
        <f t="shared" si="329"/>
        <v>0</v>
      </c>
      <c r="W2359" t="str">
        <f t="shared" si="330"/>
        <v>canceled</v>
      </c>
      <c r="X2359" s="14">
        <f t="shared" si="331"/>
        <v>42264.620115740734</v>
      </c>
      <c r="Y2359" s="14">
        <f t="shared" si="332"/>
        <v>42294.620115740734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24"/>
        <v>0</v>
      </c>
      <c r="P2360" s="9">
        <f t="shared" si="325"/>
        <v>0</v>
      </c>
      <c r="Q2360" t="s">
        <v>8318</v>
      </c>
      <c r="R2360" t="s">
        <v>8319</v>
      </c>
      <c r="S2360">
        <f t="shared" si="326"/>
        <v>0</v>
      </c>
      <c r="T2360">
        <f t="shared" si="327"/>
        <v>0</v>
      </c>
      <c r="U2360">
        <f t="shared" si="328"/>
        <v>1</v>
      </c>
      <c r="V2360">
        <f t="shared" si="329"/>
        <v>0</v>
      </c>
      <c r="W2360" t="str">
        <f t="shared" si="330"/>
        <v>canceled</v>
      </c>
      <c r="X2360" s="14">
        <f t="shared" si="331"/>
        <v>41978.930972222224</v>
      </c>
      <c r="Y2360" s="14">
        <f t="shared" si="332"/>
        <v>42035.027083333334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24"/>
        <v>0.14680000000000001</v>
      </c>
      <c r="P2361" s="9">
        <f t="shared" si="325"/>
        <v>367</v>
      </c>
      <c r="Q2361" t="s">
        <v>8318</v>
      </c>
      <c r="R2361" t="s">
        <v>8319</v>
      </c>
      <c r="S2361">
        <f t="shared" si="326"/>
        <v>0</v>
      </c>
      <c r="T2361">
        <f t="shared" si="327"/>
        <v>0</v>
      </c>
      <c r="U2361">
        <f t="shared" si="328"/>
        <v>1</v>
      </c>
      <c r="V2361">
        <f t="shared" si="329"/>
        <v>0</v>
      </c>
      <c r="W2361" t="str">
        <f t="shared" si="330"/>
        <v>canceled</v>
      </c>
      <c r="X2361" s="14">
        <f t="shared" si="331"/>
        <v>42159.649583333332</v>
      </c>
      <c r="Y2361" s="14">
        <f t="shared" si="332"/>
        <v>42219.649583333332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24"/>
        <v>4.0000000000000002E-4</v>
      </c>
      <c r="P2362" s="9">
        <f t="shared" si="325"/>
        <v>2</v>
      </c>
      <c r="Q2362" t="s">
        <v>8318</v>
      </c>
      <c r="R2362" t="s">
        <v>8319</v>
      </c>
      <c r="S2362">
        <f t="shared" si="326"/>
        <v>0</v>
      </c>
      <c r="T2362">
        <f t="shared" si="327"/>
        <v>0</v>
      </c>
      <c r="U2362">
        <f t="shared" si="328"/>
        <v>1</v>
      </c>
      <c r="V2362">
        <f t="shared" si="329"/>
        <v>0</v>
      </c>
      <c r="W2362" t="str">
        <f t="shared" si="330"/>
        <v>canceled</v>
      </c>
      <c r="X2362" s="14">
        <f t="shared" si="331"/>
        <v>42377.70694444445</v>
      </c>
      <c r="Y2362" s="14">
        <f t="shared" si="332"/>
        <v>42407.70694444445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24"/>
        <v>0</v>
      </c>
      <c r="P2363" s="9">
        <f t="shared" si="325"/>
        <v>0</v>
      </c>
      <c r="Q2363" t="s">
        <v>8318</v>
      </c>
      <c r="R2363" t="s">
        <v>8319</v>
      </c>
      <c r="S2363">
        <f t="shared" si="326"/>
        <v>0</v>
      </c>
      <c r="T2363">
        <f t="shared" si="327"/>
        <v>0</v>
      </c>
      <c r="U2363">
        <f t="shared" si="328"/>
        <v>1</v>
      </c>
      <c r="V2363">
        <f t="shared" si="329"/>
        <v>0</v>
      </c>
      <c r="W2363" t="str">
        <f t="shared" si="330"/>
        <v>canceled</v>
      </c>
      <c r="X2363" s="14">
        <f t="shared" si="331"/>
        <v>42466.858888888892</v>
      </c>
      <c r="Y2363" s="14">
        <f t="shared" si="332"/>
        <v>42490.916666666672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24"/>
        <v>0.2857142857142857</v>
      </c>
      <c r="P2364" s="9">
        <f t="shared" si="325"/>
        <v>60</v>
      </c>
      <c r="Q2364" t="s">
        <v>8318</v>
      </c>
      <c r="R2364" t="s">
        <v>8319</v>
      </c>
      <c r="S2364">
        <f t="shared" si="326"/>
        <v>0</v>
      </c>
      <c r="T2364">
        <f t="shared" si="327"/>
        <v>0</v>
      </c>
      <c r="U2364">
        <f t="shared" si="328"/>
        <v>1</v>
      </c>
      <c r="V2364">
        <f t="shared" si="329"/>
        <v>0</v>
      </c>
      <c r="W2364" t="str">
        <f t="shared" si="330"/>
        <v>canceled</v>
      </c>
      <c r="X2364" s="14">
        <f t="shared" si="331"/>
        <v>41954.688310185185</v>
      </c>
      <c r="Y2364" s="14">
        <f t="shared" si="332"/>
        <v>41984.688310185185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24"/>
        <v>0</v>
      </c>
      <c r="P2365" s="9">
        <f t="shared" si="325"/>
        <v>0</v>
      </c>
      <c r="Q2365" t="s">
        <v>8318</v>
      </c>
      <c r="R2365" t="s">
        <v>8319</v>
      </c>
      <c r="S2365">
        <f t="shared" si="326"/>
        <v>0</v>
      </c>
      <c r="T2365">
        <f t="shared" si="327"/>
        <v>0</v>
      </c>
      <c r="U2365">
        <f t="shared" si="328"/>
        <v>1</v>
      </c>
      <c r="V2365">
        <f t="shared" si="329"/>
        <v>0</v>
      </c>
      <c r="W2365" t="str">
        <f t="shared" si="330"/>
        <v>canceled</v>
      </c>
      <c r="X2365" s="14">
        <f t="shared" si="331"/>
        <v>42322.011574074073</v>
      </c>
      <c r="Y2365" s="14">
        <f t="shared" si="332"/>
        <v>42367.011574074073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24"/>
        <v>0</v>
      </c>
      <c r="P2366" s="9">
        <f t="shared" si="325"/>
        <v>0</v>
      </c>
      <c r="Q2366" t="s">
        <v>8318</v>
      </c>
      <c r="R2366" t="s">
        <v>8319</v>
      </c>
      <c r="S2366">
        <f t="shared" si="326"/>
        <v>0</v>
      </c>
      <c r="T2366">
        <f t="shared" si="327"/>
        <v>0</v>
      </c>
      <c r="U2366">
        <f t="shared" si="328"/>
        <v>1</v>
      </c>
      <c r="V2366">
        <f t="shared" si="329"/>
        <v>0</v>
      </c>
      <c r="W2366" t="str">
        <f t="shared" si="330"/>
        <v>canceled</v>
      </c>
      <c r="X2366" s="14">
        <f t="shared" si="331"/>
        <v>42248.934675925921</v>
      </c>
      <c r="Y2366" s="14">
        <f t="shared" si="332"/>
        <v>42303.934675925921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24"/>
        <v>0</v>
      </c>
      <c r="P2367" s="9">
        <f t="shared" si="325"/>
        <v>0</v>
      </c>
      <c r="Q2367" t="s">
        <v>8318</v>
      </c>
      <c r="R2367" t="s">
        <v>8319</v>
      </c>
      <c r="S2367">
        <f t="shared" si="326"/>
        <v>0</v>
      </c>
      <c r="T2367">
        <f t="shared" si="327"/>
        <v>0</v>
      </c>
      <c r="U2367">
        <f t="shared" si="328"/>
        <v>1</v>
      </c>
      <c r="V2367">
        <f t="shared" si="329"/>
        <v>0</v>
      </c>
      <c r="W2367" t="str">
        <f t="shared" si="330"/>
        <v>canceled</v>
      </c>
      <c r="X2367" s="14">
        <f t="shared" si="331"/>
        <v>42346.736400462964</v>
      </c>
      <c r="Y2367" s="14">
        <f t="shared" si="332"/>
        <v>42386.958333333328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24"/>
        <v>0.1052</v>
      </c>
      <c r="P2368" s="9">
        <f t="shared" si="325"/>
        <v>97.407407407407405</v>
      </c>
      <c r="Q2368" t="s">
        <v>8318</v>
      </c>
      <c r="R2368" t="s">
        <v>8319</v>
      </c>
      <c r="S2368">
        <f t="shared" si="326"/>
        <v>0</v>
      </c>
      <c r="T2368">
        <f t="shared" si="327"/>
        <v>0</v>
      </c>
      <c r="U2368">
        <f t="shared" si="328"/>
        <v>1</v>
      </c>
      <c r="V2368">
        <f t="shared" si="329"/>
        <v>0</v>
      </c>
      <c r="W2368" t="str">
        <f t="shared" si="330"/>
        <v>canceled</v>
      </c>
      <c r="X2368" s="14">
        <f t="shared" si="331"/>
        <v>42268.531631944439</v>
      </c>
      <c r="Y2368" s="14">
        <f t="shared" si="332"/>
        <v>42298.531631944439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24"/>
        <v>1.34E-2</v>
      </c>
      <c r="P2369" s="9">
        <f t="shared" si="325"/>
        <v>47.857142857142854</v>
      </c>
      <c r="Q2369" t="s">
        <v>8318</v>
      </c>
      <c r="R2369" t="s">
        <v>8319</v>
      </c>
      <c r="S2369">
        <f t="shared" si="326"/>
        <v>0</v>
      </c>
      <c r="T2369">
        <f t="shared" si="327"/>
        <v>0</v>
      </c>
      <c r="U2369">
        <f t="shared" si="328"/>
        <v>1</v>
      </c>
      <c r="V2369">
        <f t="shared" si="329"/>
        <v>0</v>
      </c>
      <c r="W2369" t="str">
        <f t="shared" si="330"/>
        <v>canceled</v>
      </c>
      <c r="X2369" s="14">
        <f t="shared" si="331"/>
        <v>42425.970092592594</v>
      </c>
      <c r="Y2369" s="14">
        <f t="shared" si="332"/>
        <v>42485.928425925929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24"/>
        <v>2.5000000000000001E-3</v>
      </c>
      <c r="P2370" s="9">
        <f t="shared" si="325"/>
        <v>50</v>
      </c>
      <c r="Q2370" t="s">
        <v>8318</v>
      </c>
      <c r="R2370" t="s">
        <v>8319</v>
      </c>
      <c r="S2370">
        <f t="shared" si="326"/>
        <v>0</v>
      </c>
      <c r="T2370">
        <f t="shared" si="327"/>
        <v>0</v>
      </c>
      <c r="U2370">
        <f t="shared" si="328"/>
        <v>1</v>
      </c>
      <c r="V2370">
        <f t="shared" si="329"/>
        <v>0</v>
      </c>
      <c r="W2370" t="str">
        <f t="shared" si="330"/>
        <v>canceled</v>
      </c>
      <c r="X2370" s="14">
        <f t="shared" si="331"/>
        <v>42063.721817129626</v>
      </c>
      <c r="Y2370" s="14">
        <f t="shared" si="332"/>
        <v>42108.680150462969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33">E2371/D2371</f>
        <v>0</v>
      </c>
      <c r="P2371" s="9">
        <f t="shared" ref="P2371:P2434" si="334">IFERROR(E2371/L2371,0)</f>
        <v>0</v>
      </c>
      <c r="Q2371" t="s">
        <v>8318</v>
      </c>
      <c r="R2371" t="s">
        <v>8319</v>
      </c>
      <c r="S2371">
        <f t="shared" ref="S2371:S2434" si="335">IF(F2371="successful",1,0)</f>
        <v>0</v>
      </c>
      <c r="T2371">
        <f t="shared" ref="T2371:T2434" si="336">IF(F2371="failed",1,0)</f>
        <v>0</v>
      </c>
      <c r="U2371">
        <f t="shared" ref="U2371:U2434" si="337">IF(F2371="canceled",1,0)</f>
        <v>1</v>
      </c>
      <c r="V2371">
        <f t="shared" ref="V2371:V2434" si="338">IF(F2371="live",1,0)</f>
        <v>0</v>
      </c>
      <c r="W2371" t="str">
        <f t="shared" ref="W2371:W2434" si="339">F2371</f>
        <v>canceled</v>
      </c>
      <c r="X2371" s="14">
        <f t="shared" ref="X2371:X2434" si="340">(((J2371/60)/60)/24)+DATE(1970,1,1)</f>
        <v>42380.812627314815</v>
      </c>
      <c r="Y2371" s="14">
        <f t="shared" ref="Y2371:Y2434" si="341">(((I2371/60)/60)/24)+DATE(1970,1,1)</f>
        <v>42410.812627314815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33"/>
        <v>3.2799999999999999E-3</v>
      </c>
      <c r="P2372" s="9">
        <f t="shared" si="334"/>
        <v>20.5</v>
      </c>
      <c r="Q2372" t="s">
        <v>8318</v>
      </c>
      <c r="R2372" t="s">
        <v>8319</v>
      </c>
      <c r="S2372">
        <f t="shared" si="335"/>
        <v>0</v>
      </c>
      <c r="T2372">
        <f t="shared" si="336"/>
        <v>0</v>
      </c>
      <c r="U2372">
        <f t="shared" si="337"/>
        <v>1</v>
      </c>
      <c r="V2372">
        <f t="shared" si="338"/>
        <v>0</v>
      </c>
      <c r="W2372" t="str">
        <f t="shared" si="339"/>
        <v>canceled</v>
      </c>
      <c r="X2372" s="14">
        <f t="shared" si="340"/>
        <v>41961.18913194444</v>
      </c>
      <c r="Y2372" s="14">
        <f t="shared" si="341"/>
        <v>41991.18913194444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33"/>
        <v>0</v>
      </c>
      <c r="P2373" s="9">
        <f t="shared" si="334"/>
        <v>0</v>
      </c>
      <c r="Q2373" t="s">
        <v>8318</v>
      </c>
      <c r="R2373" t="s">
        <v>8319</v>
      </c>
      <c r="S2373">
        <f t="shared" si="335"/>
        <v>0</v>
      </c>
      <c r="T2373">
        <f t="shared" si="336"/>
        <v>0</v>
      </c>
      <c r="U2373">
        <f t="shared" si="337"/>
        <v>1</v>
      </c>
      <c r="V2373">
        <f t="shared" si="338"/>
        <v>0</v>
      </c>
      <c r="W2373" t="str">
        <f t="shared" si="339"/>
        <v>canceled</v>
      </c>
      <c r="X2373" s="14">
        <f t="shared" si="340"/>
        <v>42150.777731481481</v>
      </c>
      <c r="Y2373" s="14">
        <f t="shared" si="341"/>
        <v>42180.777731481481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33"/>
        <v>3.272727272727273E-2</v>
      </c>
      <c r="P2374" s="9">
        <f t="shared" si="334"/>
        <v>30</v>
      </c>
      <c r="Q2374" t="s">
        <v>8318</v>
      </c>
      <c r="R2374" t="s">
        <v>8319</v>
      </c>
      <c r="S2374">
        <f t="shared" si="335"/>
        <v>0</v>
      </c>
      <c r="T2374">
        <f t="shared" si="336"/>
        <v>0</v>
      </c>
      <c r="U2374">
        <f t="shared" si="337"/>
        <v>1</v>
      </c>
      <c r="V2374">
        <f t="shared" si="338"/>
        <v>0</v>
      </c>
      <c r="W2374" t="str">
        <f t="shared" si="339"/>
        <v>canceled</v>
      </c>
      <c r="X2374" s="14">
        <f t="shared" si="340"/>
        <v>42088.069108796291</v>
      </c>
      <c r="Y2374" s="14">
        <f t="shared" si="341"/>
        <v>42118.069108796291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33"/>
        <v>5.8823529411764708E-5</v>
      </c>
      <c r="P2375" s="9">
        <f t="shared" si="334"/>
        <v>50</v>
      </c>
      <c r="Q2375" t="s">
        <v>8318</v>
      </c>
      <c r="R2375" t="s">
        <v>8319</v>
      </c>
      <c r="S2375">
        <f t="shared" si="335"/>
        <v>0</v>
      </c>
      <c r="T2375">
        <f t="shared" si="336"/>
        <v>0</v>
      </c>
      <c r="U2375">
        <f t="shared" si="337"/>
        <v>1</v>
      </c>
      <c r="V2375">
        <f t="shared" si="338"/>
        <v>0</v>
      </c>
      <c r="W2375" t="str">
        <f t="shared" si="339"/>
        <v>canceled</v>
      </c>
      <c r="X2375" s="14">
        <f t="shared" si="340"/>
        <v>42215.662314814821</v>
      </c>
      <c r="Y2375" s="14">
        <f t="shared" si="341"/>
        <v>42245.662314814821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33"/>
        <v>4.5454545454545455E-4</v>
      </c>
      <c r="P2376" s="9">
        <f t="shared" si="334"/>
        <v>10</v>
      </c>
      <c r="Q2376" t="s">
        <v>8318</v>
      </c>
      <c r="R2376" t="s">
        <v>8319</v>
      </c>
      <c r="S2376">
        <f t="shared" si="335"/>
        <v>0</v>
      </c>
      <c r="T2376">
        <f t="shared" si="336"/>
        <v>0</v>
      </c>
      <c r="U2376">
        <f t="shared" si="337"/>
        <v>1</v>
      </c>
      <c r="V2376">
        <f t="shared" si="338"/>
        <v>0</v>
      </c>
      <c r="W2376" t="str">
        <f t="shared" si="339"/>
        <v>canceled</v>
      </c>
      <c r="X2376" s="14">
        <f t="shared" si="340"/>
        <v>42017.843287037031</v>
      </c>
      <c r="Y2376" s="14">
        <f t="shared" si="341"/>
        <v>42047.843287037031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33"/>
        <v>0</v>
      </c>
      <c r="P2377" s="9">
        <f t="shared" si="334"/>
        <v>0</v>
      </c>
      <c r="Q2377" t="s">
        <v>8318</v>
      </c>
      <c r="R2377" t="s">
        <v>8319</v>
      </c>
      <c r="S2377">
        <f t="shared" si="335"/>
        <v>0</v>
      </c>
      <c r="T2377">
        <f t="shared" si="336"/>
        <v>0</v>
      </c>
      <c r="U2377">
        <f t="shared" si="337"/>
        <v>1</v>
      </c>
      <c r="V2377">
        <f t="shared" si="338"/>
        <v>0</v>
      </c>
      <c r="W2377" t="str">
        <f t="shared" si="339"/>
        <v>canceled</v>
      </c>
      <c r="X2377" s="14">
        <f t="shared" si="340"/>
        <v>42592.836076388892</v>
      </c>
      <c r="Y2377" s="14">
        <f t="shared" si="341"/>
        <v>42622.836076388892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33"/>
        <v>0.10877666666666666</v>
      </c>
      <c r="P2378" s="9">
        <f t="shared" si="334"/>
        <v>81.582499999999996</v>
      </c>
      <c r="Q2378" t="s">
        <v>8318</v>
      </c>
      <c r="R2378" t="s">
        <v>8319</v>
      </c>
      <c r="S2378">
        <f t="shared" si="335"/>
        <v>0</v>
      </c>
      <c r="T2378">
        <f t="shared" si="336"/>
        <v>0</v>
      </c>
      <c r="U2378">
        <f t="shared" si="337"/>
        <v>1</v>
      </c>
      <c r="V2378">
        <f t="shared" si="338"/>
        <v>0</v>
      </c>
      <c r="W2378" t="str">
        <f t="shared" si="339"/>
        <v>canceled</v>
      </c>
      <c r="X2378" s="14">
        <f t="shared" si="340"/>
        <v>42318.925532407404</v>
      </c>
      <c r="Y2378" s="14">
        <f t="shared" si="341"/>
        <v>42348.925532407404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33"/>
        <v>0</v>
      </c>
      <c r="P2379" s="9">
        <f t="shared" si="334"/>
        <v>0</v>
      </c>
      <c r="Q2379" t="s">
        <v>8318</v>
      </c>
      <c r="R2379" t="s">
        <v>8319</v>
      </c>
      <c r="S2379">
        <f t="shared" si="335"/>
        <v>0</v>
      </c>
      <c r="T2379">
        <f t="shared" si="336"/>
        <v>0</v>
      </c>
      <c r="U2379">
        <f t="shared" si="337"/>
        <v>1</v>
      </c>
      <c r="V2379">
        <f t="shared" si="338"/>
        <v>0</v>
      </c>
      <c r="W2379" t="str">
        <f t="shared" si="339"/>
        <v>canceled</v>
      </c>
      <c r="X2379" s="14">
        <f t="shared" si="340"/>
        <v>42669.870173611111</v>
      </c>
      <c r="Y2379" s="14">
        <f t="shared" si="341"/>
        <v>42699.911840277782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33"/>
        <v>0</v>
      </c>
      <c r="P2380" s="9">
        <f t="shared" si="334"/>
        <v>0</v>
      </c>
      <c r="Q2380" t="s">
        <v>8318</v>
      </c>
      <c r="R2380" t="s">
        <v>8319</v>
      </c>
      <c r="S2380">
        <f t="shared" si="335"/>
        <v>0</v>
      </c>
      <c r="T2380">
        <f t="shared" si="336"/>
        <v>0</v>
      </c>
      <c r="U2380">
        <f t="shared" si="337"/>
        <v>1</v>
      </c>
      <c r="V2380">
        <f t="shared" si="338"/>
        <v>0</v>
      </c>
      <c r="W2380" t="str">
        <f t="shared" si="339"/>
        <v>canceled</v>
      </c>
      <c r="X2380" s="14">
        <f t="shared" si="340"/>
        <v>42213.013078703705</v>
      </c>
      <c r="Y2380" s="14">
        <f t="shared" si="341"/>
        <v>42242.013078703705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33"/>
        <v>0</v>
      </c>
      <c r="P2381" s="9">
        <f t="shared" si="334"/>
        <v>0</v>
      </c>
      <c r="Q2381" t="s">
        <v>8318</v>
      </c>
      <c r="R2381" t="s">
        <v>8319</v>
      </c>
      <c r="S2381">
        <f t="shared" si="335"/>
        <v>0</v>
      </c>
      <c r="T2381">
        <f t="shared" si="336"/>
        <v>0</v>
      </c>
      <c r="U2381">
        <f t="shared" si="337"/>
        <v>1</v>
      </c>
      <c r="V2381">
        <f t="shared" si="338"/>
        <v>0</v>
      </c>
      <c r="W2381" t="str">
        <f t="shared" si="339"/>
        <v>canceled</v>
      </c>
      <c r="X2381" s="14">
        <f t="shared" si="340"/>
        <v>42237.016388888893</v>
      </c>
      <c r="Y2381" s="14">
        <f t="shared" si="341"/>
        <v>42282.016388888893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33"/>
        <v>3.6666666666666666E-3</v>
      </c>
      <c r="P2382" s="9">
        <f t="shared" si="334"/>
        <v>18.333333333333332</v>
      </c>
      <c r="Q2382" t="s">
        <v>8318</v>
      </c>
      <c r="R2382" t="s">
        <v>8319</v>
      </c>
      <c r="S2382">
        <f t="shared" si="335"/>
        <v>0</v>
      </c>
      <c r="T2382">
        <f t="shared" si="336"/>
        <v>0</v>
      </c>
      <c r="U2382">
        <f t="shared" si="337"/>
        <v>1</v>
      </c>
      <c r="V2382">
        <f t="shared" si="338"/>
        <v>0</v>
      </c>
      <c r="W2382" t="str">
        <f t="shared" si="339"/>
        <v>canceled</v>
      </c>
      <c r="X2382" s="14">
        <f t="shared" si="340"/>
        <v>42248.793310185181</v>
      </c>
      <c r="Y2382" s="14">
        <f t="shared" si="341"/>
        <v>42278.793310185181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33"/>
        <v>1.8193398957730169E-2</v>
      </c>
      <c r="P2383" s="9">
        <f t="shared" si="334"/>
        <v>224.42857142857142</v>
      </c>
      <c r="Q2383" t="s">
        <v>8318</v>
      </c>
      <c r="R2383" t="s">
        <v>8319</v>
      </c>
      <c r="S2383">
        <f t="shared" si="335"/>
        <v>0</v>
      </c>
      <c r="T2383">
        <f t="shared" si="336"/>
        <v>0</v>
      </c>
      <c r="U2383">
        <f t="shared" si="337"/>
        <v>1</v>
      </c>
      <c r="V2383">
        <f t="shared" si="338"/>
        <v>0</v>
      </c>
      <c r="W2383" t="str">
        <f t="shared" si="339"/>
        <v>canceled</v>
      </c>
      <c r="X2383" s="14">
        <f t="shared" si="340"/>
        <v>42074.935740740737</v>
      </c>
      <c r="Y2383" s="14">
        <f t="shared" si="341"/>
        <v>42104.935740740737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33"/>
        <v>2.5000000000000001E-2</v>
      </c>
      <c r="P2384" s="9">
        <f t="shared" si="334"/>
        <v>37.5</v>
      </c>
      <c r="Q2384" t="s">
        <v>8318</v>
      </c>
      <c r="R2384" t="s">
        <v>8319</v>
      </c>
      <c r="S2384">
        <f t="shared" si="335"/>
        <v>0</v>
      </c>
      <c r="T2384">
        <f t="shared" si="336"/>
        <v>0</v>
      </c>
      <c r="U2384">
        <f t="shared" si="337"/>
        <v>1</v>
      </c>
      <c r="V2384">
        <f t="shared" si="338"/>
        <v>0</v>
      </c>
      <c r="W2384" t="str">
        <f t="shared" si="339"/>
        <v>canceled</v>
      </c>
      <c r="X2384" s="14">
        <f t="shared" si="340"/>
        <v>42195.187534722223</v>
      </c>
      <c r="Y2384" s="14">
        <f t="shared" si="341"/>
        <v>42220.187534722223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33"/>
        <v>4.3499999999999997E-2</v>
      </c>
      <c r="P2385" s="9">
        <f t="shared" si="334"/>
        <v>145</v>
      </c>
      <c r="Q2385" t="s">
        <v>8318</v>
      </c>
      <c r="R2385" t="s">
        <v>8319</v>
      </c>
      <c r="S2385">
        <f t="shared" si="335"/>
        <v>0</v>
      </c>
      <c r="T2385">
        <f t="shared" si="336"/>
        <v>0</v>
      </c>
      <c r="U2385">
        <f t="shared" si="337"/>
        <v>1</v>
      </c>
      <c r="V2385">
        <f t="shared" si="338"/>
        <v>0</v>
      </c>
      <c r="W2385" t="str">
        <f t="shared" si="339"/>
        <v>canceled</v>
      </c>
      <c r="X2385" s="14">
        <f t="shared" si="340"/>
        <v>42027.056793981479</v>
      </c>
      <c r="Y2385" s="14">
        <f t="shared" si="341"/>
        <v>42057.056793981479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33"/>
        <v>8.0000000000000002E-3</v>
      </c>
      <c r="P2386" s="9">
        <f t="shared" si="334"/>
        <v>1</v>
      </c>
      <c r="Q2386" t="s">
        <v>8318</v>
      </c>
      <c r="R2386" t="s">
        <v>8319</v>
      </c>
      <c r="S2386">
        <f t="shared" si="335"/>
        <v>0</v>
      </c>
      <c r="T2386">
        <f t="shared" si="336"/>
        <v>0</v>
      </c>
      <c r="U2386">
        <f t="shared" si="337"/>
        <v>1</v>
      </c>
      <c r="V2386">
        <f t="shared" si="338"/>
        <v>0</v>
      </c>
      <c r="W2386" t="str">
        <f t="shared" si="339"/>
        <v>canceled</v>
      </c>
      <c r="X2386" s="14">
        <f t="shared" si="340"/>
        <v>41927.067627314813</v>
      </c>
      <c r="Y2386" s="14">
        <f t="shared" si="341"/>
        <v>41957.109293981484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33"/>
        <v>1.2123076923076924E-2</v>
      </c>
      <c r="P2387" s="9">
        <f t="shared" si="334"/>
        <v>112.57142857142857</v>
      </c>
      <c r="Q2387" t="s">
        <v>8318</v>
      </c>
      <c r="R2387" t="s">
        <v>8319</v>
      </c>
      <c r="S2387">
        <f t="shared" si="335"/>
        <v>0</v>
      </c>
      <c r="T2387">
        <f t="shared" si="336"/>
        <v>0</v>
      </c>
      <c r="U2387">
        <f t="shared" si="337"/>
        <v>1</v>
      </c>
      <c r="V2387">
        <f t="shared" si="338"/>
        <v>0</v>
      </c>
      <c r="W2387" t="str">
        <f t="shared" si="339"/>
        <v>canceled</v>
      </c>
      <c r="X2387" s="14">
        <f t="shared" si="340"/>
        <v>42191.70175925926</v>
      </c>
      <c r="Y2387" s="14">
        <f t="shared" si="341"/>
        <v>42221.70175925926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33"/>
        <v>0</v>
      </c>
      <c r="P2388" s="9">
        <f t="shared" si="334"/>
        <v>0</v>
      </c>
      <c r="Q2388" t="s">
        <v>8318</v>
      </c>
      <c r="R2388" t="s">
        <v>8319</v>
      </c>
      <c r="S2388">
        <f t="shared" si="335"/>
        <v>0</v>
      </c>
      <c r="T2388">
        <f t="shared" si="336"/>
        <v>0</v>
      </c>
      <c r="U2388">
        <f t="shared" si="337"/>
        <v>1</v>
      </c>
      <c r="V2388">
        <f t="shared" si="338"/>
        <v>0</v>
      </c>
      <c r="W2388" t="str">
        <f t="shared" si="339"/>
        <v>canceled</v>
      </c>
      <c r="X2388" s="14">
        <f t="shared" si="340"/>
        <v>41954.838240740741</v>
      </c>
      <c r="Y2388" s="14">
        <f t="shared" si="341"/>
        <v>42014.838240740741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33"/>
        <v>6.8399999999999997E-3</v>
      </c>
      <c r="P2389" s="9">
        <f t="shared" si="334"/>
        <v>342</v>
      </c>
      <c r="Q2389" t="s">
        <v>8318</v>
      </c>
      <c r="R2389" t="s">
        <v>8319</v>
      </c>
      <c r="S2389">
        <f t="shared" si="335"/>
        <v>0</v>
      </c>
      <c r="T2389">
        <f t="shared" si="336"/>
        <v>0</v>
      </c>
      <c r="U2389">
        <f t="shared" si="337"/>
        <v>1</v>
      </c>
      <c r="V2389">
        <f t="shared" si="338"/>
        <v>0</v>
      </c>
      <c r="W2389" t="str">
        <f t="shared" si="339"/>
        <v>canceled</v>
      </c>
      <c r="X2389" s="14">
        <f t="shared" si="340"/>
        <v>42528.626620370371</v>
      </c>
      <c r="Y2389" s="14">
        <f t="shared" si="341"/>
        <v>42573.626620370371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33"/>
        <v>1.2513513513513513E-2</v>
      </c>
      <c r="P2390" s="9">
        <f t="shared" si="334"/>
        <v>57.875</v>
      </c>
      <c r="Q2390" t="s">
        <v>8318</v>
      </c>
      <c r="R2390" t="s">
        <v>8319</v>
      </c>
      <c r="S2390">
        <f t="shared" si="335"/>
        <v>0</v>
      </c>
      <c r="T2390">
        <f t="shared" si="336"/>
        <v>0</v>
      </c>
      <c r="U2390">
        <f t="shared" si="337"/>
        <v>1</v>
      </c>
      <c r="V2390">
        <f t="shared" si="338"/>
        <v>0</v>
      </c>
      <c r="W2390" t="str">
        <f t="shared" si="339"/>
        <v>canceled</v>
      </c>
      <c r="X2390" s="14">
        <f t="shared" si="340"/>
        <v>41989.853692129633</v>
      </c>
      <c r="Y2390" s="14">
        <f t="shared" si="341"/>
        <v>42019.811805555553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33"/>
        <v>1.8749999999999999E-3</v>
      </c>
      <c r="P2391" s="9">
        <f t="shared" si="334"/>
        <v>30</v>
      </c>
      <c r="Q2391" t="s">
        <v>8318</v>
      </c>
      <c r="R2391" t="s">
        <v>8319</v>
      </c>
      <c r="S2391">
        <f t="shared" si="335"/>
        <v>0</v>
      </c>
      <c r="T2391">
        <f t="shared" si="336"/>
        <v>0</v>
      </c>
      <c r="U2391">
        <f t="shared" si="337"/>
        <v>1</v>
      </c>
      <c r="V2391">
        <f t="shared" si="338"/>
        <v>0</v>
      </c>
      <c r="W2391" t="str">
        <f t="shared" si="339"/>
        <v>canceled</v>
      </c>
      <c r="X2391" s="14">
        <f t="shared" si="340"/>
        <v>42179.653379629628</v>
      </c>
      <c r="Y2391" s="14">
        <f t="shared" si="341"/>
        <v>42210.915972222225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33"/>
        <v>0</v>
      </c>
      <c r="P2392" s="9">
        <f t="shared" si="334"/>
        <v>0</v>
      </c>
      <c r="Q2392" t="s">
        <v>8318</v>
      </c>
      <c r="R2392" t="s">
        <v>8319</v>
      </c>
      <c r="S2392">
        <f t="shared" si="335"/>
        <v>0</v>
      </c>
      <c r="T2392">
        <f t="shared" si="336"/>
        <v>0</v>
      </c>
      <c r="U2392">
        <f t="shared" si="337"/>
        <v>1</v>
      </c>
      <c r="V2392">
        <f t="shared" si="338"/>
        <v>0</v>
      </c>
      <c r="W2392" t="str">
        <f t="shared" si="339"/>
        <v>canceled</v>
      </c>
      <c r="X2392" s="14">
        <f t="shared" si="340"/>
        <v>41968.262314814812</v>
      </c>
      <c r="Y2392" s="14">
        <f t="shared" si="341"/>
        <v>42008.262314814812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33"/>
        <v>1.25E-3</v>
      </c>
      <c r="P2393" s="9">
        <f t="shared" si="334"/>
        <v>25</v>
      </c>
      <c r="Q2393" t="s">
        <v>8318</v>
      </c>
      <c r="R2393" t="s">
        <v>8319</v>
      </c>
      <c r="S2393">
        <f t="shared" si="335"/>
        <v>0</v>
      </c>
      <c r="T2393">
        <f t="shared" si="336"/>
        <v>0</v>
      </c>
      <c r="U2393">
        <f t="shared" si="337"/>
        <v>1</v>
      </c>
      <c r="V2393">
        <f t="shared" si="338"/>
        <v>0</v>
      </c>
      <c r="W2393" t="str">
        <f t="shared" si="339"/>
        <v>canceled</v>
      </c>
      <c r="X2393" s="14">
        <f t="shared" si="340"/>
        <v>42064.794490740736</v>
      </c>
      <c r="Y2393" s="14">
        <f t="shared" si="341"/>
        <v>42094.752824074079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33"/>
        <v>0</v>
      </c>
      <c r="P2394" s="9">
        <f t="shared" si="334"/>
        <v>0</v>
      </c>
      <c r="Q2394" t="s">
        <v>8318</v>
      </c>
      <c r="R2394" t="s">
        <v>8319</v>
      </c>
      <c r="S2394">
        <f t="shared" si="335"/>
        <v>0</v>
      </c>
      <c r="T2394">
        <f t="shared" si="336"/>
        <v>0</v>
      </c>
      <c r="U2394">
        <f t="shared" si="337"/>
        <v>1</v>
      </c>
      <c r="V2394">
        <f t="shared" si="338"/>
        <v>0</v>
      </c>
      <c r="W2394" t="str">
        <f t="shared" si="339"/>
        <v>canceled</v>
      </c>
      <c r="X2394" s="14">
        <f t="shared" si="340"/>
        <v>42276.120636574073</v>
      </c>
      <c r="Y2394" s="14">
        <f t="shared" si="341"/>
        <v>42306.120636574073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33"/>
        <v>5.0000000000000001E-4</v>
      </c>
      <c r="P2395" s="9">
        <f t="shared" si="334"/>
        <v>50</v>
      </c>
      <c r="Q2395" t="s">
        <v>8318</v>
      </c>
      <c r="R2395" t="s">
        <v>8319</v>
      </c>
      <c r="S2395">
        <f t="shared" si="335"/>
        <v>0</v>
      </c>
      <c r="T2395">
        <f t="shared" si="336"/>
        <v>0</v>
      </c>
      <c r="U2395">
        <f t="shared" si="337"/>
        <v>1</v>
      </c>
      <c r="V2395">
        <f t="shared" si="338"/>
        <v>0</v>
      </c>
      <c r="W2395" t="str">
        <f t="shared" si="339"/>
        <v>canceled</v>
      </c>
      <c r="X2395" s="14">
        <f t="shared" si="340"/>
        <v>42194.648344907408</v>
      </c>
      <c r="Y2395" s="14">
        <f t="shared" si="341"/>
        <v>42224.648344907408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33"/>
        <v>5.9999999999999995E-4</v>
      </c>
      <c r="P2396" s="9">
        <f t="shared" si="334"/>
        <v>1.5</v>
      </c>
      <c r="Q2396" t="s">
        <v>8318</v>
      </c>
      <c r="R2396" t="s">
        <v>8319</v>
      </c>
      <c r="S2396">
        <f t="shared" si="335"/>
        <v>0</v>
      </c>
      <c r="T2396">
        <f t="shared" si="336"/>
        <v>0</v>
      </c>
      <c r="U2396">
        <f t="shared" si="337"/>
        <v>1</v>
      </c>
      <c r="V2396">
        <f t="shared" si="338"/>
        <v>0</v>
      </c>
      <c r="W2396" t="str">
        <f t="shared" si="339"/>
        <v>canceled</v>
      </c>
      <c r="X2396" s="14">
        <f t="shared" si="340"/>
        <v>42031.362187499995</v>
      </c>
      <c r="Y2396" s="14">
        <f t="shared" si="341"/>
        <v>42061.362187499995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33"/>
        <v>0</v>
      </c>
      <c r="P2397" s="9">
        <f t="shared" si="334"/>
        <v>0</v>
      </c>
      <c r="Q2397" t="s">
        <v>8318</v>
      </c>
      <c r="R2397" t="s">
        <v>8319</v>
      </c>
      <c r="S2397">
        <f t="shared" si="335"/>
        <v>0</v>
      </c>
      <c r="T2397">
        <f t="shared" si="336"/>
        <v>0</v>
      </c>
      <c r="U2397">
        <f t="shared" si="337"/>
        <v>1</v>
      </c>
      <c r="V2397">
        <f t="shared" si="338"/>
        <v>0</v>
      </c>
      <c r="W2397" t="str">
        <f t="shared" si="339"/>
        <v>canceled</v>
      </c>
      <c r="X2397" s="14">
        <f t="shared" si="340"/>
        <v>42717.121377314819</v>
      </c>
      <c r="Y2397" s="14">
        <f t="shared" si="341"/>
        <v>42745.372916666667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33"/>
        <v>2E-3</v>
      </c>
      <c r="P2398" s="9">
        <f t="shared" si="334"/>
        <v>10</v>
      </c>
      <c r="Q2398" t="s">
        <v>8318</v>
      </c>
      <c r="R2398" t="s">
        <v>8319</v>
      </c>
      <c r="S2398">
        <f t="shared" si="335"/>
        <v>0</v>
      </c>
      <c r="T2398">
        <f t="shared" si="336"/>
        <v>0</v>
      </c>
      <c r="U2398">
        <f t="shared" si="337"/>
        <v>1</v>
      </c>
      <c r="V2398">
        <f t="shared" si="338"/>
        <v>0</v>
      </c>
      <c r="W2398" t="str">
        <f t="shared" si="339"/>
        <v>canceled</v>
      </c>
      <c r="X2398" s="14">
        <f t="shared" si="340"/>
        <v>42262.849050925928</v>
      </c>
      <c r="Y2398" s="14">
        <f t="shared" si="341"/>
        <v>42292.849050925928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33"/>
        <v>0</v>
      </c>
      <c r="P2399" s="9">
        <f t="shared" si="334"/>
        <v>0</v>
      </c>
      <c r="Q2399" t="s">
        <v>8318</v>
      </c>
      <c r="R2399" t="s">
        <v>8319</v>
      </c>
      <c r="S2399">
        <f t="shared" si="335"/>
        <v>0</v>
      </c>
      <c r="T2399">
        <f t="shared" si="336"/>
        <v>0</v>
      </c>
      <c r="U2399">
        <f t="shared" si="337"/>
        <v>1</v>
      </c>
      <c r="V2399">
        <f t="shared" si="338"/>
        <v>0</v>
      </c>
      <c r="W2399" t="str">
        <f t="shared" si="339"/>
        <v>canceled</v>
      </c>
      <c r="X2399" s="14">
        <f t="shared" si="340"/>
        <v>41976.88490740741</v>
      </c>
      <c r="Y2399" s="14">
        <f t="shared" si="341"/>
        <v>42006.88490740741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33"/>
        <v>0</v>
      </c>
      <c r="P2400" s="9">
        <f t="shared" si="334"/>
        <v>0</v>
      </c>
      <c r="Q2400" t="s">
        <v>8318</v>
      </c>
      <c r="R2400" t="s">
        <v>8319</v>
      </c>
      <c r="S2400">
        <f t="shared" si="335"/>
        <v>0</v>
      </c>
      <c r="T2400">
        <f t="shared" si="336"/>
        <v>0</v>
      </c>
      <c r="U2400">
        <f t="shared" si="337"/>
        <v>1</v>
      </c>
      <c r="V2400">
        <f t="shared" si="338"/>
        <v>0</v>
      </c>
      <c r="W2400" t="str">
        <f t="shared" si="339"/>
        <v>canceled</v>
      </c>
      <c r="X2400" s="14">
        <f t="shared" si="340"/>
        <v>42157.916481481487</v>
      </c>
      <c r="Y2400" s="14">
        <f t="shared" si="341"/>
        <v>42187.916481481487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33"/>
        <v>0</v>
      </c>
      <c r="P2401" s="9">
        <f t="shared" si="334"/>
        <v>0</v>
      </c>
      <c r="Q2401" t="s">
        <v>8318</v>
      </c>
      <c r="R2401" t="s">
        <v>8319</v>
      </c>
      <c r="S2401">
        <f t="shared" si="335"/>
        <v>0</v>
      </c>
      <c r="T2401">
        <f t="shared" si="336"/>
        <v>0</v>
      </c>
      <c r="U2401">
        <f t="shared" si="337"/>
        <v>1</v>
      </c>
      <c r="V2401">
        <f t="shared" si="338"/>
        <v>0</v>
      </c>
      <c r="W2401" t="str">
        <f t="shared" si="339"/>
        <v>canceled</v>
      </c>
      <c r="X2401" s="14">
        <f t="shared" si="340"/>
        <v>41956.853078703702</v>
      </c>
      <c r="Y2401" s="14">
        <f t="shared" si="341"/>
        <v>41991.853078703702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33"/>
        <v>0</v>
      </c>
      <c r="P2402" s="9">
        <f t="shared" si="334"/>
        <v>0</v>
      </c>
      <c r="Q2402" t="s">
        <v>8318</v>
      </c>
      <c r="R2402" t="s">
        <v>8319</v>
      </c>
      <c r="S2402">
        <f t="shared" si="335"/>
        <v>0</v>
      </c>
      <c r="T2402">
        <f t="shared" si="336"/>
        <v>0</v>
      </c>
      <c r="U2402">
        <f t="shared" si="337"/>
        <v>1</v>
      </c>
      <c r="V2402">
        <f t="shared" si="338"/>
        <v>0</v>
      </c>
      <c r="W2402" t="str">
        <f t="shared" si="339"/>
        <v>canceled</v>
      </c>
      <c r="X2402" s="14">
        <f t="shared" si="340"/>
        <v>42444.268101851849</v>
      </c>
      <c r="Y2402" s="14">
        <f t="shared" si="341"/>
        <v>42474.268101851849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33"/>
        <v>7.1785714285714283E-3</v>
      </c>
      <c r="P2403" s="9">
        <f t="shared" si="334"/>
        <v>22.333333333333332</v>
      </c>
      <c r="Q2403" t="s">
        <v>8335</v>
      </c>
      <c r="R2403" t="s">
        <v>8336</v>
      </c>
      <c r="S2403">
        <f t="shared" si="335"/>
        <v>0</v>
      </c>
      <c r="T2403">
        <f t="shared" si="336"/>
        <v>1</v>
      </c>
      <c r="U2403">
        <f t="shared" si="337"/>
        <v>0</v>
      </c>
      <c r="V2403">
        <f t="shared" si="338"/>
        <v>0</v>
      </c>
      <c r="W2403" t="str">
        <f t="shared" si="339"/>
        <v>failed</v>
      </c>
      <c r="X2403" s="14">
        <f t="shared" si="340"/>
        <v>42374.822870370372</v>
      </c>
      <c r="Y2403" s="14">
        <f t="shared" si="341"/>
        <v>42434.822870370372</v>
      </c>
    </row>
    <row r="2404" spans="1:25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33"/>
        <v>4.3333333333333331E-3</v>
      </c>
      <c r="P2404" s="9">
        <f t="shared" si="334"/>
        <v>52</v>
      </c>
      <c r="Q2404" t="s">
        <v>8335</v>
      </c>
      <c r="R2404" t="s">
        <v>8336</v>
      </c>
      <c r="S2404">
        <f t="shared" si="335"/>
        <v>0</v>
      </c>
      <c r="T2404">
        <f t="shared" si="336"/>
        <v>1</v>
      </c>
      <c r="U2404">
        <f t="shared" si="337"/>
        <v>0</v>
      </c>
      <c r="V2404">
        <f t="shared" si="338"/>
        <v>0</v>
      </c>
      <c r="W2404" t="str">
        <f t="shared" si="339"/>
        <v>failed</v>
      </c>
      <c r="X2404" s="14">
        <f t="shared" si="340"/>
        <v>42107.679756944446</v>
      </c>
      <c r="Y2404" s="14">
        <f t="shared" si="341"/>
        <v>42137.679756944446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33"/>
        <v>0.16833333333333333</v>
      </c>
      <c r="P2405" s="9">
        <f t="shared" si="334"/>
        <v>16.833333333333332</v>
      </c>
      <c r="Q2405" t="s">
        <v>8335</v>
      </c>
      <c r="R2405" t="s">
        <v>8336</v>
      </c>
      <c r="S2405">
        <f t="shared" si="335"/>
        <v>0</v>
      </c>
      <c r="T2405">
        <f t="shared" si="336"/>
        <v>1</v>
      </c>
      <c r="U2405">
        <f t="shared" si="337"/>
        <v>0</v>
      </c>
      <c r="V2405">
        <f t="shared" si="338"/>
        <v>0</v>
      </c>
      <c r="W2405" t="str">
        <f t="shared" si="339"/>
        <v>failed</v>
      </c>
      <c r="X2405" s="14">
        <f t="shared" si="340"/>
        <v>42399.882615740738</v>
      </c>
      <c r="Y2405" s="14">
        <f t="shared" si="341"/>
        <v>42459.840949074074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33"/>
        <v>0</v>
      </c>
      <c r="P2406" s="9">
        <f t="shared" si="334"/>
        <v>0</v>
      </c>
      <c r="Q2406" t="s">
        <v>8335</v>
      </c>
      <c r="R2406" t="s">
        <v>8336</v>
      </c>
      <c r="S2406">
        <f t="shared" si="335"/>
        <v>0</v>
      </c>
      <c r="T2406">
        <f t="shared" si="336"/>
        <v>1</v>
      </c>
      <c r="U2406">
        <f t="shared" si="337"/>
        <v>0</v>
      </c>
      <c r="V2406">
        <f t="shared" si="338"/>
        <v>0</v>
      </c>
      <c r="W2406" t="str">
        <f t="shared" si="339"/>
        <v>failed</v>
      </c>
      <c r="X2406" s="14">
        <f t="shared" si="340"/>
        <v>42342.03943287037</v>
      </c>
      <c r="Y2406" s="14">
        <f t="shared" si="341"/>
        <v>42372.03943287037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33"/>
        <v>0.22520000000000001</v>
      </c>
      <c r="P2407" s="9">
        <f t="shared" si="334"/>
        <v>56.3</v>
      </c>
      <c r="Q2407" t="s">
        <v>8335</v>
      </c>
      <c r="R2407" t="s">
        <v>8336</v>
      </c>
      <c r="S2407">
        <f t="shared" si="335"/>
        <v>0</v>
      </c>
      <c r="T2407">
        <f t="shared" si="336"/>
        <v>1</v>
      </c>
      <c r="U2407">
        <f t="shared" si="337"/>
        <v>0</v>
      </c>
      <c r="V2407">
        <f t="shared" si="338"/>
        <v>0</v>
      </c>
      <c r="W2407" t="str">
        <f t="shared" si="339"/>
        <v>failed</v>
      </c>
      <c r="X2407" s="14">
        <f t="shared" si="340"/>
        <v>42595.585358796292</v>
      </c>
      <c r="Y2407" s="14">
        <f t="shared" si="341"/>
        <v>42616.585358796292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33"/>
        <v>0.41384615384615386</v>
      </c>
      <c r="P2408" s="9">
        <f t="shared" si="334"/>
        <v>84.0625</v>
      </c>
      <c r="Q2408" t="s">
        <v>8335</v>
      </c>
      <c r="R2408" t="s">
        <v>8336</v>
      </c>
      <c r="S2408">
        <f t="shared" si="335"/>
        <v>0</v>
      </c>
      <c r="T2408">
        <f t="shared" si="336"/>
        <v>1</v>
      </c>
      <c r="U2408">
        <f t="shared" si="337"/>
        <v>0</v>
      </c>
      <c r="V2408">
        <f t="shared" si="338"/>
        <v>0</v>
      </c>
      <c r="W2408" t="str">
        <f t="shared" si="339"/>
        <v>failed</v>
      </c>
      <c r="X2408" s="14">
        <f t="shared" si="340"/>
        <v>41983.110995370371</v>
      </c>
      <c r="Y2408" s="14">
        <f t="shared" si="341"/>
        <v>42023.110995370371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33"/>
        <v>0.25259090909090909</v>
      </c>
      <c r="P2409" s="9">
        <f t="shared" si="334"/>
        <v>168.39393939393941</v>
      </c>
      <c r="Q2409" t="s">
        <v>8335</v>
      </c>
      <c r="R2409" t="s">
        <v>8336</v>
      </c>
      <c r="S2409">
        <f t="shared" si="335"/>
        <v>0</v>
      </c>
      <c r="T2409">
        <f t="shared" si="336"/>
        <v>1</v>
      </c>
      <c r="U2409">
        <f t="shared" si="337"/>
        <v>0</v>
      </c>
      <c r="V2409">
        <f t="shared" si="338"/>
        <v>0</v>
      </c>
      <c r="W2409" t="str">
        <f t="shared" si="339"/>
        <v>failed</v>
      </c>
      <c r="X2409" s="14">
        <f t="shared" si="340"/>
        <v>42082.575555555552</v>
      </c>
      <c r="Y2409" s="14">
        <f t="shared" si="341"/>
        <v>42105.25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33"/>
        <v>2E-3</v>
      </c>
      <c r="P2410" s="9">
        <f t="shared" si="334"/>
        <v>15</v>
      </c>
      <c r="Q2410" t="s">
        <v>8335</v>
      </c>
      <c r="R2410" t="s">
        <v>8336</v>
      </c>
      <c r="S2410">
        <f t="shared" si="335"/>
        <v>0</v>
      </c>
      <c r="T2410">
        <f t="shared" si="336"/>
        <v>1</v>
      </c>
      <c r="U2410">
        <f t="shared" si="337"/>
        <v>0</v>
      </c>
      <c r="V2410">
        <f t="shared" si="338"/>
        <v>0</v>
      </c>
      <c r="W2410" t="str">
        <f t="shared" si="339"/>
        <v>failed</v>
      </c>
      <c r="X2410" s="14">
        <f t="shared" si="340"/>
        <v>41919.140706018516</v>
      </c>
      <c r="Y2410" s="14">
        <f t="shared" si="341"/>
        <v>41949.182372685187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33"/>
        <v>1.84E-2</v>
      </c>
      <c r="P2411" s="9">
        <f t="shared" si="334"/>
        <v>76.666666666666671</v>
      </c>
      <c r="Q2411" t="s">
        <v>8335</v>
      </c>
      <c r="R2411" t="s">
        <v>8336</v>
      </c>
      <c r="S2411">
        <f t="shared" si="335"/>
        <v>0</v>
      </c>
      <c r="T2411">
        <f t="shared" si="336"/>
        <v>1</v>
      </c>
      <c r="U2411">
        <f t="shared" si="337"/>
        <v>0</v>
      </c>
      <c r="V2411">
        <f t="shared" si="338"/>
        <v>0</v>
      </c>
      <c r="W2411" t="str">
        <f t="shared" si="339"/>
        <v>failed</v>
      </c>
      <c r="X2411" s="14">
        <f t="shared" si="340"/>
        <v>42204.875868055555</v>
      </c>
      <c r="Y2411" s="14">
        <f t="shared" si="341"/>
        <v>42234.875868055555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33"/>
        <v>0</v>
      </c>
      <c r="P2412" s="9">
        <f t="shared" si="334"/>
        <v>0</v>
      </c>
      <c r="Q2412" t="s">
        <v>8335</v>
      </c>
      <c r="R2412" t="s">
        <v>8336</v>
      </c>
      <c r="S2412">
        <f t="shared" si="335"/>
        <v>0</v>
      </c>
      <c r="T2412">
        <f t="shared" si="336"/>
        <v>1</v>
      </c>
      <c r="U2412">
        <f t="shared" si="337"/>
        <v>0</v>
      </c>
      <c r="V2412">
        <f t="shared" si="338"/>
        <v>0</v>
      </c>
      <c r="W2412" t="str">
        <f t="shared" si="339"/>
        <v>failed</v>
      </c>
      <c r="X2412" s="14">
        <f t="shared" si="340"/>
        <v>42224.408275462964</v>
      </c>
      <c r="Y2412" s="14">
        <f t="shared" si="341"/>
        <v>42254.408275462964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33"/>
        <v>6.0400000000000002E-3</v>
      </c>
      <c r="P2413" s="9">
        <f t="shared" si="334"/>
        <v>50.333333333333336</v>
      </c>
      <c r="Q2413" t="s">
        <v>8335</v>
      </c>
      <c r="R2413" t="s">
        <v>8336</v>
      </c>
      <c r="S2413">
        <f t="shared" si="335"/>
        <v>0</v>
      </c>
      <c r="T2413">
        <f t="shared" si="336"/>
        <v>1</v>
      </c>
      <c r="U2413">
        <f t="shared" si="337"/>
        <v>0</v>
      </c>
      <c r="V2413">
        <f t="shared" si="338"/>
        <v>0</v>
      </c>
      <c r="W2413" t="str">
        <f t="shared" si="339"/>
        <v>failed</v>
      </c>
      <c r="X2413" s="14">
        <f t="shared" si="340"/>
        <v>42211.732430555552</v>
      </c>
      <c r="Y2413" s="14">
        <f t="shared" si="341"/>
        <v>42241.732430555552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33"/>
        <v>0</v>
      </c>
      <c r="P2414" s="9">
        <f t="shared" si="334"/>
        <v>0</v>
      </c>
      <c r="Q2414" t="s">
        <v>8335</v>
      </c>
      <c r="R2414" t="s">
        <v>8336</v>
      </c>
      <c r="S2414">
        <f t="shared" si="335"/>
        <v>0</v>
      </c>
      <c r="T2414">
        <f t="shared" si="336"/>
        <v>1</v>
      </c>
      <c r="U2414">
        <f t="shared" si="337"/>
        <v>0</v>
      </c>
      <c r="V2414">
        <f t="shared" si="338"/>
        <v>0</v>
      </c>
      <c r="W2414" t="str">
        <f t="shared" si="339"/>
        <v>failed</v>
      </c>
      <c r="X2414" s="14">
        <f t="shared" si="340"/>
        <v>42655.736956018518</v>
      </c>
      <c r="Y2414" s="14">
        <f t="shared" si="341"/>
        <v>42700.778622685189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33"/>
        <v>8.3333333333333332E-3</v>
      </c>
      <c r="P2415" s="9">
        <f t="shared" si="334"/>
        <v>8.3333333333333339</v>
      </c>
      <c r="Q2415" t="s">
        <v>8335</v>
      </c>
      <c r="R2415" t="s">
        <v>8336</v>
      </c>
      <c r="S2415">
        <f t="shared" si="335"/>
        <v>0</v>
      </c>
      <c r="T2415">
        <f t="shared" si="336"/>
        <v>1</v>
      </c>
      <c r="U2415">
        <f t="shared" si="337"/>
        <v>0</v>
      </c>
      <c r="V2415">
        <f t="shared" si="338"/>
        <v>0</v>
      </c>
      <c r="W2415" t="str">
        <f t="shared" si="339"/>
        <v>failed</v>
      </c>
      <c r="X2415" s="14">
        <f t="shared" si="340"/>
        <v>41760.10974537037</v>
      </c>
      <c r="Y2415" s="14">
        <f t="shared" si="341"/>
        <v>41790.979166666664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33"/>
        <v>3.0666666666666665E-2</v>
      </c>
      <c r="P2416" s="9">
        <f t="shared" si="334"/>
        <v>35.384615384615387</v>
      </c>
      <c r="Q2416" t="s">
        <v>8335</v>
      </c>
      <c r="R2416" t="s">
        <v>8336</v>
      </c>
      <c r="S2416">
        <f t="shared" si="335"/>
        <v>0</v>
      </c>
      <c r="T2416">
        <f t="shared" si="336"/>
        <v>1</v>
      </c>
      <c r="U2416">
        <f t="shared" si="337"/>
        <v>0</v>
      </c>
      <c r="V2416">
        <f t="shared" si="338"/>
        <v>0</v>
      </c>
      <c r="W2416" t="str">
        <f t="shared" si="339"/>
        <v>failed</v>
      </c>
      <c r="X2416" s="14">
        <f t="shared" si="340"/>
        <v>42198.695138888885</v>
      </c>
      <c r="Y2416" s="14">
        <f t="shared" si="341"/>
        <v>42238.165972222225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33"/>
        <v>5.5833333333333334E-3</v>
      </c>
      <c r="P2417" s="9">
        <f t="shared" si="334"/>
        <v>55.833333333333336</v>
      </c>
      <c r="Q2417" t="s">
        <v>8335</v>
      </c>
      <c r="R2417" t="s">
        <v>8336</v>
      </c>
      <c r="S2417">
        <f t="shared" si="335"/>
        <v>0</v>
      </c>
      <c r="T2417">
        <f t="shared" si="336"/>
        <v>1</v>
      </c>
      <c r="U2417">
        <f t="shared" si="337"/>
        <v>0</v>
      </c>
      <c r="V2417">
        <f t="shared" si="338"/>
        <v>0</v>
      </c>
      <c r="W2417" t="str">
        <f t="shared" si="339"/>
        <v>failed</v>
      </c>
      <c r="X2417" s="14">
        <f t="shared" si="340"/>
        <v>42536.862800925926</v>
      </c>
      <c r="Y2417" s="14">
        <f t="shared" si="341"/>
        <v>42566.862800925926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33"/>
        <v>2.5000000000000001E-4</v>
      </c>
      <c r="P2418" s="9">
        <f t="shared" si="334"/>
        <v>5</v>
      </c>
      <c r="Q2418" t="s">
        <v>8335</v>
      </c>
      <c r="R2418" t="s">
        <v>8336</v>
      </c>
      <c r="S2418">
        <f t="shared" si="335"/>
        <v>0</v>
      </c>
      <c r="T2418">
        <f t="shared" si="336"/>
        <v>1</v>
      </c>
      <c r="U2418">
        <f t="shared" si="337"/>
        <v>0</v>
      </c>
      <c r="V2418">
        <f t="shared" si="338"/>
        <v>0</v>
      </c>
      <c r="W2418" t="str">
        <f t="shared" si="339"/>
        <v>failed</v>
      </c>
      <c r="X2418" s="14">
        <f t="shared" si="340"/>
        <v>42019.737766203703</v>
      </c>
      <c r="Y2418" s="14">
        <f t="shared" si="341"/>
        <v>42077.625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33"/>
        <v>0</v>
      </c>
      <c r="P2419" s="9">
        <f t="shared" si="334"/>
        <v>0</v>
      </c>
      <c r="Q2419" t="s">
        <v>8335</v>
      </c>
      <c r="R2419" t="s">
        <v>8336</v>
      </c>
      <c r="S2419">
        <f t="shared" si="335"/>
        <v>0</v>
      </c>
      <c r="T2419">
        <f t="shared" si="336"/>
        <v>1</v>
      </c>
      <c r="U2419">
        <f t="shared" si="337"/>
        <v>0</v>
      </c>
      <c r="V2419">
        <f t="shared" si="338"/>
        <v>0</v>
      </c>
      <c r="W2419" t="str">
        <f t="shared" si="339"/>
        <v>failed</v>
      </c>
      <c r="X2419" s="14">
        <f t="shared" si="340"/>
        <v>41831.884108796294</v>
      </c>
      <c r="Y2419" s="14">
        <f t="shared" si="341"/>
        <v>41861.884108796294</v>
      </c>
    </row>
    <row r="2420" spans="1:25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33"/>
        <v>2.0000000000000001E-4</v>
      </c>
      <c r="P2420" s="9">
        <f t="shared" si="334"/>
        <v>1</v>
      </c>
      <c r="Q2420" t="s">
        <v>8335</v>
      </c>
      <c r="R2420" t="s">
        <v>8336</v>
      </c>
      <c r="S2420">
        <f t="shared" si="335"/>
        <v>0</v>
      </c>
      <c r="T2420">
        <f t="shared" si="336"/>
        <v>1</v>
      </c>
      <c r="U2420">
        <f t="shared" si="337"/>
        <v>0</v>
      </c>
      <c r="V2420">
        <f t="shared" si="338"/>
        <v>0</v>
      </c>
      <c r="W2420" t="str">
        <f t="shared" si="339"/>
        <v>failed</v>
      </c>
      <c r="X2420" s="14">
        <f t="shared" si="340"/>
        <v>42027.856990740736</v>
      </c>
      <c r="Y2420" s="14">
        <f t="shared" si="341"/>
        <v>42087.815324074079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33"/>
        <v>0</v>
      </c>
      <c r="P2421" s="9">
        <f t="shared" si="334"/>
        <v>0</v>
      </c>
      <c r="Q2421" t="s">
        <v>8335</v>
      </c>
      <c r="R2421" t="s">
        <v>8336</v>
      </c>
      <c r="S2421">
        <f t="shared" si="335"/>
        <v>0</v>
      </c>
      <c r="T2421">
        <f t="shared" si="336"/>
        <v>1</v>
      </c>
      <c r="U2421">
        <f t="shared" si="337"/>
        <v>0</v>
      </c>
      <c r="V2421">
        <f t="shared" si="338"/>
        <v>0</v>
      </c>
      <c r="W2421" t="str">
        <f t="shared" si="339"/>
        <v>failed</v>
      </c>
      <c r="X2421" s="14">
        <f t="shared" si="340"/>
        <v>41993.738298611104</v>
      </c>
      <c r="Y2421" s="14">
        <f t="shared" si="341"/>
        <v>42053.738298611104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33"/>
        <v>0.14825133372851215</v>
      </c>
      <c r="P2422" s="9">
        <f t="shared" si="334"/>
        <v>69.472222222222229</v>
      </c>
      <c r="Q2422" t="s">
        <v>8335</v>
      </c>
      <c r="R2422" t="s">
        <v>8336</v>
      </c>
      <c r="S2422">
        <f t="shared" si="335"/>
        <v>0</v>
      </c>
      <c r="T2422">
        <f t="shared" si="336"/>
        <v>1</v>
      </c>
      <c r="U2422">
        <f t="shared" si="337"/>
        <v>0</v>
      </c>
      <c r="V2422">
        <f t="shared" si="338"/>
        <v>0</v>
      </c>
      <c r="W2422" t="str">
        <f t="shared" si="339"/>
        <v>failed</v>
      </c>
      <c r="X2422" s="14">
        <f t="shared" si="340"/>
        <v>41893.028877314813</v>
      </c>
      <c r="Y2422" s="14">
        <f t="shared" si="341"/>
        <v>41953.070543981477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33"/>
        <v>1.6666666666666666E-4</v>
      </c>
      <c r="P2423" s="9">
        <f t="shared" si="334"/>
        <v>1</v>
      </c>
      <c r="Q2423" t="s">
        <v>8335</v>
      </c>
      <c r="R2423" t="s">
        <v>8336</v>
      </c>
      <c r="S2423">
        <f t="shared" si="335"/>
        <v>0</v>
      </c>
      <c r="T2423">
        <f t="shared" si="336"/>
        <v>1</v>
      </c>
      <c r="U2423">
        <f t="shared" si="337"/>
        <v>0</v>
      </c>
      <c r="V2423">
        <f t="shared" si="338"/>
        <v>0</v>
      </c>
      <c r="W2423" t="str">
        <f t="shared" si="339"/>
        <v>failed</v>
      </c>
      <c r="X2423" s="14">
        <f t="shared" si="340"/>
        <v>42026.687453703707</v>
      </c>
      <c r="Y2423" s="14">
        <f t="shared" si="341"/>
        <v>42056.687453703707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33"/>
        <v>2E-3</v>
      </c>
      <c r="P2424" s="9">
        <f t="shared" si="334"/>
        <v>1</v>
      </c>
      <c r="Q2424" t="s">
        <v>8335</v>
      </c>
      <c r="R2424" t="s">
        <v>8336</v>
      </c>
      <c r="S2424">
        <f t="shared" si="335"/>
        <v>0</v>
      </c>
      <c r="T2424">
        <f t="shared" si="336"/>
        <v>1</v>
      </c>
      <c r="U2424">
        <f t="shared" si="337"/>
        <v>0</v>
      </c>
      <c r="V2424">
        <f t="shared" si="338"/>
        <v>0</v>
      </c>
      <c r="W2424" t="str">
        <f t="shared" si="339"/>
        <v>failed</v>
      </c>
      <c r="X2424" s="14">
        <f t="shared" si="340"/>
        <v>42044.724953703699</v>
      </c>
      <c r="Y2424" s="14">
        <f t="shared" si="341"/>
        <v>42074.683287037042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33"/>
        <v>1.3333333333333334E-4</v>
      </c>
      <c r="P2425" s="9">
        <f t="shared" si="334"/>
        <v>8</v>
      </c>
      <c r="Q2425" t="s">
        <v>8335</v>
      </c>
      <c r="R2425" t="s">
        <v>8336</v>
      </c>
      <c r="S2425">
        <f t="shared" si="335"/>
        <v>0</v>
      </c>
      <c r="T2425">
        <f t="shared" si="336"/>
        <v>1</v>
      </c>
      <c r="U2425">
        <f t="shared" si="337"/>
        <v>0</v>
      </c>
      <c r="V2425">
        <f t="shared" si="338"/>
        <v>0</v>
      </c>
      <c r="W2425" t="str">
        <f t="shared" si="339"/>
        <v>failed</v>
      </c>
      <c r="X2425" s="14">
        <f t="shared" si="340"/>
        <v>41974.704745370371</v>
      </c>
      <c r="Y2425" s="14">
        <f t="shared" si="341"/>
        <v>42004.704745370371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33"/>
        <v>1.24E-2</v>
      </c>
      <c r="P2426" s="9">
        <f t="shared" si="334"/>
        <v>34.444444444444443</v>
      </c>
      <c r="Q2426" t="s">
        <v>8335</v>
      </c>
      <c r="R2426" t="s">
        <v>8336</v>
      </c>
      <c r="S2426">
        <f t="shared" si="335"/>
        <v>0</v>
      </c>
      <c r="T2426">
        <f t="shared" si="336"/>
        <v>1</v>
      </c>
      <c r="U2426">
        <f t="shared" si="337"/>
        <v>0</v>
      </c>
      <c r="V2426">
        <f t="shared" si="338"/>
        <v>0</v>
      </c>
      <c r="W2426" t="str">
        <f t="shared" si="339"/>
        <v>failed</v>
      </c>
      <c r="X2426" s="14">
        <f t="shared" si="340"/>
        <v>41909.892453703702</v>
      </c>
      <c r="Y2426" s="14">
        <f t="shared" si="341"/>
        <v>41939.892453703702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33"/>
        <v>2.8571428571428574E-4</v>
      </c>
      <c r="P2427" s="9">
        <f t="shared" si="334"/>
        <v>1</v>
      </c>
      <c r="Q2427" t="s">
        <v>8335</v>
      </c>
      <c r="R2427" t="s">
        <v>8336</v>
      </c>
      <c r="S2427">
        <f t="shared" si="335"/>
        <v>0</v>
      </c>
      <c r="T2427">
        <f t="shared" si="336"/>
        <v>1</v>
      </c>
      <c r="U2427">
        <f t="shared" si="337"/>
        <v>0</v>
      </c>
      <c r="V2427">
        <f t="shared" si="338"/>
        <v>0</v>
      </c>
      <c r="W2427" t="str">
        <f t="shared" si="339"/>
        <v>failed</v>
      </c>
      <c r="X2427" s="14">
        <f t="shared" si="340"/>
        <v>42502.913761574076</v>
      </c>
      <c r="Y2427" s="14">
        <f t="shared" si="341"/>
        <v>42517.919444444444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33"/>
        <v>0</v>
      </c>
      <c r="P2428" s="9">
        <f t="shared" si="334"/>
        <v>0</v>
      </c>
      <c r="Q2428" t="s">
        <v>8335</v>
      </c>
      <c r="R2428" t="s">
        <v>8336</v>
      </c>
      <c r="S2428">
        <f t="shared" si="335"/>
        <v>0</v>
      </c>
      <c r="T2428">
        <f t="shared" si="336"/>
        <v>1</v>
      </c>
      <c r="U2428">
        <f t="shared" si="337"/>
        <v>0</v>
      </c>
      <c r="V2428">
        <f t="shared" si="338"/>
        <v>0</v>
      </c>
      <c r="W2428" t="str">
        <f t="shared" si="339"/>
        <v>failed</v>
      </c>
      <c r="X2428" s="14">
        <f t="shared" si="340"/>
        <v>42164.170046296291</v>
      </c>
      <c r="Y2428" s="14">
        <f t="shared" si="341"/>
        <v>42224.170046296291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33"/>
        <v>2.0000000000000002E-5</v>
      </c>
      <c r="P2429" s="9">
        <f t="shared" si="334"/>
        <v>1</v>
      </c>
      <c r="Q2429" t="s">
        <v>8335</v>
      </c>
      <c r="R2429" t="s">
        <v>8336</v>
      </c>
      <c r="S2429">
        <f t="shared" si="335"/>
        <v>0</v>
      </c>
      <c r="T2429">
        <f t="shared" si="336"/>
        <v>1</v>
      </c>
      <c r="U2429">
        <f t="shared" si="337"/>
        <v>0</v>
      </c>
      <c r="V2429">
        <f t="shared" si="338"/>
        <v>0</v>
      </c>
      <c r="W2429" t="str">
        <f t="shared" si="339"/>
        <v>failed</v>
      </c>
      <c r="X2429" s="14">
        <f t="shared" si="340"/>
        <v>42412.318668981476</v>
      </c>
      <c r="Y2429" s="14">
        <f t="shared" si="341"/>
        <v>42452.277002314819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33"/>
        <v>2.8571428571428571E-5</v>
      </c>
      <c r="P2430" s="9">
        <f t="shared" si="334"/>
        <v>1</v>
      </c>
      <c r="Q2430" t="s">
        <v>8335</v>
      </c>
      <c r="R2430" t="s">
        <v>8336</v>
      </c>
      <c r="S2430">
        <f t="shared" si="335"/>
        <v>0</v>
      </c>
      <c r="T2430">
        <f t="shared" si="336"/>
        <v>1</v>
      </c>
      <c r="U2430">
        <f t="shared" si="337"/>
        <v>0</v>
      </c>
      <c r="V2430">
        <f t="shared" si="338"/>
        <v>0</v>
      </c>
      <c r="W2430" t="str">
        <f t="shared" si="339"/>
        <v>failed</v>
      </c>
      <c r="X2430" s="14">
        <f t="shared" si="340"/>
        <v>42045.784155092595</v>
      </c>
      <c r="Y2430" s="14">
        <f t="shared" si="341"/>
        <v>42075.742488425924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33"/>
        <v>1.4321428571428572E-2</v>
      </c>
      <c r="P2431" s="9">
        <f t="shared" si="334"/>
        <v>501.25</v>
      </c>
      <c r="Q2431" t="s">
        <v>8335</v>
      </c>
      <c r="R2431" t="s">
        <v>8336</v>
      </c>
      <c r="S2431">
        <f t="shared" si="335"/>
        <v>0</v>
      </c>
      <c r="T2431">
        <f t="shared" si="336"/>
        <v>1</v>
      </c>
      <c r="U2431">
        <f t="shared" si="337"/>
        <v>0</v>
      </c>
      <c r="V2431">
        <f t="shared" si="338"/>
        <v>0</v>
      </c>
      <c r="W2431" t="str">
        <f t="shared" si="339"/>
        <v>failed</v>
      </c>
      <c r="X2431" s="14">
        <f t="shared" si="340"/>
        <v>42734.879236111112</v>
      </c>
      <c r="Y2431" s="14">
        <f t="shared" si="341"/>
        <v>42771.697222222225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33"/>
        <v>7.0000000000000001E-3</v>
      </c>
      <c r="P2432" s="9">
        <f t="shared" si="334"/>
        <v>10.5</v>
      </c>
      <c r="Q2432" t="s">
        <v>8335</v>
      </c>
      <c r="R2432" t="s">
        <v>8336</v>
      </c>
      <c r="S2432">
        <f t="shared" si="335"/>
        <v>0</v>
      </c>
      <c r="T2432">
        <f t="shared" si="336"/>
        <v>1</v>
      </c>
      <c r="U2432">
        <f t="shared" si="337"/>
        <v>0</v>
      </c>
      <c r="V2432">
        <f t="shared" si="338"/>
        <v>0</v>
      </c>
      <c r="W2432" t="str">
        <f t="shared" si="339"/>
        <v>failed</v>
      </c>
      <c r="X2432" s="14">
        <f t="shared" si="340"/>
        <v>42382.130833333329</v>
      </c>
      <c r="Y2432" s="14">
        <f t="shared" si="341"/>
        <v>42412.130833333329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33"/>
        <v>2.0000000000000002E-5</v>
      </c>
      <c r="P2433" s="9">
        <f t="shared" si="334"/>
        <v>1</v>
      </c>
      <c r="Q2433" t="s">
        <v>8335</v>
      </c>
      <c r="R2433" t="s">
        <v>8336</v>
      </c>
      <c r="S2433">
        <f t="shared" si="335"/>
        <v>0</v>
      </c>
      <c r="T2433">
        <f t="shared" si="336"/>
        <v>1</v>
      </c>
      <c r="U2433">
        <f t="shared" si="337"/>
        <v>0</v>
      </c>
      <c r="V2433">
        <f t="shared" si="338"/>
        <v>0</v>
      </c>
      <c r="W2433" t="str">
        <f t="shared" si="339"/>
        <v>failed</v>
      </c>
      <c r="X2433" s="14">
        <f t="shared" si="340"/>
        <v>42489.099687499998</v>
      </c>
      <c r="Y2433" s="14">
        <f t="shared" si="341"/>
        <v>42549.099687499998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33"/>
        <v>1.4285714285714287E-4</v>
      </c>
      <c r="P2434" s="9">
        <f t="shared" si="334"/>
        <v>1</v>
      </c>
      <c r="Q2434" t="s">
        <v>8335</v>
      </c>
      <c r="R2434" t="s">
        <v>8336</v>
      </c>
      <c r="S2434">
        <f t="shared" si="335"/>
        <v>0</v>
      </c>
      <c r="T2434">
        <f t="shared" si="336"/>
        <v>1</v>
      </c>
      <c r="U2434">
        <f t="shared" si="337"/>
        <v>0</v>
      </c>
      <c r="V2434">
        <f t="shared" si="338"/>
        <v>0</v>
      </c>
      <c r="W2434" t="str">
        <f t="shared" si="339"/>
        <v>failed</v>
      </c>
      <c r="X2434" s="14">
        <f t="shared" si="340"/>
        <v>42041.218715277777</v>
      </c>
      <c r="Y2434" s="14">
        <f t="shared" si="341"/>
        <v>42071.218715277777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42">E2435/D2435</f>
        <v>0</v>
      </c>
      <c r="P2435" s="9">
        <f t="shared" ref="P2435:P2498" si="343">IFERROR(E2435/L2435,0)</f>
        <v>0</v>
      </c>
      <c r="Q2435" t="s">
        <v>8335</v>
      </c>
      <c r="R2435" t="s">
        <v>8336</v>
      </c>
      <c r="S2435">
        <f t="shared" ref="S2435:S2498" si="344">IF(F2435="successful",1,0)</f>
        <v>0</v>
      </c>
      <c r="T2435">
        <f t="shared" ref="T2435:T2498" si="345">IF(F2435="failed",1,0)</f>
        <v>1</v>
      </c>
      <c r="U2435">
        <f t="shared" ref="U2435:U2498" si="346">IF(F2435="canceled",1,0)</f>
        <v>0</v>
      </c>
      <c r="V2435">
        <f t="shared" ref="V2435:V2498" si="347">IF(F2435="live",1,0)</f>
        <v>0</v>
      </c>
      <c r="W2435" t="str">
        <f t="shared" ref="W2435:W2498" si="348">F2435</f>
        <v>failed</v>
      </c>
      <c r="X2435" s="14">
        <f t="shared" ref="X2435:X2498" si="349">(((J2435/60)/60)/24)+DATE(1970,1,1)</f>
        <v>42397.89980324074</v>
      </c>
      <c r="Y2435" s="14">
        <f t="shared" ref="Y2435:Y2498" si="350">(((I2435/60)/60)/24)+DATE(1970,1,1)</f>
        <v>42427.89980324074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42"/>
        <v>1.2999999999999999E-3</v>
      </c>
      <c r="P2436" s="9">
        <f t="shared" si="343"/>
        <v>13</v>
      </c>
      <c r="Q2436" t="s">
        <v>8335</v>
      </c>
      <c r="R2436" t="s">
        <v>8336</v>
      </c>
      <c r="S2436">
        <f t="shared" si="344"/>
        <v>0</v>
      </c>
      <c r="T2436">
        <f t="shared" si="345"/>
        <v>1</v>
      </c>
      <c r="U2436">
        <f t="shared" si="346"/>
        <v>0</v>
      </c>
      <c r="V2436">
        <f t="shared" si="347"/>
        <v>0</v>
      </c>
      <c r="W2436" t="str">
        <f t="shared" si="348"/>
        <v>failed</v>
      </c>
      <c r="X2436" s="14">
        <f t="shared" si="349"/>
        <v>42180.18604166666</v>
      </c>
      <c r="Y2436" s="14">
        <f t="shared" si="350"/>
        <v>42220.18604166666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42"/>
        <v>4.8960000000000002E-3</v>
      </c>
      <c r="P2437" s="9">
        <f t="shared" si="343"/>
        <v>306</v>
      </c>
      <c r="Q2437" t="s">
        <v>8335</v>
      </c>
      <c r="R2437" t="s">
        <v>8336</v>
      </c>
      <c r="S2437">
        <f t="shared" si="344"/>
        <v>0</v>
      </c>
      <c r="T2437">
        <f t="shared" si="345"/>
        <v>1</v>
      </c>
      <c r="U2437">
        <f t="shared" si="346"/>
        <v>0</v>
      </c>
      <c r="V2437">
        <f t="shared" si="347"/>
        <v>0</v>
      </c>
      <c r="W2437" t="str">
        <f t="shared" si="348"/>
        <v>failed</v>
      </c>
      <c r="X2437" s="14">
        <f t="shared" si="349"/>
        <v>42252.277615740735</v>
      </c>
      <c r="Y2437" s="14">
        <f t="shared" si="350"/>
        <v>42282.277615740735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42"/>
        <v>3.8461538461538462E-4</v>
      </c>
      <c r="P2438" s="9">
        <f t="shared" si="343"/>
        <v>22.5</v>
      </c>
      <c r="Q2438" t="s">
        <v>8335</v>
      </c>
      <c r="R2438" t="s">
        <v>8336</v>
      </c>
      <c r="S2438">
        <f t="shared" si="344"/>
        <v>0</v>
      </c>
      <c r="T2438">
        <f t="shared" si="345"/>
        <v>1</v>
      </c>
      <c r="U2438">
        <f t="shared" si="346"/>
        <v>0</v>
      </c>
      <c r="V2438">
        <f t="shared" si="347"/>
        <v>0</v>
      </c>
      <c r="W2438" t="str">
        <f t="shared" si="348"/>
        <v>failed</v>
      </c>
      <c r="X2438" s="14">
        <f t="shared" si="349"/>
        <v>42338.615393518514</v>
      </c>
      <c r="Y2438" s="14">
        <f t="shared" si="350"/>
        <v>42398.615393518514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42"/>
        <v>0</v>
      </c>
      <c r="P2439" s="9">
        <f t="shared" si="343"/>
        <v>0</v>
      </c>
      <c r="Q2439" t="s">
        <v>8335</v>
      </c>
      <c r="R2439" t="s">
        <v>8336</v>
      </c>
      <c r="S2439">
        <f t="shared" si="344"/>
        <v>0</v>
      </c>
      <c r="T2439">
        <f t="shared" si="345"/>
        <v>1</v>
      </c>
      <c r="U2439">
        <f t="shared" si="346"/>
        <v>0</v>
      </c>
      <c r="V2439">
        <f t="shared" si="347"/>
        <v>0</v>
      </c>
      <c r="W2439" t="str">
        <f t="shared" si="348"/>
        <v>failed</v>
      </c>
      <c r="X2439" s="14">
        <f t="shared" si="349"/>
        <v>42031.965138888889</v>
      </c>
      <c r="Y2439" s="14">
        <f t="shared" si="350"/>
        <v>42080.75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42"/>
        <v>3.3333333333333335E-3</v>
      </c>
      <c r="P2440" s="9">
        <f t="shared" si="343"/>
        <v>50</v>
      </c>
      <c r="Q2440" t="s">
        <v>8335</v>
      </c>
      <c r="R2440" t="s">
        <v>8336</v>
      </c>
      <c r="S2440">
        <f t="shared" si="344"/>
        <v>0</v>
      </c>
      <c r="T2440">
        <f t="shared" si="345"/>
        <v>1</v>
      </c>
      <c r="U2440">
        <f t="shared" si="346"/>
        <v>0</v>
      </c>
      <c r="V2440">
        <f t="shared" si="347"/>
        <v>0</v>
      </c>
      <c r="W2440" t="str">
        <f t="shared" si="348"/>
        <v>failed</v>
      </c>
      <c r="X2440" s="14">
        <f t="shared" si="349"/>
        <v>42285.91506944444</v>
      </c>
      <c r="Y2440" s="14">
        <f t="shared" si="350"/>
        <v>42345.956736111111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42"/>
        <v>0</v>
      </c>
      <c r="P2441" s="9">
        <f t="shared" si="343"/>
        <v>0</v>
      </c>
      <c r="Q2441" t="s">
        <v>8335</v>
      </c>
      <c r="R2441" t="s">
        <v>8336</v>
      </c>
      <c r="S2441">
        <f t="shared" si="344"/>
        <v>0</v>
      </c>
      <c r="T2441">
        <f t="shared" si="345"/>
        <v>1</v>
      </c>
      <c r="U2441">
        <f t="shared" si="346"/>
        <v>0</v>
      </c>
      <c r="V2441">
        <f t="shared" si="347"/>
        <v>0</v>
      </c>
      <c r="W2441" t="str">
        <f t="shared" si="348"/>
        <v>failed</v>
      </c>
      <c r="X2441" s="14">
        <f t="shared" si="349"/>
        <v>42265.818622685183</v>
      </c>
      <c r="Y2441" s="14">
        <f t="shared" si="350"/>
        <v>42295.818622685183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42"/>
        <v>2E-3</v>
      </c>
      <c r="P2442" s="9">
        <f t="shared" si="343"/>
        <v>5</v>
      </c>
      <c r="Q2442" t="s">
        <v>8335</v>
      </c>
      <c r="R2442" t="s">
        <v>8336</v>
      </c>
      <c r="S2442">
        <f t="shared" si="344"/>
        <v>0</v>
      </c>
      <c r="T2442">
        <f t="shared" si="345"/>
        <v>1</v>
      </c>
      <c r="U2442">
        <f t="shared" si="346"/>
        <v>0</v>
      </c>
      <c r="V2442">
        <f t="shared" si="347"/>
        <v>0</v>
      </c>
      <c r="W2442" t="str">
        <f t="shared" si="348"/>
        <v>failed</v>
      </c>
      <c r="X2442" s="14">
        <f t="shared" si="349"/>
        <v>42383.899456018517</v>
      </c>
      <c r="Y2442" s="14">
        <f t="shared" si="350"/>
        <v>42413.899456018517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42"/>
        <v>1.0788</v>
      </c>
      <c r="P2443" s="9">
        <f t="shared" si="343"/>
        <v>74.22935779816514</v>
      </c>
      <c r="Q2443" t="s">
        <v>8335</v>
      </c>
      <c r="R2443" t="s">
        <v>8351</v>
      </c>
      <c r="S2443">
        <f t="shared" si="344"/>
        <v>1</v>
      </c>
      <c r="T2443">
        <f t="shared" si="345"/>
        <v>0</v>
      </c>
      <c r="U2443">
        <f t="shared" si="346"/>
        <v>0</v>
      </c>
      <c r="V2443">
        <f t="shared" si="347"/>
        <v>0</v>
      </c>
      <c r="W2443" t="str">
        <f t="shared" si="348"/>
        <v>successful</v>
      </c>
      <c r="X2443" s="14">
        <f t="shared" si="349"/>
        <v>42187.125625000001</v>
      </c>
      <c r="Y2443" s="14">
        <f t="shared" si="350"/>
        <v>42208.207638888889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42"/>
        <v>1.2594166666666666</v>
      </c>
      <c r="P2444" s="9">
        <f t="shared" si="343"/>
        <v>81.252688172043008</v>
      </c>
      <c r="Q2444" t="s">
        <v>8335</v>
      </c>
      <c r="R2444" t="s">
        <v>8351</v>
      </c>
      <c r="S2444">
        <f t="shared" si="344"/>
        <v>1</v>
      </c>
      <c r="T2444">
        <f t="shared" si="345"/>
        <v>0</v>
      </c>
      <c r="U2444">
        <f t="shared" si="346"/>
        <v>0</v>
      </c>
      <c r="V2444">
        <f t="shared" si="347"/>
        <v>0</v>
      </c>
      <c r="W2444" t="str">
        <f t="shared" si="348"/>
        <v>successful</v>
      </c>
      <c r="X2444" s="14">
        <f t="shared" si="349"/>
        <v>42052.666990740734</v>
      </c>
      <c r="Y2444" s="14">
        <f t="shared" si="350"/>
        <v>42082.625324074077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42"/>
        <v>2.0251494999999999</v>
      </c>
      <c r="P2445" s="9">
        <f t="shared" si="343"/>
        <v>130.23469453376205</v>
      </c>
      <c r="Q2445" t="s">
        <v>8335</v>
      </c>
      <c r="R2445" t="s">
        <v>8351</v>
      </c>
      <c r="S2445">
        <f t="shared" si="344"/>
        <v>1</v>
      </c>
      <c r="T2445">
        <f t="shared" si="345"/>
        <v>0</v>
      </c>
      <c r="U2445">
        <f t="shared" si="346"/>
        <v>0</v>
      </c>
      <c r="V2445">
        <f t="shared" si="347"/>
        <v>0</v>
      </c>
      <c r="W2445" t="str">
        <f t="shared" si="348"/>
        <v>successful</v>
      </c>
      <c r="X2445" s="14">
        <f t="shared" si="349"/>
        <v>41836.625254629631</v>
      </c>
      <c r="Y2445" s="14">
        <f t="shared" si="350"/>
        <v>41866.625254629631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42"/>
        <v>1.0860000000000001</v>
      </c>
      <c r="P2446" s="9">
        <f t="shared" si="343"/>
        <v>53.409836065573771</v>
      </c>
      <c r="Q2446" t="s">
        <v>8335</v>
      </c>
      <c r="R2446" t="s">
        <v>8351</v>
      </c>
      <c r="S2446">
        <f t="shared" si="344"/>
        <v>1</v>
      </c>
      <c r="T2446">
        <f t="shared" si="345"/>
        <v>0</v>
      </c>
      <c r="U2446">
        <f t="shared" si="346"/>
        <v>0</v>
      </c>
      <c r="V2446">
        <f t="shared" si="347"/>
        <v>0</v>
      </c>
      <c r="W2446" t="str">
        <f t="shared" si="348"/>
        <v>successful</v>
      </c>
      <c r="X2446" s="14">
        <f t="shared" si="349"/>
        <v>42485.754525462966</v>
      </c>
      <c r="Y2446" s="14">
        <f t="shared" si="350"/>
        <v>42515.754525462966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42"/>
        <v>1.728</v>
      </c>
      <c r="P2447" s="9">
        <f t="shared" si="343"/>
        <v>75.130434782608702</v>
      </c>
      <c r="Q2447" t="s">
        <v>8335</v>
      </c>
      <c r="R2447" t="s">
        <v>8351</v>
      </c>
      <c r="S2447">
        <f t="shared" si="344"/>
        <v>1</v>
      </c>
      <c r="T2447">
        <f t="shared" si="345"/>
        <v>0</v>
      </c>
      <c r="U2447">
        <f t="shared" si="346"/>
        <v>0</v>
      </c>
      <c r="V2447">
        <f t="shared" si="347"/>
        <v>0</v>
      </c>
      <c r="W2447" t="str">
        <f t="shared" si="348"/>
        <v>successful</v>
      </c>
      <c r="X2447" s="14">
        <f t="shared" si="349"/>
        <v>42243.190057870372</v>
      </c>
      <c r="Y2447" s="14">
        <f t="shared" si="350"/>
        <v>42273.190057870372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42"/>
        <v>1.6798</v>
      </c>
      <c r="P2448" s="9">
        <f t="shared" si="343"/>
        <v>75.666666666666671</v>
      </c>
      <c r="Q2448" t="s">
        <v>8335</v>
      </c>
      <c r="R2448" t="s">
        <v>8351</v>
      </c>
      <c r="S2448">
        <f t="shared" si="344"/>
        <v>1</v>
      </c>
      <c r="T2448">
        <f t="shared" si="345"/>
        <v>0</v>
      </c>
      <c r="U2448">
        <f t="shared" si="346"/>
        <v>0</v>
      </c>
      <c r="V2448">
        <f t="shared" si="347"/>
        <v>0</v>
      </c>
      <c r="W2448" t="str">
        <f t="shared" si="348"/>
        <v>successful</v>
      </c>
      <c r="X2448" s="14">
        <f t="shared" si="349"/>
        <v>42670.602673611109</v>
      </c>
      <c r="Y2448" s="14">
        <f t="shared" si="350"/>
        <v>42700.64434027778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42"/>
        <v>4.2720000000000002</v>
      </c>
      <c r="P2449" s="9">
        <f t="shared" si="343"/>
        <v>31.691394658753708</v>
      </c>
      <c r="Q2449" t="s">
        <v>8335</v>
      </c>
      <c r="R2449" t="s">
        <v>8351</v>
      </c>
      <c r="S2449">
        <f t="shared" si="344"/>
        <v>1</v>
      </c>
      <c r="T2449">
        <f t="shared" si="345"/>
        <v>0</v>
      </c>
      <c r="U2449">
        <f t="shared" si="346"/>
        <v>0</v>
      </c>
      <c r="V2449">
        <f t="shared" si="347"/>
        <v>0</v>
      </c>
      <c r="W2449" t="str">
        <f t="shared" si="348"/>
        <v>successful</v>
      </c>
      <c r="X2449" s="14">
        <f t="shared" si="349"/>
        <v>42654.469826388886</v>
      </c>
      <c r="Y2449" s="14">
        <f t="shared" si="350"/>
        <v>42686.166666666672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42"/>
        <v>1.075</v>
      </c>
      <c r="P2450" s="9">
        <f t="shared" si="343"/>
        <v>47.777777777777779</v>
      </c>
      <c r="Q2450" t="s">
        <v>8335</v>
      </c>
      <c r="R2450" t="s">
        <v>8351</v>
      </c>
      <c r="S2450">
        <f t="shared" si="344"/>
        <v>1</v>
      </c>
      <c r="T2450">
        <f t="shared" si="345"/>
        <v>0</v>
      </c>
      <c r="U2450">
        <f t="shared" si="346"/>
        <v>0</v>
      </c>
      <c r="V2450">
        <f t="shared" si="347"/>
        <v>0</v>
      </c>
      <c r="W2450" t="str">
        <f t="shared" si="348"/>
        <v>successful</v>
      </c>
      <c r="X2450" s="14">
        <f t="shared" si="349"/>
        <v>42607.316122685181</v>
      </c>
      <c r="Y2450" s="14">
        <f t="shared" si="350"/>
        <v>42613.233333333337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42"/>
        <v>1.08</v>
      </c>
      <c r="P2451" s="9">
        <f t="shared" si="343"/>
        <v>90</v>
      </c>
      <c r="Q2451" t="s">
        <v>8335</v>
      </c>
      <c r="R2451" t="s">
        <v>8351</v>
      </c>
      <c r="S2451">
        <f t="shared" si="344"/>
        <v>1</v>
      </c>
      <c r="T2451">
        <f t="shared" si="345"/>
        <v>0</v>
      </c>
      <c r="U2451">
        <f t="shared" si="346"/>
        <v>0</v>
      </c>
      <c r="V2451">
        <f t="shared" si="347"/>
        <v>0</v>
      </c>
      <c r="W2451" t="str">
        <f t="shared" si="348"/>
        <v>successful</v>
      </c>
      <c r="X2451" s="14">
        <f t="shared" si="349"/>
        <v>41943.142534722225</v>
      </c>
      <c r="Y2451" s="14">
        <f t="shared" si="350"/>
        <v>41973.184201388889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42"/>
        <v>1.0153353333333335</v>
      </c>
      <c r="P2452" s="9">
        <f t="shared" si="343"/>
        <v>149.31401960784314</v>
      </c>
      <c r="Q2452" t="s">
        <v>8335</v>
      </c>
      <c r="R2452" t="s">
        <v>8351</v>
      </c>
      <c r="S2452">
        <f t="shared" si="344"/>
        <v>1</v>
      </c>
      <c r="T2452">
        <f t="shared" si="345"/>
        <v>0</v>
      </c>
      <c r="U2452">
        <f t="shared" si="346"/>
        <v>0</v>
      </c>
      <c r="V2452">
        <f t="shared" si="347"/>
        <v>0</v>
      </c>
      <c r="W2452" t="str">
        <f t="shared" si="348"/>
        <v>successful</v>
      </c>
      <c r="X2452" s="14">
        <f t="shared" si="349"/>
        <v>41902.07240740741</v>
      </c>
      <c r="Y2452" s="14">
        <f t="shared" si="350"/>
        <v>41940.132638888892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42"/>
        <v>1.1545000000000001</v>
      </c>
      <c r="P2453" s="9">
        <f t="shared" si="343"/>
        <v>62.06989247311828</v>
      </c>
      <c r="Q2453" t="s">
        <v>8335</v>
      </c>
      <c r="R2453" t="s">
        <v>8351</v>
      </c>
      <c r="S2453">
        <f t="shared" si="344"/>
        <v>1</v>
      </c>
      <c r="T2453">
        <f t="shared" si="345"/>
        <v>0</v>
      </c>
      <c r="U2453">
        <f t="shared" si="346"/>
        <v>0</v>
      </c>
      <c r="V2453">
        <f t="shared" si="347"/>
        <v>0</v>
      </c>
      <c r="W2453" t="str">
        <f t="shared" si="348"/>
        <v>successful</v>
      </c>
      <c r="X2453" s="14">
        <f t="shared" si="349"/>
        <v>42779.908449074079</v>
      </c>
      <c r="Y2453" s="14">
        <f t="shared" si="350"/>
        <v>42799.908449074079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42"/>
        <v>1.335</v>
      </c>
      <c r="P2454" s="9">
        <f t="shared" si="343"/>
        <v>53.4</v>
      </c>
      <c r="Q2454" t="s">
        <v>8335</v>
      </c>
      <c r="R2454" t="s">
        <v>8351</v>
      </c>
      <c r="S2454">
        <f t="shared" si="344"/>
        <v>1</v>
      </c>
      <c r="T2454">
        <f t="shared" si="345"/>
        <v>0</v>
      </c>
      <c r="U2454">
        <f t="shared" si="346"/>
        <v>0</v>
      </c>
      <c r="V2454">
        <f t="shared" si="347"/>
        <v>0</v>
      </c>
      <c r="W2454" t="str">
        <f t="shared" si="348"/>
        <v>successful</v>
      </c>
      <c r="X2454" s="14">
        <f t="shared" si="349"/>
        <v>42338.84375</v>
      </c>
      <c r="Y2454" s="14">
        <f t="shared" si="350"/>
        <v>42367.958333333328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42"/>
        <v>1.5469999999999999</v>
      </c>
      <c r="P2455" s="9">
        <f t="shared" si="343"/>
        <v>69.268656716417908</v>
      </c>
      <c r="Q2455" t="s">
        <v>8335</v>
      </c>
      <c r="R2455" t="s">
        <v>8351</v>
      </c>
      <c r="S2455">
        <f t="shared" si="344"/>
        <v>1</v>
      </c>
      <c r="T2455">
        <f t="shared" si="345"/>
        <v>0</v>
      </c>
      <c r="U2455">
        <f t="shared" si="346"/>
        <v>0</v>
      </c>
      <c r="V2455">
        <f t="shared" si="347"/>
        <v>0</v>
      </c>
      <c r="W2455" t="str">
        <f t="shared" si="348"/>
        <v>successful</v>
      </c>
      <c r="X2455" s="14">
        <f t="shared" si="349"/>
        <v>42738.692233796297</v>
      </c>
      <c r="Y2455" s="14">
        <f t="shared" si="350"/>
        <v>42768.692233796297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42"/>
        <v>1.0084571428571429</v>
      </c>
      <c r="P2456" s="9">
        <f t="shared" si="343"/>
        <v>271.50769230769231</v>
      </c>
      <c r="Q2456" t="s">
        <v>8335</v>
      </c>
      <c r="R2456" t="s">
        <v>8351</v>
      </c>
      <c r="S2456">
        <f t="shared" si="344"/>
        <v>1</v>
      </c>
      <c r="T2456">
        <f t="shared" si="345"/>
        <v>0</v>
      </c>
      <c r="U2456">
        <f t="shared" si="346"/>
        <v>0</v>
      </c>
      <c r="V2456">
        <f t="shared" si="347"/>
        <v>0</v>
      </c>
      <c r="W2456" t="str">
        <f t="shared" si="348"/>
        <v>successful</v>
      </c>
      <c r="X2456" s="14">
        <f t="shared" si="349"/>
        <v>42770.201481481476</v>
      </c>
      <c r="Y2456" s="14">
        <f t="shared" si="350"/>
        <v>42805.201481481476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42"/>
        <v>1.82</v>
      </c>
      <c r="P2457" s="9">
        <f t="shared" si="343"/>
        <v>34.125</v>
      </c>
      <c r="Q2457" t="s">
        <v>8335</v>
      </c>
      <c r="R2457" t="s">
        <v>8351</v>
      </c>
      <c r="S2457">
        <f t="shared" si="344"/>
        <v>1</v>
      </c>
      <c r="T2457">
        <f t="shared" si="345"/>
        <v>0</v>
      </c>
      <c r="U2457">
        <f t="shared" si="346"/>
        <v>0</v>
      </c>
      <c r="V2457">
        <f t="shared" si="347"/>
        <v>0</v>
      </c>
      <c r="W2457" t="str">
        <f t="shared" si="348"/>
        <v>successful</v>
      </c>
      <c r="X2457" s="14">
        <f t="shared" si="349"/>
        <v>42452.781828703708</v>
      </c>
      <c r="Y2457" s="14">
        <f t="shared" si="350"/>
        <v>42480.781828703708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42"/>
        <v>1.8086666666666666</v>
      </c>
      <c r="P2458" s="9">
        <f t="shared" si="343"/>
        <v>40.492537313432834</v>
      </c>
      <c r="Q2458" t="s">
        <v>8335</v>
      </c>
      <c r="R2458" t="s">
        <v>8351</v>
      </c>
      <c r="S2458">
        <f t="shared" si="344"/>
        <v>1</v>
      </c>
      <c r="T2458">
        <f t="shared" si="345"/>
        <v>0</v>
      </c>
      <c r="U2458">
        <f t="shared" si="346"/>
        <v>0</v>
      </c>
      <c r="V2458">
        <f t="shared" si="347"/>
        <v>0</v>
      </c>
      <c r="W2458" t="str">
        <f t="shared" si="348"/>
        <v>successful</v>
      </c>
      <c r="X2458" s="14">
        <f t="shared" si="349"/>
        <v>42761.961099537039</v>
      </c>
      <c r="Y2458" s="14">
        <f t="shared" si="350"/>
        <v>42791.961099537039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42"/>
        <v>1.0230434782608695</v>
      </c>
      <c r="P2459" s="9">
        <f t="shared" si="343"/>
        <v>189.75806451612902</v>
      </c>
      <c r="Q2459" t="s">
        <v>8335</v>
      </c>
      <c r="R2459" t="s">
        <v>8351</v>
      </c>
      <c r="S2459">
        <f t="shared" si="344"/>
        <v>1</v>
      </c>
      <c r="T2459">
        <f t="shared" si="345"/>
        <v>0</v>
      </c>
      <c r="U2459">
        <f t="shared" si="346"/>
        <v>0</v>
      </c>
      <c r="V2459">
        <f t="shared" si="347"/>
        <v>0</v>
      </c>
      <c r="W2459" t="str">
        <f t="shared" si="348"/>
        <v>successful</v>
      </c>
      <c r="X2459" s="14">
        <f t="shared" si="349"/>
        <v>42423.602500000001</v>
      </c>
      <c r="Y2459" s="14">
        <f t="shared" si="350"/>
        <v>42453.560833333337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42"/>
        <v>1.1017999999999999</v>
      </c>
      <c r="P2460" s="9">
        <f t="shared" si="343"/>
        <v>68.862499999999997</v>
      </c>
      <c r="Q2460" t="s">
        <v>8335</v>
      </c>
      <c r="R2460" t="s">
        <v>8351</v>
      </c>
      <c r="S2460">
        <f t="shared" si="344"/>
        <v>1</v>
      </c>
      <c r="T2460">
        <f t="shared" si="345"/>
        <v>0</v>
      </c>
      <c r="U2460">
        <f t="shared" si="346"/>
        <v>0</v>
      </c>
      <c r="V2460">
        <f t="shared" si="347"/>
        <v>0</v>
      </c>
      <c r="W2460" t="str">
        <f t="shared" si="348"/>
        <v>successful</v>
      </c>
      <c r="X2460" s="14">
        <f t="shared" si="349"/>
        <v>42495.871736111112</v>
      </c>
      <c r="Y2460" s="14">
        <f t="shared" si="350"/>
        <v>42530.791666666672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42"/>
        <v>1.0225</v>
      </c>
      <c r="P2461" s="9">
        <f t="shared" si="343"/>
        <v>108.77659574468085</v>
      </c>
      <c r="Q2461" t="s">
        <v>8335</v>
      </c>
      <c r="R2461" t="s">
        <v>8351</v>
      </c>
      <c r="S2461">
        <f t="shared" si="344"/>
        <v>1</v>
      </c>
      <c r="T2461">
        <f t="shared" si="345"/>
        <v>0</v>
      </c>
      <c r="U2461">
        <f t="shared" si="346"/>
        <v>0</v>
      </c>
      <c r="V2461">
        <f t="shared" si="347"/>
        <v>0</v>
      </c>
      <c r="W2461" t="str">
        <f t="shared" si="348"/>
        <v>successful</v>
      </c>
      <c r="X2461" s="14">
        <f t="shared" si="349"/>
        <v>42407.637557870374</v>
      </c>
      <c r="Y2461" s="14">
        <f t="shared" si="350"/>
        <v>42452.595891203702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42"/>
        <v>1.0078823529411765</v>
      </c>
      <c r="P2462" s="9">
        <f t="shared" si="343"/>
        <v>125.98529411764706</v>
      </c>
      <c r="Q2462" t="s">
        <v>8335</v>
      </c>
      <c r="R2462" t="s">
        <v>8351</v>
      </c>
      <c r="S2462">
        <f t="shared" si="344"/>
        <v>1</v>
      </c>
      <c r="T2462">
        <f t="shared" si="345"/>
        <v>0</v>
      </c>
      <c r="U2462">
        <f t="shared" si="346"/>
        <v>0</v>
      </c>
      <c r="V2462">
        <f t="shared" si="347"/>
        <v>0</v>
      </c>
      <c r="W2462" t="str">
        <f t="shared" si="348"/>
        <v>successful</v>
      </c>
      <c r="X2462" s="14">
        <f t="shared" si="349"/>
        <v>42704.187118055561</v>
      </c>
      <c r="Y2462" s="14">
        <f t="shared" si="350"/>
        <v>42738.178472222222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42"/>
        <v>1.038</v>
      </c>
      <c r="P2463" s="9">
        <f t="shared" si="343"/>
        <v>90.523255813953483</v>
      </c>
      <c r="Q2463" t="s">
        <v>8324</v>
      </c>
      <c r="R2463" t="s">
        <v>8328</v>
      </c>
      <c r="S2463">
        <f t="shared" si="344"/>
        <v>1</v>
      </c>
      <c r="T2463">
        <f t="shared" si="345"/>
        <v>0</v>
      </c>
      <c r="U2463">
        <f t="shared" si="346"/>
        <v>0</v>
      </c>
      <c r="V2463">
        <f t="shared" si="347"/>
        <v>0</v>
      </c>
      <c r="W2463" t="str">
        <f t="shared" si="348"/>
        <v>successful</v>
      </c>
      <c r="X2463" s="14">
        <f t="shared" si="349"/>
        <v>40784.012696759259</v>
      </c>
      <c r="Y2463" s="14">
        <f t="shared" si="350"/>
        <v>40817.125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42"/>
        <v>1.1070833333333334</v>
      </c>
      <c r="P2464" s="9">
        <f t="shared" si="343"/>
        <v>28.880434782608695</v>
      </c>
      <c r="Q2464" t="s">
        <v>8324</v>
      </c>
      <c r="R2464" t="s">
        <v>8328</v>
      </c>
      <c r="S2464">
        <f t="shared" si="344"/>
        <v>1</v>
      </c>
      <c r="T2464">
        <f t="shared" si="345"/>
        <v>0</v>
      </c>
      <c r="U2464">
        <f t="shared" si="346"/>
        <v>0</v>
      </c>
      <c r="V2464">
        <f t="shared" si="347"/>
        <v>0</v>
      </c>
      <c r="W2464" t="str">
        <f t="shared" si="348"/>
        <v>successful</v>
      </c>
      <c r="X2464" s="14">
        <f t="shared" si="349"/>
        <v>41089.186296296299</v>
      </c>
      <c r="Y2464" s="14">
        <f t="shared" si="350"/>
        <v>41109.186296296299</v>
      </c>
    </row>
    <row r="2465" spans="1:25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42"/>
        <v>1.1625000000000001</v>
      </c>
      <c r="P2465" s="9">
        <f t="shared" si="343"/>
        <v>31</v>
      </c>
      <c r="Q2465" t="s">
        <v>8324</v>
      </c>
      <c r="R2465" t="s">
        <v>8328</v>
      </c>
      <c r="S2465">
        <f t="shared" si="344"/>
        <v>1</v>
      </c>
      <c r="T2465">
        <f t="shared" si="345"/>
        <v>0</v>
      </c>
      <c r="U2465">
        <f t="shared" si="346"/>
        <v>0</v>
      </c>
      <c r="V2465">
        <f t="shared" si="347"/>
        <v>0</v>
      </c>
      <c r="W2465" t="str">
        <f t="shared" si="348"/>
        <v>successful</v>
      </c>
      <c r="X2465" s="14">
        <f t="shared" si="349"/>
        <v>41341.111400462964</v>
      </c>
      <c r="Y2465" s="14">
        <f t="shared" si="350"/>
        <v>41380.791666666664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42"/>
        <v>1.111</v>
      </c>
      <c r="P2466" s="9">
        <f t="shared" si="343"/>
        <v>51.674418604651166</v>
      </c>
      <c r="Q2466" t="s">
        <v>8324</v>
      </c>
      <c r="R2466" t="s">
        <v>8328</v>
      </c>
      <c r="S2466">
        <f t="shared" si="344"/>
        <v>1</v>
      </c>
      <c r="T2466">
        <f t="shared" si="345"/>
        <v>0</v>
      </c>
      <c r="U2466">
        <f t="shared" si="346"/>
        <v>0</v>
      </c>
      <c r="V2466">
        <f t="shared" si="347"/>
        <v>0</v>
      </c>
      <c r="W2466" t="str">
        <f t="shared" si="348"/>
        <v>successful</v>
      </c>
      <c r="X2466" s="14">
        <f t="shared" si="349"/>
        <v>42248.90042824074</v>
      </c>
      <c r="Y2466" s="14">
        <f t="shared" si="350"/>
        <v>42277.811805555553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42"/>
        <v>1.8014285714285714</v>
      </c>
      <c r="P2467" s="9">
        <f t="shared" si="343"/>
        <v>26.270833333333332</v>
      </c>
      <c r="Q2467" t="s">
        <v>8324</v>
      </c>
      <c r="R2467" t="s">
        <v>8328</v>
      </c>
      <c r="S2467">
        <f t="shared" si="344"/>
        <v>1</v>
      </c>
      <c r="T2467">
        <f t="shared" si="345"/>
        <v>0</v>
      </c>
      <c r="U2467">
        <f t="shared" si="346"/>
        <v>0</v>
      </c>
      <c r="V2467">
        <f t="shared" si="347"/>
        <v>0</v>
      </c>
      <c r="W2467" t="str">
        <f t="shared" si="348"/>
        <v>successful</v>
      </c>
      <c r="X2467" s="14">
        <f t="shared" si="349"/>
        <v>41145.719305555554</v>
      </c>
      <c r="Y2467" s="14">
        <f t="shared" si="350"/>
        <v>41175.719305555554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42"/>
        <v>1</v>
      </c>
      <c r="P2468" s="9">
        <f t="shared" si="343"/>
        <v>48.07692307692308</v>
      </c>
      <c r="Q2468" t="s">
        <v>8324</v>
      </c>
      <c r="R2468" t="s">
        <v>8328</v>
      </c>
      <c r="S2468">
        <f t="shared" si="344"/>
        <v>1</v>
      </c>
      <c r="T2468">
        <f t="shared" si="345"/>
        <v>0</v>
      </c>
      <c r="U2468">
        <f t="shared" si="346"/>
        <v>0</v>
      </c>
      <c r="V2468">
        <f t="shared" si="347"/>
        <v>0</v>
      </c>
      <c r="W2468" t="str">
        <f t="shared" si="348"/>
        <v>successful</v>
      </c>
      <c r="X2468" s="14">
        <f t="shared" si="349"/>
        <v>41373.102465277778</v>
      </c>
      <c r="Y2468" s="14">
        <f t="shared" si="350"/>
        <v>41403.102465277778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42"/>
        <v>1.1850000000000001</v>
      </c>
      <c r="P2469" s="9">
        <f t="shared" si="343"/>
        <v>27.558139534883722</v>
      </c>
      <c r="Q2469" t="s">
        <v>8324</v>
      </c>
      <c r="R2469" t="s">
        <v>8328</v>
      </c>
      <c r="S2469">
        <f t="shared" si="344"/>
        <v>1</v>
      </c>
      <c r="T2469">
        <f t="shared" si="345"/>
        <v>0</v>
      </c>
      <c r="U2469">
        <f t="shared" si="346"/>
        <v>0</v>
      </c>
      <c r="V2469">
        <f t="shared" si="347"/>
        <v>0</v>
      </c>
      <c r="W2469" t="str">
        <f t="shared" si="348"/>
        <v>successful</v>
      </c>
      <c r="X2469" s="14">
        <f t="shared" si="349"/>
        <v>41025.874201388891</v>
      </c>
      <c r="Y2469" s="14">
        <f t="shared" si="350"/>
        <v>41039.708333333336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42"/>
        <v>1.0721700000000001</v>
      </c>
      <c r="P2470" s="9">
        <f t="shared" si="343"/>
        <v>36.97137931034483</v>
      </c>
      <c r="Q2470" t="s">
        <v>8324</v>
      </c>
      <c r="R2470" t="s">
        <v>8328</v>
      </c>
      <c r="S2470">
        <f t="shared" si="344"/>
        <v>1</v>
      </c>
      <c r="T2470">
        <f t="shared" si="345"/>
        <v>0</v>
      </c>
      <c r="U2470">
        <f t="shared" si="346"/>
        <v>0</v>
      </c>
      <c r="V2470">
        <f t="shared" si="347"/>
        <v>0</v>
      </c>
      <c r="W2470" t="str">
        <f t="shared" si="348"/>
        <v>successful</v>
      </c>
      <c r="X2470" s="14">
        <f t="shared" si="349"/>
        <v>41174.154178240737</v>
      </c>
      <c r="Y2470" s="14">
        <f t="shared" si="350"/>
        <v>41210.208333333336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42"/>
        <v>1.1366666666666667</v>
      </c>
      <c r="P2471" s="9">
        <f t="shared" si="343"/>
        <v>29.021276595744681</v>
      </c>
      <c r="Q2471" t="s">
        <v>8324</v>
      </c>
      <c r="R2471" t="s">
        <v>8328</v>
      </c>
      <c r="S2471">
        <f t="shared" si="344"/>
        <v>1</v>
      </c>
      <c r="T2471">
        <f t="shared" si="345"/>
        <v>0</v>
      </c>
      <c r="U2471">
        <f t="shared" si="346"/>
        <v>0</v>
      </c>
      <c r="V2471">
        <f t="shared" si="347"/>
        <v>0</v>
      </c>
      <c r="W2471" t="str">
        <f t="shared" si="348"/>
        <v>successful</v>
      </c>
      <c r="X2471" s="14">
        <f t="shared" si="349"/>
        <v>40557.429733796293</v>
      </c>
      <c r="Y2471" s="14">
        <f t="shared" si="350"/>
        <v>40582.429733796293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42"/>
        <v>1.0316400000000001</v>
      </c>
      <c r="P2472" s="9">
        <f t="shared" si="343"/>
        <v>28.65666666666667</v>
      </c>
      <c r="Q2472" t="s">
        <v>8324</v>
      </c>
      <c r="R2472" t="s">
        <v>8328</v>
      </c>
      <c r="S2472">
        <f t="shared" si="344"/>
        <v>1</v>
      </c>
      <c r="T2472">
        <f t="shared" si="345"/>
        <v>0</v>
      </c>
      <c r="U2472">
        <f t="shared" si="346"/>
        <v>0</v>
      </c>
      <c r="V2472">
        <f t="shared" si="347"/>
        <v>0</v>
      </c>
      <c r="W2472" t="str">
        <f t="shared" si="348"/>
        <v>successful</v>
      </c>
      <c r="X2472" s="14">
        <f t="shared" si="349"/>
        <v>41023.07471064815</v>
      </c>
      <c r="Y2472" s="14">
        <f t="shared" si="350"/>
        <v>41053.07471064815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42"/>
        <v>1.28</v>
      </c>
      <c r="P2473" s="9">
        <f t="shared" si="343"/>
        <v>37.647058823529413</v>
      </c>
      <c r="Q2473" t="s">
        <v>8324</v>
      </c>
      <c r="R2473" t="s">
        <v>8328</v>
      </c>
      <c r="S2473">
        <f t="shared" si="344"/>
        <v>1</v>
      </c>
      <c r="T2473">
        <f t="shared" si="345"/>
        <v>0</v>
      </c>
      <c r="U2473">
        <f t="shared" si="346"/>
        <v>0</v>
      </c>
      <c r="V2473">
        <f t="shared" si="347"/>
        <v>0</v>
      </c>
      <c r="W2473" t="str">
        <f t="shared" si="348"/>
        <v>successful</v>
      </c>
      <c r="X2473" s="14">
        <f t="shared" si="349"/>
        <v>40893.992962962962</v>
      </c>
      <c r="Y2473" s="14">
        <f t="shared" si="350"/>
        <v>40933.992962962962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42"/>
        <v>1.3576026666666667</v>
      </c>
      <c r="P2474" s="9">
        <f t="shared" si="343"/>
        <v>97.904038461538462</v>
      </c>
      <c r="Q2474" t="s">
        <v>8324</v>
      </c>
      <c r="R2474" t="s">
        <v>8328</v>
      </c>
      <c r="S2474">
        <f t="shared" si="344"/>
        <v>1</v>
      </c>
      <c r="T2474">
        <f t="shared" si="345"/>
        <v>0</v>
      </c>
      <c r="U2474">
        <f t="shared" si="346"/>
        <v>0</v>
      </c>
      <c r="V2474">
        <f t="shared" si="347"/>
        <v>0</v>
      </c>
      <c r="W2474" t="str">
        <f t="shared" si="348"/>
        <v>successful</v>
      </c>
      <c r="X2474" s="14">
        <f t="shared" si="349"/>
        <v>40354.11550925926</v>
      </c>
      <c r="Y2474" s="14">
        <f t="shared" si="350"/>
        <v>40425.043749999997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42"/>
        <v>1</v>
      </c>
      <c r="P2475" s="9">
        <f t="shared" si="343"/>
        <v>42.553191489361701</v>
      </c>
      <c r="Q2475" t="s">
        <v>8324</v>
      </c>
      <c r="R2475" t="s">
        <v>8328</v>
      </c>
      <c r="S2475">
        <f t="shared" si="344"/>
        <v>1</v>
      </c>
      <c r="T2475">
        <f t="shared" si="345"/>
        <v>0</v>
      </c>
      <c r="U2475">
        <f t="shared" si="346"/>
        <v>0</v>
      </c>
      <c r="V2475">
        <f t="shared" si="347"/>
        <v>0</v>
      </c>
      <c r="W2475" t="str">
        <f t="shared" si="348"/>
        <v>successful</v>
      </c>
      <c r="X2475" s="14">
        <f t="shared" si="349"/>
        <v>41193.748483796298</v>
      </c>
      <c r="Y2475" s="14">
        <f t="shared" si="350"/>
        <v>41223.790150462963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42"/>
        <v>1.0000360000000001</v>
      </c>
      <c r="P2476" s="9">
        <f t="shared" si="343"/>
        <v>131.58368421052631</v>
      </c>
      <c r="Q2476" t="s">
        <v>8324</v>
      </c>
      <c r="R2476" t="s">
        <v>8328</v>
      </c>
      <c r="S2476">
        <f t="shared" si="344"/>
        <v>1</v>
      </c>
      <c r="T2476">
        <f t="shared" si="345"/>
        <v>0</v>
      </c>
      <c r="U2476">
        <f t="shared" si="346"/>
        <v>0</v>
      </c>
      <c r="V2476">
        <f t="shared" si="347"/>
        <v>0</v>
      </c>
      <c r="W2476" t="str">
        <f t="shared" si="348"/>
        <v>successful</v>
      </c>
      <c r="X2476" s="14">
        <f t="shared" si="349"/>
        <v>40417.011296296296</v>
      </c>
      <c r="Y2476" s="14">
        <f t="shared" si="350"/>
        <v>40462.011296296296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42"/>
        <v>1.0471999999999999</v>
      </c>
      <c r="P2477" s="9">
        <f t="shared" si="343"/>
        <v>32.320987654320987</v>
      </c>
      <c r="Q2477" t="s">
        <v>8324</v>
      </c>
      <c r="R2477" t="s">
        <v>8328</v>
      </c>
      <c r="S2477">
        <f t="shared" si="344"/>
        <v>1</v>
      </c>
      <c r="T2477">
        <f t="shared" si="345"/>
        <v>0</v>
      </c>
      <c r="U2477">
        <f t="shared" si="346"/>
        <v>0</v>
      </c>
      <c r="V2477">
        <f t="shared" si="347"/>
        <v>0</v>
      </c>
      <c r="W2477" t="str">
        <f t="shared" si="348"/>
        <v>successful</v>
      </c>
      <c r="X2477" s="14">
        <f t="shared" si="349"/>
        <v>40310.287673611114</v>
      </c>
      <c r="Y2477" s="14">
        <f t="shared" si="350"/>
        <v>40369.916666666664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42"/>
        <v>1.050225</v>
      </c>
      <c r="P2478" s="9">
        <f t="shared" si="343"/>
        <v>61.103999999999999</v>
      </c>
      <c r="Q2478" t="s">
        <v>8324</v>
      </c>
      <c r="R2478" t="s">
        <v>8328</v>
      </c>
      <c r="S2478">
        <f t="shared" si="344"/>
        <v>1</v>
      </c>
      <c r="T2478">
        <f t="shared" si="345"/>
        <v>0</v>
      </c>
      <c r="U2478">
        <f t="shared" si="346"/>
        <v>0</v>
      </c>
      <c r="V2478">
        <f t="shared" si="347"/>
        <v>0</v>
      </c>
      <c r="W2478" t="str">
        <f t="shared" si="348"/>
        <v>successful</v>
      </c>
      <c r="X2478" s="14">
        <f t="shared" si="349"/>
        <v>41913.328356481477</v>
      </c>
      <c r="Y2478" s="14">
        <f t="shared" si="350"/>
        <v>41946.370023148149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42"/>
        <v>1.7133333333333334</v>
      </c>
      <c r="P2479" s="9">
        <f t="shared" si="343"/>
        <v>31.341463414634145</v>
      </c>
      <c r="Q2479" t="s">
        <v>8324</v>
      </c>
      <c r="R2479" t="s">
        <v>8328</v>
      </c>
      <c r="S2479">
        <f t="shared" si="344"/>
        <v>1</v>
      </c>
      <c r="T2479">
        <f t="shared" si="345"/>
        <v>0</v>
      </c>
      <c r="U2479">
        <f t="shared" si="346"/>
        <v>0</v>
      </c>
      <c r="V2479">
        <f t="shared" si="347"/>
        <v>0</v>
      </c>
      <c r="W2479" t="str">
        <f t="shared" si="348"/>
        <v>successful</v>
      </c>
      <c r="X2479" s="14">
        <f t="shared" si="349"/>
        <v>41088.691493055558</v>
      </c>
      <c r="Y2479" s="14">
        <f t="shared" si="350"/>
        <v>41133.691493055558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42"/>
        <v>1.2749999999999999</v>
      </c>
      <c r="P2480" s="9">
        <f t="shared" si="343"/>
        <v>129.1139240506329</v>
      </c>
      <c r="Q2480" t="s">
        <v>8324</v>
      </c>
      <c r="R2480" t="s">
        <v>8328</v>
      </c>
      <c r="S2480">
        <f t="shared" si="344"/>
        <v>1</v>
      </c>
      <c r="T2480">
        <f t="shared" si="345"/>
        <v>0</v>
      </c>
      <c r="U2480">
        <f t="shared" si="346"/>
        <v>0</v>
      </c>
      <c r="V2480">
        <f t="shared" si="347"/>
        <v>0</v>
      </c>
      <c r="W2480" t="str">
        <f t="shared" si="348"/>
        <v>successful</v>
      </c>
      <c r="X2480" s="14">
        <f t="shared" si="349"/>
        <v>41257.950381944444</v>
      </c>
      <c r="Y2480" s="14">
        <f t="shared" si="350"/>
        <v>41287.950381944444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42"/>
        <v>1.3344333333333334</v>
      </c>
      <c r="P2481" s="9">
        <f t="shared" si="343"/>
        <v>25.020624999999999</v>
      </c>
      <c r="Q2481" t="s">
        <v>8324</v>
      </c>
      <c r="R2481" t="s">
        <v>8328</v>
      </c>
      <c r="S2481">
        <f t="shared" si="344"/>
        <v>1</v>
      </c>
      <c r="T2481">
        <f t="shared" si="345"/>
        <v>0</v>
      </c>
      <c r="U2481">
        <f t="shared" si="346"/>
        <v>0</v>
      </c>
      <c r="V2481">
        <f t="shared" si="347"/>
        <v>0</v>
      </c>
      <c r="W2481" t="str">
        <f t="shared" si="348"/>
        <v>successful</v>
      </c>
      <c r="X2481" s="14">
        <f t="shared" si="349"/>
        <v>41107.726782407408</v>
      </c>
      <c r="Y2481" s="14">
        <f t="shared" si="350"/>
        <v>41118.083333333336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42"/>
        <v>1</v>
      </c>
      <c r="P2482" s="9">
        <f t="shared" si="343"/>
        <v>250</v>
      </c>
      <c r="Q2482" t="s">
        <v>8324</v>
      </c>
      <c r="R2482" t="s">
        <v>8328</v>
      </c>
      <c r="S2482">
        <f t="shared" si="344"/>
        <v>1</v>
      </c>
      <c r="T2482">
        <f t="shared" si="345"/>
        <v>0</v>
      </c>
      <c r="U2482">
        <f t="shared" si="346"/>
        <v>0</v>
      </c>
      <c r="V2482">
        <f t="shared" si="347"/>
        <v>0</v>
      </c>
      <c r="W2482" t="str">
        <f t="shared" si="348"/>
        <v>successful</v>
      </c>
      <c r="X2482" s="14">
        <f t="shared" si="349"/>
        <v>42227.936157407406</v>
      </c>
      <c r="Y2482" s="14">
        <f t="shared" si="350"/>
        <v>42287.936157407406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42"/>
        <v>1.1291099999999998</v>
      </c>
      <c r="P2483" s="9">
        <f t="shared" si="343"/>
        <v>47.541473684210523</v>
      </c>
      <c r="Q2483" t="s">
        <v>8324</v>
      </c>
      <c r="R2483" t="s">
        <v>8328</v>
      </c>
      <c r="S2483">
        <f t="shared" si="344"/>
        <v>1</v>
      </c>
      <c r="T2483">
        <f t="shared" si="345"/>
        <v>0</v>
      </c>
      <c r="U2483">
        <f t="shared" si="346"/>
        <v>0</v>
      </c>
      <c r="V2483">
        <f t="shared" si="347"/>
        <v>0</v>
      </c>
      <c r="W2483" t="str">
        <f t="shared" si="348"/>
        <v>successful</v>
      </c>
      <c r="X2483" s="14">
        <f t="shared" si="349"/>
        <v>40999.645925925928</v>
      </c>
      <c r="Y2483" s="14">
        <f t="shared" si="350"/>
        <v>41029.645925925928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42"/>
        <v>1.0009999999999999</v>
      </c>
      <c r="P2484" s="9">
        <f t="shared" si="343"/>
        <v>40.04</v>
      </c>
      <c r="Q2484" t="s">
        <v>8324</v>
      </c>
      <c r="R2484" t="s">
        <v>8328</v>
      </c>
      <c r="S2484">
        <f t="shared" si="344"/>
        <v>1</v>
      </c>
      <c r="T2484">
        <f t="shared" si="345"/>
        <v>0</v>
      </c>
      <c r="U2484">
        <f t="shared" si="346"/>
        <v>0</v>
      </c>
      <c r="V2484">
        <f t="shared" si="347"/>
        <v>0</v>
      </c>
      <c r="W2484" t="str">
        <f t="shared" si="348"/>
        <v>successful</v>
      </c>
      <c r="X2484" s="14">
        <f t="shared" si="349"/>
        <v>40711.782210648147</v>
      </c>
      <c r="Y2484" s="14">
        <f t="shared" si="350"/>
        <v>40756.782210648147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42"/>
        <v>1.1372727272727272</v>
      </c>
      <c r="P2485" s="9">
        <f t="shared" si="343"/>
        <v>65.84210526315789</v>
      </c>
      <c r="Q2485" t="s">
        <v>8324</v>
      </c>
      <c r="R2485" t="s">
        <v>8328</v>
      </c>
      <c r="S2485">
        <f t="shared" si="344"/>
        <v>1</v>
      </c>
      <c r="T2485">
        <f t="shared" si="345"/>
        <v>0</v>
      </c>
      <c r="U2485">
        <f t="shared" si="346"/>
        <v>0</v>
      </c>
      <c r="V2485">
        <f t="shared" si="347"/>
        <v>0</v>
      </c>
      <c r="W2485" t="str">
        <f t="shared" si="348"/>
        <v>successful</v>
      </c>
      <c r="X2485" s="14">
        <f t="shared" si="349"/>
        <v>40970.750034722223</v>
      </c>
      <c r="Y2485" s="14">
        <f t="shared" si="350"/>
        <v>41030.708368055559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42"/>
        <v>1.1931742857142855</v>
      </c>
      <c r="P2486" s="9">
        <f t="shared" si="343"/>
        <v>46.401222222222216</v>
      </c>
      <c r="Q2486" t="s">
        <v>8324</v>
      </c>
      <c r="R2486" t="s">
        <v>8328</v>
      </c>
      <c r="S2486">
        <f t="shared" si="344"/>
        <v>1</v>
      </c>
      <c r="T2486">
        <f t="shared" si="345"/>
        <v>0</v>
      </c>
      <c r="U2486">
        <f t="shared" si="346"/>
        <v>0</v>
      </c>
      <c r="V2486">
        <f t="shared" si="347"/>
        <v>0</v>
      </c>
      <c r="W2486" t="str">
        <f t="shared" si="348"/>
        <v>successful</v>
      </c>
      <c r="X2486" s="14">
        <f t="shared" si="349"/>
        <v>40771.916701388887</v>
      </c>
      <c r="Y2486" s="14">
        <f t="shared" si="350"/>
        <v>40801.916701388887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42"/>
        <v>1.0325</v>
      </c>
      <c r="P2487" s="9">
        <f t="shared" si="343"/>
        <v>50.365853658536587</v>
      </c>
      <c r="Q2487" t="s">
        <v>8324</v>
      </c>
      <c r="R2487" t="s">
        <v>8328</v>
      </c>
      <c r="S2487">
        <f t="shared" si="344"/>
        <v>1</v>
      </c>
      <c r="T2487">
        <f t="shared" si="345"/>
        <v>0</v>
      </c>
      <c r="U2487">
        <f t="shared" si="346"/>
        <v>0</v>
      </c>
      <c r="V2487">
        <f t="shared" si="347"/>
        <v>0</v>
      </c>
      <c r="W2487" t="str">
        <f t="shared" si="348"/>
        <v>successful</v>
      </c>
      <c r="X2487" s="14">
        <f t="shared" si="349"/>
        <v>40793.998599537037</v>
      </c>
      <c r="Y2487" s="14">
        <f t="shared" si="350"/>
        <v>40828.998599537037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42"/>
        <v>2.6566666666666667</v>
      </c>
      <c r="P2488" s="9">
        <f t="shared" si="343"/>
        <v>26.566666666666666</v>
      </c>
      <c r="Q2488" t="s">
        <v>8324</v>
      </c>
      <c r="R2488" t="s">
        <v>8328</v>
      </c>
      <c r="S2488">
        <f t="shared" si="344"/>
        <v>1</v>
      </c>
      <c r="T2488">
        <f t="shared" si="345"/>
        <v>0</v>
      </c>
      <c r="U2488">
        <f t="shared" si="346"/>
        <v>0</v>
      </c>
      <c r="V2488">
        <f t="shared" si="347"/>
        <v>0</v>
      </c>
      <c r="W2488" t="str">
        <f t="shared" si="348"/>
        <v>successful</v>
      </c>
      <c r="X2488" s="14">
        <f t="shared" si="349"/>
        <v>40991.708055555559</v>
      </c>
      <c r="Y2488" s="14">
        <f t="shared" si="350"/>
        <v>41021.708055555559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42"/>
        <v>1.0005066666666667</v>
      </c>
      <c r="P2489" s="9">
        <f t="shared" si="343"/>
        <v>39.493684210526318</v>
      </c>
      <c r="Q2489" t="s">
        <v>8324</v>
      </c>
      <c r="R2489" t="s">
        <v>8328</v>
      </c>
      <c r="S2489">
        <f t="shared" si="344"/>
        <v>1</v>
      </c>
      <c r="T2489">
        <f t="shared" si="345"/>
        <v>0</v>
      </c>
      <c r="U2489">
        <f t="shared" si="346"/>
        <v>0</v>
      </c>
      <c r="V2489">
        <f t="shared" si="347"/>
        <v>0</v>
      </c>
      <c r="W2489" t="str">
        <f t="shared" si="348"/>
        <v>successful</v>
      </c>
      <c r="X2489" s="14">
        <f t="shared" si="349"/>
        <v>41026.083298611113</v>
      </c>
      <c r="Y2489" s="14">
        <f t="shared" si="350"/>
        <v>41056.083298611113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42"/>
        <v>1.0669999999999999</v>
      </c>
      <c r="P2490" s="9">
        <f t="shared" si="343"/>
        <v>49.246153846153845</v>
      </c>
      <c r="Q2490" t="s">
        <v>8324</v>
      </c>
      <c r="R2490" t="s">
        <v>8328</v>
      </c>
      <c r="S2490">
        <f t="shared" si="344"/>
        <v>1</v>
      </c>
      <c r="T2490">
        <f t="shared" si="345"/>
        <v>0</v>
      </c>
      <c r="U2490">
        <f t="shared" si="346"/>
        <v>0</v>
      </c>
      <c r="V2490">
        <f t="shared" si="347"/>
        <v>0</v>
      </c>
      <c r="W2490" t="str">
        <f t="shared" si="348"/>
        <v>successful</v>
      </c>
      <c r="X2490" s="14">
        <f t="shared" si="349"/>
        <v>40833.633194444446</v>
      </c>
      <c r="Y2490" s="14">
        <f t="shared" si="350"/>
        <v>40863.674861111111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42"/>
        <v>1.3367142857142857</v>
      </c>
      <c r="P2491" s="9">
        <f t="shared" si="343"/>
        <v>62.38</v>
      </c>
      <c r="Q2491" t="s">
        <v>8324</v>
      </c>
      <c r="R2491" t="s">
        <v>8328</v>
      </c>
      <c r="S2491">
        <f t="shared" si="344"/>
        <v>1</v>
      </c>
      <c r="T2491">
        <f t="shared" si="345"/>
        <v>0</v>
      </c>
      <c r="U2491">
        <f t="shared" si="346"/>
        <v>0</v>
      </c>
      <c r="V2491">
        <f t="shared" si="347"/>
        <v>0</v>
      </c>
      <c r="W2491" t="str">
        <f t="shared" si="348"/>
        <v>successful</v>
      </c>
      <c r="X2491" s="14">
        <f t="shared" si="349"/>
        <v>41373.690266203703</v>
      </c>
      <c r="Y2491" s="14">
        <f t="shared" si="350"/>
        <v>41403.690266203703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42"/>
        <v>1.214</v>
      </c>
      <c r="P2492" s="9">
        <f t="shared" si="343"/>
        <v>37.9375</v>
      </c>
      <c r="Q2492" t="s">
        <v>8324</v>
      </c>
      <c r="R2492" t="s">
        <v>8328</v>
      </c>
      <c r="S2492">
        <f t="shared" si="344"/>
        <v>1</v>
      </c>
      <c r="T2492">
        <f t="shared" si="345"/>
        <v>0</v>
      </c>
      <c r="U2492">
        <f t="shared" si="346"/>
        <v>0</v>
      </c>
      <c r="V2492">
        <f t="shared" si="347"/>
        <v>0</v>
      </c>
      <c r="W2492" t="str">
        <f t="shared" si="348"/>
        <v>successful</v>
      </c>
      <c r="X2492" s="14">
        <f t="shared" si="349"/>
        <v>41023.227731481478</v>
      </c>
      <c r="Y2492" s="14">
        <f t="shared" si="350"/>
        <v>41083.227731481478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42"/>
        <v>1.032</v>
      </c>
      <c r="P2493" s="9">
        <f t="shared" si="343"/>
        <v>51.6</v>
      </c>
      <c r="Q2493" t="s">
        <v>8324</v>
      </c>
      <c r="R2493" t="s">
        <v>8328</v>
      </c>
      <c r="S2493">
        <f t="shared" si="344"/>
        <v>1</v>
      </c>
      <c r="T2493">
        <f t="shared" si="345"/>
        <v>0</v>
      </c>
      <c r="U2493">
        <f t="shared" si="346"/>
        <v>0</v>
      </c>
      <c r="V2493">
        <f t="shared" si="347"/>
        <v>0</v>
      </c>
      <c r="W2493" t="str">
        <f t="shared" si="348"/>
        <v>successful</v>
      </c>
      <c r="X2493" s="14">
        <f t="shared" si="349"/>
        <v>40542.839282407411</v>
      </c>
      <c r="Y2493" s="14">
        <f t="shared" si="350"/>
        <v>40559.07708333333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42"/>
        <v>1.25</v>
      </c>
      <c r="P2494" s="9">
        <f t="shared" si="343"/>
        <v>27.777777777777779</v>
      </c>
      <c r="Q2494" t="s">
        <v>8324</v>
      </c>
      <c r="R2494" t="s">
        <v>8328</v>
      </c>
      <c r="S2494">
        <f t="shared" si="344"/>
        <v>1</v>
      </c>
      <c r="T2494">
        <f t="shared" si="345"/>
        <v>0</v>
      </c>
      <c r="U2494">
        <f t="shared" si="346"/>
        <v>0</v>
      </c>
      <c r="V2494">
        <f t="shared" si="347"/>
        <v>0</v>
      </c>
      <c r="W2494" t="str">
        <f t="shared" si="348"/>
        <v>successful</v>
      </c>
      <c r="X2494" s="14">
        <f t="shared" si="349"/>
        <v>41024.985972222225</v>
      </c>
      <c r="Y2494" s="14">
        <f t="shared" si="350"/>
        <v>41076.415972222225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42"/>
        <v>1.2869999999999999</v>
      </c>
      <c r="P2495" s="9">
        <f t="shared" si="343"/>
        <v>99.382239382239376</v>
      </c>
      <c r="Q2495" t="s">
        <v>8324</v>
      </c>
      <c r="R2495" t="s">
        <v>8328</v>
      </c>
      <c r="S2495">
        <f t="shared" si="344"/>
        <v>1</v>
      </c>
      <c r="T2495">
        <f t="shared" si="345"/>
        <v>0</v>
      </c>
      <c r="U2495">
        <f t="shared" si="346"/>
        <v>0</v>
      </c>
      <c r="V2495">
        <f t="shared" si="347"/>
        <v>0</v>
      </c>
      <c r="W2495" t="str">
        <f t="shared" si="348"/>
        <v>successful</v>
      </c>
      <c r="X2495" s="14">
        <f t="shared" si="349"/>
        <v>41348.168287037035</v>
      </c>
      <c r="Y2495" s="14">
        <f t="shared" si="350"/>
        <v>41393.168287037035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42"/>
        <v>1.0100533333333332</v>
      </c>
      <c r="P2496" s="9">
        <f t="shared" si="343"/>
        <v>38.848205128205123</v>
      </c>
      <c r="Q2496" t="s">
        <v>8324</v>
      </c>
      <c r="R2496" t="s">
        <v>8328</v>
      </c>
      <c r="S2496">
        <f t="shared" si="344"/>
        <v>1</v>
      </c>
      <c r="T2496">
        <f t="shared" si="345"/>
        <v>0</v>
      </c>
      <c r="U2496">
        <f t="shared" si="346"/>
        <v>0</v>
      </c>
      <c r="V2496">
        <f t="shared" si="347"/>
        <v>0</v>
      </c>
      <c r="W2496" t="str">
        <f t="shared" si="348"/>
        <v>successful</v>
      </c>
      <c r="X2496" s="14">
        <f t="shared" si="349"/>
        <v>41022.645185185182</v>
      </c>
      <c r="Y2496" s="14">
        <f t="shared" si="350"/>
        <v>41052.645185185182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42"/>
        <v>1.2753666666666665</v>
      </c>
      <c r="P2497" s="9">
        <f t="shared" si="343"/>
        <v>45.548809523809524</v>
      </c>
      <c r="Q2497" t="s">
        <v>8324</v>
      </c>
      <c r="R2497" t="s">
        <v>8328</v>
      </c>
      <c r="S2497">
        <f t="shared" si="344"/>
        <v>1</v>
      </c>
      <c r="T2497">
        <f t="shared" si="345"/>
        <v>0</v>
      </c>
      <c r="U2497">
        <f t="shared" si="346"/>
        <v>0</v>
      </c>
      <c r="V2497">
        <f t="shared" si="347"/>
        <v>0</v>
      </c>
      <c r="W2497" t="str">
        <f t="shared" si="348"/>
        <v>successful</v>
      </c>
      <c r="X2497" s="14">
        <f t="shared" si="349"/>
        <v>41036.946469907409</v>
      </c>
      <c r="Y2497" s="14">
        <f t="shared" si="350"/>
        <v>41066.946469907409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42"/>
        <v>1</v>
      </c>
      <c r="P2498" s="9">
        <f t="shared" si="343"/>
        <v>600</v>
      </c>
      <c r="Q2498" t="s">
        <v>8324</v>
      </c>
      <c r="R2498" t="s">
        <v>8328</v>
      </c>
      <c r="S2498">
        <f t="shared" si="344"/>
        <v>1</v>
      </c>
      <c r="T2498">
        <f t="shared" si="345"/>
        <v>0</v>
      </c>
      <c r="U2498">
        <f t="shared" si="346"/>
        <v>0</v>
      </c>
      <c r="V2498">
        <f t="shared" si="347"/>
        <v>0</v>
      </c>
      <c r="W2498" t="str">
        <f t="shared" si="348"/>
        <v>successful</v>
      </c>
      <c r="X2498" s="14">
        <f t="shared" si="349"/>
        <v>41327.996435185189</v>
      </c>
      <c r="Y2498" s="14">
        <f t="shared" si="350"/>
        <v>41362.954768518517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51">E2499/D2499</f>
        <v>1.127715</v>
      </c>
      <c r="P2499" s="9">
        <f t="shared" ref="P2499:P2562" si="352">IFERROR(E2499/L2499,0)</f>
        <v>80.551071428571419</v>
      </c>
      <c r="Q2499" t="s">
        <v>8324</v>
      </c>
      <c r="R2499" t="s">
        <v>8328</v>
      </c>
      <c r="S2499">
        <f t="shared" ref="S2499:S2562" si="353">IF(F2499="successful",1,0)</f>
        <v>1</v>
      </c>
      <c r="T2499">
        <f t="shared" ref="T2499:T2562" si="354">IF(F2499="failed",1,0)</f>
        <v>0</v>
      </c>
      <c r="U2499">
        <f t="shared" ref="U2499:U2562" si="355">IF(F2499="canceled",1,0)</f>
        <v>0</v>
      </c>
      <c r="V2499">
        <f t="shared" ref="V2499:V2562" si="356">IF(F2499="live",1,0)</f>
        <v>0</v>
      </c>
      <c r="W2499" t="str">
        <f t="shared" ref="W2499:W2562" si="357">F2499</f>
        <v>successful</v>
      </c>
      <c r="X2499" s="14">
        <f t="shared" ref="X2499:X2562" si="358">(((J2499/60)/60)/24)+DATE(1970,1,1)</f>
        <v>40730.878912037035</v>
      </c>
      <c r="Y2499" s="14">
        <f t="shared" ref="Y2499:Y2562" si="359">(((I2499/60)/60)/24)+DATE(1970,1,1)</f>
        <v>40760.878912037035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51"/>
        <v>1.056</v>
      </c>
      <c r="P2500" s="9">
        <f t="shared" si="352"/>
        <v>52.8</v>
      </c>
      <c r="Q2500" t="s">
        <v>8324</v>
      </c>
      <c r="R2500" t="s">
        <v>8328</v>
      </c>
      <c r="S2500">
        <f t="shared" si="353"/>
        <v>1</v>
      </c>
      <c r="T2500">
        <f t="shared" si="354"/>
        <v>0</v>
      </c>
      <c r="U2500">
        <f t="shared" si="355"/>
        <v>0</v>
      </c>
      <c r="V2500">
        <f t="shared" si="356"/>
        <v>0</v>
      </c>
      <c r="W2500" t="str">
        <f t="shared" si="357"/>
        <v>successful</v>
      </c>
      <c r="X2500" s="14">
        <f t="shared" si="358"/>
        <v>42017.967442129629</v>
      </c>
      <c r="Y2500" s="14">
        <f t="shared" si="359"/>
        <v>42031.967442129629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51"/>
        <v>2.0262500000000001</v>
      </c>
      <c r="P2501" s="9">
        <f t="shared" si="352"/>
        <v>47.676470588235297</v>
      </c>
      <c r="Q2501" t="s">
        <v>8324</v>
      </c>
      <c r="R2501" t="s">
        <v>8328</v>
      </c>
      <c r="S2501">
        <f t="shared" si="353"/>
        <v>1</v>
      </c>
      <c r="T2501">
        <f t="shared" si="354"/>
        <v>0</v>
      </c>
      <c r="U2501">
        <f t="shared" si="355"/>
        <v>0</v>
      </c>
      <c r="V2501">
        <f t="shared" si="356"/>
        <v>0</v>
      </c>
      <c r="W2501" t="str">
        <f t="shared" si="357"/>
        <v>successful</v>
      </c>
      <c r="X2501" s="14">
        <f t="shared" si="358"/>
        <v>41226.648576388885</v>
      </c>
      <c r="Y2501" s="14">
        <f t="shared" si="359"/>
        <v>41274.75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51"/>
        <v>1.1333333333333333</v>
      </c>
      <c r="P2502" s="9">
        <f t="shared" si="352"/>
        <v>23.448275862068964</v>
      </c>
      <c r="Q2502" t="s">
        <v>8324</v>
      </c>
      <c r="R2502" t="s">
        <v>8328</v>
      </c>
      <c r="S2502">
        <f t="shared" si="353"/>
        <v>1</v>
      </c>
      <c r="T2502">
        <f t="shared" si="354"/>
        <v>0</v>
      </c>
      <c r="U2502">
        <f t="shared" si="355"/>
        <v>0</v>
      </c>
      <c r="V2502">
        <f t="shared" si="356"/>
        <v>0</v>
      </c>
      <c r="W2502" t="str">
        <f t="shared" si="357"/>
        <v>successful</v>
      </c>
      <c r="X2502" s="14">
        <f t="shared" si="358"/>
        <v>41053.772858796299</v>
      </c>
      <c r="Y2502" s="14">
        <f t="shared" si="359"/>
        <v>41083.772858796299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51"/>
        <v>2.5545454545454545E-2</v>
      </c>
      <c r="P2503" s="9">
        <f t="shared" si="352"/>
        <v>40.142857142857146</v>
      </c>
      <c r="Q2503" t="s">
        <v>8335</v>
      </c>
      <c r="R2503" t="s">
        <v>8352</v>
      </c>
      <c r="S2503">
        <f t="shared" si="353"/>
        <v>0</v>
      </c>
      <c r="T2503">
        <f t="shared" si="354"/>
        <v>1</v>
      </c>
      <c r="U2503">
        <f t="shared" si="355"/>
        <v>0</v>
      </c>
      <c r="V2503">
        <f t="shared" si="356"/>
        <v>0</v>
      </c>
      <c r="W2503" t="str">
        <f t="shared" si="357"/>
        <v>failed</v>
      </c>
      <c r="X2503" s="14">
        <f t="shared" si="358"/>
        <v>42244.776666666665</v>
      </c>
      <c r="Y2503" s="14">
        <f t="shared" si="359"/>
        <v>42274.776666666665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51"/>
        <v>7.8181818181818181E-4</v>
      </c>
      <c r="P2504" s="9">
        <f t="shared" si="352"/>
        <v>17.2</v>
      </c>
      <c r="Q2504" t="s">
        <v>8335</v>
      </c>
      <c r="R2504" t="s">
        <v>8352</v>
      </c>
      <c r="S2504">
        <f t="shared" si="353"/>
        <v>0</v>
      </c>
      <c r="T2504">
        <f t="shared" si="354"/>
        <v>1</v>
      </c>
      <c r="U2504">
        <f t="shared" si="355"/>
        <v>0</v>
      </c>
      <c r="V2504">
        <f t="shared" si="356"/>
        <v>0</v>
      </c>
      <c r="W2504" t="str">
        <f t="shared" si="357"/>
        <v>failed</v>
      </c>
      <c r="X2504" s="14">
        <f t="shared" si="358"/>
        <v>41858.825439814813</v>
      </c>
      <c r="Y2504" s="14">
        <f t="shared" si="359"/>
        <v>41903.825439814813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51"/>
        <v>0</v>
      </c>
      <c r="P2505" s="9">
        <f t="shared" si="352"/>
        <v>0</v>
      </c>
      <c r="Q2505" t="s">
        <v>8335</v>
      </c>
      <c r="R2505" t="s">
        <v>8352</v>
      </c>
      <c r="S2505">
        <f t="shared" si="353"/>
        <v>0</v>
      </c>
      <c r="T2505">
        <f t="shared" si="354"/>
        <v>1</v>
      </c>
      <c r="U2505">
        <f t="shared" si="355"/>
        <v>0</v>
      </c>
      <c r="V2505">
        <f t="shared" si="356"/>
        <v>0</v>
      </c>
      <c r="W2505" t="str">
        <f t="shared" si="357"/>
        <v>failed</v>
      </c>
      <c r="X2505" s="14">
        <f t="shared" si="358"/>
        <v>42498.899398148147</v>
      </c>
      <c r="Y2505" s="14">
        <f t="shared" si="359"/>
        <v>42528.879166666666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51"/>
        <v>0</v>
      </c>
      <c r="P2506" s="9">
        <f t="shared" si="352"/>
        <v>0</v>
      </c>
      <c r="Q2506" t="s">
        <v>8335</v>
      </c>
      <c r="R2506" t="s">
        <v>8352</v>
      </c>
      <c r="S2506">
        <f t="shared" si="353"/>
        <v>0</v>
      </c>
      <c r="T2506">
        <f t="shared" si="354"/>
        <v>1</v>
      </c>
      <c r="U2506">
        <f t="shared" si="355"/>
        <v>0</v>
      </c>
      <c r="V2506">
        <f t="shared" si="356"/>
        <v>0</v>
      </c>
      <c r="W2506" t="str">
        <f t="shared" si="357"/>
        <v>failed</v>
      </c>
      <c r="X2506" s="14">
        <f t="shared" si="358"/>
        <v>41928.015439814815</v>
      </c>
      <c r="Y2506" s="14">
        <f t="shared" si="359"/>
        <v>41958.057106481487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51"/>
        <v>0</v>
      </c>
      <c r="P2507" s="9">
        <f t="shared" si="352"/>
        <v>0</v>
      </c>
      <c r="Q2507" t="s">
        <v>8335</v>
      </c>
      <c r="R2507" t="s">
        <v>8352</v>
      </c>
      <c r="S2507">
        <f t="shared" si="353"/>
        <v>0</v>
      </c>
      <c r="T2507">
        <f t="shared" si="354"/>
        <v>1</v>
      </c>
      <c r="U2507">
        <f t="shared" si="355"/>
        <v>0</v>
      </c>
      <c r="V2507">
        <f t="shared" si="356"/>
        <v>0</v>
      </c>
      <c r="W2507" t="str">
        <f t="shared" si="357"/>
        <v>failed</v>
      </c>
      <c r="X2507" s="14">
        <f t="shared" si="358"/>
        <v>42047.05574074074</v>
      </c>
      <c r="Y2507" s="14">
        <f t="shared" si="359"/>
        <v>42077.014074074075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51"/>
        <v>6.0000000000000001E-3</v>
      </c>
      <c r="P2508" s="9">
        <f t="shared" si="352"/>
        <v>15</v>
      </c>
      <c r="Q2508" t="s">
        <v>8335</v>
      </c>
      <c r="R2508" t="s">
        <v>8352</v>
      </c>
      <c r="S2508">
        <f t="shared" si="353"/>
        <v>0</v>
      </c>
      <c r="T2508">
        <f t="shared" si="354"/>
        <v>1</v>
      </c>
      <c r="U2508">
        <f t="shared" si="355"/>
        <v>0</v>
      </c>
      <c r="V2508">
        <f t="shared" si="356"/>
        <v>0</v>
      </c>
      <c r="W2508" t="str">
        <f t="shared" si="357"/>
        <v>failed</v>
      </c>
      <c r="X2508" s="14">
        <f t="shared" si="358"/>
        <v>42258.297094907408</v>
      </c>
      <c r="Y2508" s="14">
        <f t="shared" si="359"/>
        <v>42280.875</v>
      </c>
    </row>
    <row r="2509" spans="1:25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51"/>
        <v>0</v>
      </c>
      <c r="P2509" s="9">
        <f t="shared" si="352"/>
        <v>0</v>
      </c>
      <c r="Q2509" t="s">
        <v>8335</v>
      </c>
      <c r="R2509" t="s">
        <v>8352</v>
      </c>
      <c r="S2509">
        <f t="shared" si="353"/>
        <v>0</v>
      </c>
      <c r="T2509">
        <f t="shared" si="354"/>
        <v>1</v>
      </c>
      <c r="U2509">
        <f t="shared" si="355"/>
        <v>0</v>
      </c>
      <c r="V2509">
        <f t="shared" si="356"/>
        <v>0</v>
      </c>
      <c r="W2509" t="str">
        <f t="shared" si="357"/>
        <v>failed</v>
      </c>
      <c r="X2509" s="14">
        <f t="shared" si="358"/>
        <v>42105.072962962964</v>
      </c>
      <c r="Y2509" s="14">
        <f t="shared" si="359"/>
        <v>42135.072962962964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51"/>
        <v>0</v>
      </c>
      <c r="P2510" s="9">
        <f t="shared" si="352"/>
        <v>0</v>
      </c>
      <c r="Q2510" t="s">
        <v>8335</v>
      </c>
      <c r="R2510" t="s">
        <v>8352</v>
      </c>
      <c r="S2510">
        <f t="shared" si="353"/>
        <v>0</v>
      </c>
      <c r="T2510">
        <f t="shared" si="354"/>
        <v>1</v>
      </c>
      <c r="U2510">
        <f t="shared" si="355"/>
        <v>0</v>
      </c>
      <c r="V2510">
        <f t="shared" si="356"/>
        <v>0</v>
      </c>
      <c r="W2510" t="str">
        <f t="shared" si="357"/>
        <v>failed</v>
      </c>
      <c r="X2510" s="14">
        <f t="shared" si="358"/>
        <v>41835.951782407406</v>
      </c>
      <c r="Y2510" s="14">
        <f t="shared" si="359"/>
        <v>41865.951782407406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51"/>
        <v>1.0526315789473684E-2</v>
      </c>
      <c r="P2511" s="9">
        <f t="shared" si="352"/>
        <v>35.714285714285715</v>
      </c>
      <c r="Q2511" t="s">
        <v>8335</v>
      </c>
      <c r="R2511" t="s">
        <v>8352</v>
      </c>
      <c r="S2511">
        <f t="shared" si="353"/>
        <v>0</v>
      </c>
      <c r="T2511">
        <f t="shared" si="354"/>
        <v>1</v>
      </c>
      <c r="U2511">
        <f t="shared" si="355"/>
        <v>0</v>
      </c>
      <c r="V2511">
        <f t="shared" si="356"/>
        <v>0</v>
      </c>
      <c r="W2511" t="str">
        <f t="shared" si="357"/>
        <v>failed</v>
      </c>
      <c r="X2511" s="14">
        <f t="shared" si="358"/>
        <v>42058.809594907405</v>
      </c>
      <c r="Y2511" s="14">
        <f t="shared" si="359"/>
        <v>42114.767928240741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51"/>
        <v>1.5E-3</v>
      </c>
      <c r="P2512" s="9">
        <f t="shared" si="352"/>
        <v>37.5</v>
      </c>
      <c r="Q2512" t="s">
        <v>8335</v>
      </c>
      <c r="R2512" t="s">
        <v>8352</v>
      </c>
      <c r="S2512">
        <f t="shared" si="353"/>
        <v>0</v>
      </c>
      <c r="T2512">
        <f t="shared" si="354"/>
        <v>1</v>
      </c>
      <c r="U2512">
        <f t="shared" si="355"/>
        <v>0</v>
      </c>
      <c r="V2512">
        <f t="shared" si="356"/>
        <v>0</v>
      </c>
      <c r="W2512" t="str">
        <f t="shared" si="357"/>
        <v>failed</v>
      </c>
      <c r="X2512" s="14">
        <f t="shared" si="358"/>
        <v>42078.997361111105</v>
      </c>
      <c r="Y2512" s="14">
        <f t="shared" si="359"/>
        <v>42138.997361111105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51"/>
        <v>0</v>
      </c>
      <c r="P2513" s="9">
        <f t="shared" si="352"/>
        <v>0</v>
      </c>
      <c r="Q2513" t="s">
        <v>8335</v>
      </c>
      <c r="R2513" t="s">
        <v>8352</v>
      </c>
      <c r="S2513">
        <f t="shared" si="353"/>
        <v>0</v>
      </c>
      <c r="T2513">
        <f t="shared" si="354"/>
        <v>1</v>
      </c>
      <c r="U2513">
        <f t="shared" si="355"/>
        <v>0</v>
      </c>
      <c r="V2513">
        <f t="shared" si="356"/>
        <v>0</v>
      </c>
      <c r="W2513" t="str">
        <f t="shared" si="357"/>
        <v>failed</v>
      </c>
      <c r="X2513" s="14">
        <f t="shared" si="358"/>
        <v>42371.446909722217</v>
      </c>
      <c r="Y2513" s="14">
        <f t="shared" si="359"/>
        <v>42401.446909722217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51"/>
        <v>0</v>
      </c>
      <c r="P2514" s="9">
        <f t="shared" si="352"/>
        <v>0</v>
      </c>
      <c r="Q2514" t="s">
        <v>8335</v>
      </c>
      <c r="R2514" t="s">
        <v>8352</v>
      </c>
      <c r="S2514">
        <f t="shared" si="353"/>
        <v>0</v>
      </c>
      <c r="T2514">
        <f t="shared" si="354"/>
        <v>1</v>
      </c>
      <c r="U2514">
        <f t="shared" si="355"/>
        <v>0</v>
      </c>
      <c r="V2514">
        <f t="shared" si="356"/>
        <v>0</v>
      </c>
      <c r="W2514" t="str">
        <f t="shared" si="357"/>
        <v>failed</v>
      </c>
      <c r="X2514" s="14">
        <f t="shared" si="358"/>
        <v>41971.876863425925</v>
      </c>
      <c r="Y2514" s="14">
        <f t="shared" si="359"/>
        <v>41986.876863425925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51"/>
        <v>0</v>
      </c>
      <c r="P2515" s="9">
        <f t="shared" si="352"/>
        <v>0</v>
      </c>
      <c r="Q2515" t="s">
        <v>8335</v>
      </c>
      <c r="R2515" t="s">
        <v>8352</v>
      </c>
      <c r="S2515">
        <f t="shared" si="353"/>
        <v>0</v>
      </c>
      <c r="T2515">
        <f t="shared" si="354"/>
        <v>1</v>
      </c>
      <c r="U2515">
        <f t="shared" si="355"/>
        <v>0</v>
      </c>
      <c r="V2515">
        <f t="shared" si="356"/>
        <v>0</v>
      </c>
      <c r="W2515" t="str">
        <f t="shared" si="357"/>
        <v>failed</v>
      </c>
      <c r="X2515" s="14">
        <f t="shared" si="358"/>
        <v>42732.00681712963</v>
      </c>
      <c r="Y2515" s="14">
        <f t="shared" si="359"/>
        <v>42792.00681712963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51"/>
        <v>1.7500000000000002E-2</v>
      </c>
      <c r="P2516" s="9">
        <f t="shared" si="352"/>
        <v>52.5</v>
      </c>
      <c r="Q2516" t="s">
        <v>8335</v>
      </c>
      <c r="R2516" t="s">
        <v>8352</v>
      </c>
      <c r="S2516">
        <f t="shared" si="353"/>
        <v>0</v>
      </c>
      <c r="T2516">
        <f t="shared" si="354"/>
        <v>1</v>
      </c>
      <c r="U2516">
        <f t="shared" si="355"/>
        <v>0</v>
      </c>
      <c r="V2516">
        <f t="shared" si="356"/>
        <v>0</v>
      </c>
      <c r="W2516" t="str">
        <f t="shared" si="357"/>
        <v>failed</v>
      </c>
      <c r="X2516" s="14">
        <f t="shared" si="358"/>
        <v>41854.389780092592</v>
      </c>
      <c r="Y2516" s="14">
        <f t="shared" si="359"/>
        <v>41871.389780092592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51"/>
        <v>0.186</v>
      </c>
      <c r="P2517" s="9">
        <f t="shared" si="352"/>
        <v>77.5</v>
      </c>
      <c r="Q2517" t="s">
        <v>8335</v>
      </c>
      <c r="R2517" t="s">
        <v>8352</v>
      </c>
      <c r="S2517">
        <f t="shared" si="353"/>
        <v>0</v>
      </c>
      <c r="T2517">
        <f t="shared" si="354"/>
        <v>1</v>
      </c>
      <c r="U2517">
        <f t="shared" si="355"/>
        <v>0</v>
      </c>
      <c r="V2517">
        <f t="shared" si="356"/>
        <v>0</v>
      </c>
      <c r="W2517" t="str">
        <f t="shared" si="357"/>
        <v>failed</v>
      </c>
      <c r="X2517" s="14">
        <f t="shared" si="358"/>
        <v>42027.839733796296</v>
      </c>
      <c r="Y2517" s="14">
        <f t="shared" si="359"/>
        <v>42057.839733796296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51"/>
        <v>0</v>
      </c>
      <c r="P2518" s="9">
        <f t="shared" si="352"/>
        <v>0</v>
      </c>
      <c r="Q2518" t="s">
        <v>8335</v>
      </c>
      <c r="R2518" t="s">
        <v>8352</v>
      </c>
      <c r="S2518">
        <f t="shared" si="353"/>
        <v>0</v>
      </c>
      <c r="T2518">
        <f t="shared" si="354"/>
        <v>1</v>
      </c>
      <c r="U2518">
        <f t="shared" si="355"/>
        <v>0</v>
      </c>
      <c r="V2518">
        <f t="shared" si="356"/>
        <v>0</v>
      </c>
      <c r="W2518" t="str">
        <f t="shared" si="357"/>
        <v>failed</v>
      </c>
      <c r="X2518" s="14">
        <f t="shared" si="358"/>
        <v>41942.653379629628</v>
      </c>
      <c r="Y2518" s="14">
        <f t="shared" si="359"/>
        <v>41972.6950462963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51"/>
        <v>9.8166666666666666E-2</v>
      </c>
      <c r="P2519" s="9">
        <f t="shared" si="352"/>
        <v>53.545454545454547</v>
      </c>
      <c r="Q2519" t="s">
        <v>8335</v>
      </c>
      <c r="R2519" t="s">
        <v>8352</v>
      </c>
      <c r="S2519">
        <f t="shared" si="353"/>
        <v>0</v>
      </c>
      <c r="T2519">
        <f t="shared" si="354"/>
        <v>1</v>
      </c>
      <c r="U2519">
        <f t="shared" si="355"/>
        <v>0</v>
      </c>
      <c r="V2519">
        <f t="shared" si="356"/>
        <v>0</v>
      </c>
      <c r="W2519" t="str">
        <f t="shared" si="357"/>
        <v>failed</v>
      </c>
      <c r="X2519" s="14">
        <f t="shared" si="358"/>
        <v>42052.802430555559</v>
      </c>
      <c r="Y2519" s="14">
        <f t="shared" si="359"/>
        <v>42082.760763888888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51"/>
        <v>0</v>
      </c>
      <c r="P2520" s="9">
        <f t="shared" si="352"/>
        <v>0</v>
      </c>
      <c r="Q2520" t="s">
        <v>8335</v>
      </c>
      <c r="R2520" t="s">
        <v>8352</v>
      </c>
      <c r="S2520">
        <f t="shared" si="353"/>
        <v>0</v>
      </c>
      <c r="T2520">
        <f t="shared" si="354"/>
        <v>1</v>
      </c>
      <c r="U2520">
        <f t="shared" si="355"/>
        <v>0</v>
      </c>
      <c r="V2520">
        <f t="shared" si="356"/>
        <v>0</v>
      </c>
      <c r="W2520" t="str">
        <f t="shared" si="357"/>
        <v>failed</v>
      </c>
      <c r="X2520" s="14">
        <f t="shared" si="358"/>
        <v>41926.680879629632</v>
      </c>
      <c r="Y2520" s="14">
        <f t="shared" si="359"/>
        <v>41956.722546296296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51"/>
        <v>4.3333333333333331E-4</v>
      </c>
      <c r="P2521" s="9">
        <f t="shared" si="352"/>
        <v>16.25</v>
      </c>
      <c r="Q2521" t="s">
        <v>8335</v>
      </c>
      <c r="R2521" t="s">
        <v>8352</v>
      </c>
      <c r="S2521">
        <f t="shared" si="353"/>
        <v>0</v>
      </c>
      <c r="T2521">
        <f t="shared" si="354"/>
        <v>1</v>
      </c>
      <c r="U2521">
        <f t="shared" si="355"/>
        <v>0</v>
      </c>
      <c r="V2521">
        <f t="shared" si="356"/>
        <v>0</v>
      </c>
      <c r="W2521" t="str">
        <f t="shared" si="357"/>
        <v>failed</v>
      </c>
      <c r="X2521" s="14">
        <f t="shared" si="358"/>
        <v>41809.155138888891</v>
      </c>
      <c r="Y2521" s="14">
        <f t="shared" si="359"/>
        <v>41839.155138888891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51"/>
        <v>0</v>
      </c>
      <c r="P2522" s="9">
        <f t="shared" si="352"/>
        <v>0</v>
      </c>
      <c r="Q2522" t="s">
        <v>8335</v>
      </c>
      <c r="R2522" t="s">
        <v>8352</v>
      </c>
      <c r="S2522">
        <f t="shared" si="353"/>
        <v>0</v>
      </c>
      <c r="T2522">
        <f t="shared" si="354"/>
        <v>1</v>
      </c>
      <c r="U2522">
        <f t="shared" si="355"/>
        <v>0</v>
      </c>
      <c r="V2522">
        <f t="shared" si="356"/>
        <v>0</v>
      </c>
      <c r="W2522" t="str">
        <f t="shared" si="357"/>
        <v>failed</v>
      </c>
      <c r="X2522" s="14">
        <f t="shared" si="358"/>
        <v>42612.600520833337</v>
      </c>
      <c r="Y2522" s="14">
        <f t="shared" si="359"/>
        <v>42658.806249999994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51"/>
        <v>1.0948792000000001</v>
      </c>
      <c r="P2523" s="9">
        <f t="shared" si="352"/>
        <v>103.68174242424243</v>
      </c>
      <c r="Q2523" t="s">
        <v>8324</v>
      </c>
      <c r="R2523" t="s">
        <v>8353</v>
      </c>
      <c r="S2523">
        <f t="shared" si="353"/>
        <v>1</v>
      </c>
      <c r="T2523">
        <f t="shared" si="354"/>
        <v>0</v>
      </c>
      <c r="U2523">
        <f t="shared" si="355"/>
        <v>0</v>
      </c>
      <c r="V2523">
        <f t="shared" si="356"/>
        <v>0</v>
      </c>
      <c r="W2523" t="str">
        <f t="shared" si="357"/>
        <v>successful</v>
      </c>
      <c r="X2523" s="14">
        <f t="shared" si="358"/>
        <v>42269.967835648145</v>
      </c>
      <c r="Y2523" s="14">
        <f t="shared" si="359"/>
        <v>42290.967835648145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51"/>
        <v>1</v>
      </c>
      <c r="P2524" s="9">
        <f t="shared" si="352"/>
        <v>185.18518518518519</v>
      </c>
      <c r="Q2524" t="s">
        <v>8324</v>
      </c>
      <c r="R2524" t="s">
        <v>8353</v>
      </c>
      <c r="S2524">
        <f t="shared" si="353"/>
        <v>1</v>
      </c>
      <c r="T2524">
        <f t="shared" si="354"/>
        <v>0</v>
      </c>
      <c r="U2524">
        <f t="shared" si="355"/>
        <v>0</v>
      </c>
      <c r="V2524">
        <f t="shared" si="356"/>
        <v>0</v>
      </c>
      <c r="W2524" t="str">
        <f t="shared" si="357"/>
        <v>successful</v>
      </c>
      <c r="X2524" s="14">
        <f t="shared" si="358"/>
        <v>42460.573611111111</v>
      </c>
      <c r="Y2524" s="14">
        <f t="shared" si="359"/>
        <v>42482.619444444441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51"/>
        <v>1.5644444444444445</v>
      </c>
      <c r="P2525" s="9">
        <f t="shared" si="352"/>
        <v>54.153846153846153</v>
      </c>
      <c r="Q2525" t="s">
        <v>8324</v>
      </c>
      <c r="R2525" t="s">
        <v>8353</v>
      </c>
      <c r="S2525">
        <f t="shared" si="353"/>
        <v>1</v>
      </c>
      <c r="T2525">
        <f t="shared" si="354"/>
        <v>0</v>
      </c>
      <c r="U2525">
        <f t="shared" si="355"/>
        <v>0</v>
      </c>
      <c r="V2525">
        <f t="shared" si="356"/>
        <v>0</v>
      </c>
      <c r="W2525" t="str">
        <f t="shared" si="357"/>
        <v>successful</v>
      </c>
      <c r="X2525" s="14">
        <f t="shared" si="358"/>
        <v>41930.975601851853</v>
      </c>
      <c r="Y2525" s="14">
        <f t="shared" si="359"/>
        <v>41961.017268518524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51"/>
        <v>1.016</v>
      </c>
      <c r="P2526" s="9">
        <f t="shared" si="352"/>
        <v>177.2093023255814</v>
      </c>
      <c r="Q2526" t="s">
        <v>8324</v>
      </c>
      <c r="R2526" t="s">
        <v>8353</v>
      </c>
      <c r="S2526">
        <f t="shared" si="353"/>
        <v>1</v>
      </c>
      <c r="T2526">
        <f t="shared" si="354"/>
        <v>0</v>
      </c>
      <c r="U2526">
        <f t="shared" si="355"/>
        <v>0</v>
      </c>
      <c r="V2526">
        <f t="shared" si="356"/>
        <v>0</v>
      </c>
      <c r="W2526" t="str">
        <f t="shared" si="357"/>
        <v>successful</v>
      </c>
      <c r="X2526" s="14">
        <f t="shared" si="358"/>
        <v>41961.807372685187</v>
      </c>
      <c r="Y2526" s="14">
        <f t="shared" si="359"/>
        <v>41994.1875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51"/>
        <v>1.00325</v>
      </c>
      <c r="P2527" s="9">
        <f t="shared" si="352"/>
        <v>100.325</v>
      </c>
      <c r="Q2527" t="s">
        <v>8324</v>
      </c>
      <c r="R2527" t="s">
        <v>8353</v>
      </c>
      <c r="S2527">
        <f t="shared" si="353"/>
        <v>1</v>
      </c>
      <c r="T2527">
        <f t="shared" si="354"/>
        <v>0</v>
      </c>
      <c r="U2527">
        <f t="shared" si="355"/>
        <v>0</v>
      </c>
      <c r="V2527">
        <f t="shared" si="356"/>
        <v>0</v>
      </c>
      <c r="W2527" t="str">
        <f t="shared" si="357"/>
        <v>successful</v>
      </c>
      <c r="X2527" s="14">
        <f t="shared" si="358"/>
        <v>41058.844571759262</v>
      </c>
      <c r="Y2527" s="14">
        <f t="shared" si="359"/>
        <v>41088.844571759262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51"/>
        <v>1.1294999999999999</v>
      </c>
      <c r="P2528" s="9">
        <f t="shared" si="352"/>
        <v>136.90909090909091</v>
      </c>
      <c r="Q2528" t="s">
        <v>8324</v>
      </c>
      <c r="R2528" t="s">
        <v>8353</v>
      </c>
      <c r="S2528">
        <f t="shared" si="353"/>
        <v>1</v>
      </c>
      <c r="T2528">
        <f t="shared" si="354"/>
        <v>0</v>
      </c>
      <c r="U2528">
        <f t="shared" si="355"/>
        <v>0</v>
      </c>
      <c r="V2528">
        <f t="shared" si="356"/>
        <v>0</v>
      </c>
      <c r="W2528" t="str">
        <f t="shared" si="357"/>
        <v>successful</v>
      </c>
      <c r="X2528" s="14">
        <f t="shared" si="358"/>
        <v>41953.091134259259</v>
      </c>
      <c r="Y2528" s="14">
        <f t="shared" si="359"/>
        <v>41981.207638888889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51"/>
        <v>1.02125</v>
      </c>
      <c r="P2529" s="9">
        <f t="shared" si="352"/>
        <v>57.535211267605632</v>
      </c>
      <c r="Q2529" t="s">
        <v>8324</v>
      </c>
      <c r="R2529" t="s">
        <v>8353</v>
      </c>
      <c r="S2529">
        <f t="shared" si="353"/>
        <v>1</v>
      </c>
      <c r="T2529">
        <f t="shared" si="354"/>
        <v>0</v>
      </c>
      <c r="U2529">
        <f t="shared" si="355"/>
        <v>0</v>
      </c>
      <c r="V2529">
        <f t="shared" si="356"/>
        <v>0</v>
      </c>
      <c r="W2529" t="str">
        <f t="shared" si="357"/>
        <v>successful</v>
      </c>
      <c r="X2529" s="14">
        <f t="shared" si="358"/>
        <v>41546.75105324074</v>
      </c>
      <c r="Y2529" s="14">
        <f t="shared" si="359"/>
        <v>41565.165972222225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51"/>
        <v>1.0724974999999999</v>
      </c>
      <c r="P2530" s="9">
        <f t="shared" si="352"/>
        <v>52.962839506172834</v>
      </c>
      <c r="Q2530" t="s">
        <v>8324</v>
      </c>
      <c r="R2530" t="s">
        <v>8353</v>
      </c>
      <c r="S2530">
        <f t="shared" si="353"/>
        <v>1</v>
      </c>
      <c r="T2530">
        <f t="shared" si="354"/>
        <v>0</v>
      </c>
      <c r="U2530">
        <f t="shared" si="355"/>
        <v>0</v>
      </c>
      <c r="V2530">
        <f t="shared" si="356"/>
        <v>0</v>
      </c>
      <c r="W2530" t="str">
        <f t="shared" si="357"/>
        <v>successful</v>
      </c>
      <c r="X2530" s="14">
        <f t="shared" si="358"/>
        <v>42217.834525462968</v>
      </c>
      <c r="Y2530" s="14">
        <f t="shared" si="359"/>
        <v>42236.458333333328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51"/>
        <v>1.0428333333333333</v>
      </c>
      <c r="P2531" s="9">
        <f t="shared" si="352"/>
        <v>82.328947368421055</v>
      </c>
      <c r="Q2531" t="s">
        <v>8324</v>
      </c>
      <c r="R2531" t="s">
        <v>8353</v>
      </c>
      <c r="S2531">
        <f t="shared" si="353"/>
        <v>1</v>
      </c>
      <c r="T2531">
        <f t="shared" si="354"/>
        <v>0</v>
      </c>
      <c r="U2531">
        <f t="shared" si="355"/>
        <v>0</v>
      </c>
      <c r="V2531">
        <f t="shared" si="356"/>
        <v>0</v>
      </c>
      <c r="W2531" t="str">
        <f t="shared" si="357"/>
        <v>successful</v>
      </c>
      <c r="X2531" s="14">
        <f t="shared" si="358"/>
        <v>40948.080729166664</v>
      </c>
      <c r="Y2531" s="14">
        <f t="shared" si="359"/>
        <v>40993.0390625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51"/>
        <v>1</v>
      </c>
      <c r="P2532" s="9">
        <f t="shared" si="352"/>
        <v>135.41666666666666</v>
      </c>
      <c r="Q2532" t="s">
        <v>8324</v>
      </c>
      <c r="R2532" t="s">
        <v>8353</v>
      </c>
      <c r="S2532">
        <f t="shared" si="353"/>
        <v>1</v>
      </c>
      <c r="T2532">
        <f t="shared" si="354"/>
        <v>0</v>
      </c>
      <c r="U2532">
        <f t="shared" si="355"/>
        <v>0</v>
      </c>
      <c r="V2532">
        <f t="shared" si="356"/>
        <v>0</v>
      </c>
      <c r="W2532" t="str">
        <f t="shared" si="357"/>
        <v>successful</v>
      </c>
      <c r="X2532" s="14">
        <f t="shared" si="358"/>
        <v>42081.864641203705</v>
      </c>
      <c r="Y2532" s="14">
        <f t="shared" si="359"/>
        <v>42114.201388888891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51"/>
        <v>1.004</v>
      </c>
      <c r="P2533" s="9">
        <f t="shared" si="352"/>
        <v>74.06557377049181</v>
      </c>
      <c r="Q2533" t="s">
        <v>8324</v>
      </c>
      <c r="R2533" t="s">
        <v>8353</v>
      </c>
      <c r="S2533">
        <f t="shared" si="353"/>
        <v>1</v>
      </c>
      <c r="T2533">
        <f t="shared" si="354"/>
        <v>0</v>
      </c>
      <c r="U2533">
        <f t="shared" si="355"/>
        <v>0</v>
      </c>
      <c r="V2533">
        <f t="shared" si="356"/>
        <v>0</v>
      </c>
      <c r="W2533" t="str">
        <f t="shared" si="357"/>
        <v>successful</v>
      </c>
      <c r="X2533" s="14">
        <f t="shared" si="358"/>
        <v>42208.680023148147</v>
      </c>
      <c r="Y2533" s="14">
        <f t="shared" si="359"/>
        <v>42231.165972222225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51"/>
        <v>1.26125</v>
      </c>
      <c r="P2534" s="9">
        <f t="shared" si="352"/>
        <v>84.083333333333329</v>
      </c>
      <c r="Q2534" t="s">
        <v>8324</v>
      </c>
      <c r="R2534" t="s">
        <v>8353</v>
      </c>
      <c r="S2534">
        <f t="shared" si="353"/>
        <v>1</v>
      </c>
      <c r="T2534">
        <f t="shared" si="354"/>
        <v>0</v>
      </c>
      <c r="U2534">
        <f t="shared" si="355"/>
        <v>0</v>
      </c>
      <c r="V2534">
        <f t="shared" si="356"/>
        <v>0</v>
      </c>
      <c r="W2534" t="str">
        <f t="shared" si="357"/>
        <v>successful</v>
      </c>
      <c r="X2534" s="14">
        <f t="shared" si="358"/>
        <v>41107.849143518521</v>
      </c>
      <c r="Y2534" s="14">
        <f t="shared" si="359"/>
        <v>41137.849143518521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51"/>
        <v>1.1066666666666667</v>
      </c>
      <c r="P2535" s="9">
        <f t="shared" si="352"/>
        <v>61.029411764705884</v>
      </c>
      <c r="Q2535" t="s">
        <v>8324</v>
      </c>
      <c r="R2535" t="s">
        <v>8353</v>
      </c>
      <c r="S2535">
        <f t="shared" si="353"/>
        <v>1</v>
      </c>
      <c r="T2535">
        <f t="shared" si="354"/>
        <v>0</v>
      </c>
      <c r="U2535">
        <f t="shared" si="355"/>
        <v>0</v>
      </c>
      <c r="V2535">
        <f t="shared" si="356"/>
        <v>0</v>
      </c>
      <c r="W2535" t="str">
        <f t="shared" si="357"/>
        <v>successful</v>
      </c>
      <c r="X2535" s="14">
        <f t="shared" si="358"/>
        <v>41304.751284722224</v>
      </c>
      <c r="Y2535" s="14">
        <f t="shared" si="359"/>
        <v>41334.750787037039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51"/>
        <v>1.05</v>
      </c>
      <c r="P2536" s="9">
        <f t="shared" si="352"/>
        <v>150</v>
      </c>
      <c r="Q2536" t="s">
        <v>8324</v>
      </c>
      <c r="R2536" t="s">
        <v>8353</v>
      </c>
      <c r="S2536">
        <f t="shared" si="353"/>
        <v>1</v>
      </c>
      <c r="T2536">
        <f t="shared" si="354"/>
        <v>0</v>
      </c>
      <c r="U2536">
        <f t="shared" si="355"/>
        <v>0</v>
      </c>
      <c r="V2536">
        <f t="shared" si="356"/>
        <v>0</v>
      </c>
      <c r="W2536" t="str">
        <f t="shared" si="357"/>
        <v>successful</v>
      </c>
      <c r="X2536" s="14">
        <f t="shared" si="358"/>
        <v>40127.700370370374</v>
      </c>
      <c r="Y2536" s="14">
        <f t="shared" si="359"/>
        <v>40179.25</v>
      </c>
    </row>
    <row r="2537" spans="1:25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51"/>
        <v>1.03775</v>
      </c>
      <c r="P2537" s="9">
        <f t="shared" si="352"/>
        <v>266.08974358974359</v>
      </c>
      <c r="Q2537" t="s">
        <v>8324</v>
      </c>
      <c r="R2537" t="s">
        <v>8353</v>
      </c>
      <c r="S2537">
        <f t="shared" si="353"/>
        <v>1</v>
      </c>
      <c r="T2537">
        <f t="shared" si="354"/>
        <v>0</v>
      </c>
      <c r="U2537">
        <f t="shared" si="355"/>
        <v>0</v>
      </c>
      <c r="V2537">
        <f t="shared" si="356"/>
        <v>0</v>
      </c>
      <c r="W2537" t="str">
        <f t="shared" si="357"/>
        <v>successful</v>
      </c>
      <c r="X2537" s="14">
        <f t="shared" si="358"/>
        <v>41943.791030092594</v>
      </c>
      <c r="Y2537" s="14">
        <f t="shared" si="359"/>
        <v>41974.832696759258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51"/>
        <v>1.1599999999999999</v>
      </c>
      <c r="P2538" s="9">
        <f t="shared" si="352"/>
        <v>7.25</v>
      </c>
      <c r="Q2538" t="s">
        <v>8324</v>
      </c>
      <c r="R2538" t="s">
        <v>8353</v>
      </c>
      <c r="S2538">
        <f t="shared" si="353"/>
        <v>1</v>
      </c>
      <c r="T2538">
        <f t="shared" si="354"/>
        <v>0</v>
      </c>
      <c r="U2538">
        <f t="shared" si="355"/>
        <v>0</v>
      </c>
      <c r="V2538">
        <f t="shared" si="356"/>
        <v>0</v>
      </c>
      <c r="W2538" t="str">
        <f t="shared" si="357"/>
        <v>successful</v>
      </c>
      <c r="X2538" s="14">
        <f t="shared" si="358"/>
        <v>41464.106087962966</v>
      </c>
      <c r="Y2538" s="14">
        <f t="shared" si="359"/>
        <v>41485.106087962966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51"/>
        <v>1.1000000000000001</v>
      </c>
      <c r="P2539" s="9">
        <f t="shared" si="352"/>
        <v>100</v>
      </c>
      <c r="Q2539" t="s">
        <v>8324</v>
      </c>
      <c r="R2539" t="s">
        <v>8353</v>
      </c>
      <c r="S2539">
        <f t="shared" si="353"/>
        <v>1</v>
      </c>
      <c r="T2539">
        <f t="shared" si="354"/>
        <v>0</v>
      </c>
      <c r="U2539">
        <f t="shared" si="355"/>
        <v>0</v>
      </c>
      <c r="V2539">
        <f t="shared" si="356"/>
        <v>0</v>
      </c>
      <c r="W2539" t="str">
        <f t="shared" si="357"/>
        <v>successful</v>
      </c>
      <c r="X2539" s="14">
        <f t="shared" si="358"/>
        <v>40696.648784722223</v>
      </c>
      <c r="Y2539" s="14">
        <f t="shared" si="359"/>
        <v>40756.648784722223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51"/>
        <v>1.130176111111111</v>
      </c>
      <c r="P2540" s="9">
        <f t="shared" si="352"/>
        <v>109.96308108108107</v>
      </c>
      <c r="Q2540" t="s">
        <v>8324</v>
      </c>
      <c r="R2540" t="s">
        <v>8353</v>
      </c>
      <c r="S2540">
        <f t="shared" si="353"/>
        <v>1</v>
      </c>
      <c r="T2540">
        <f t="shared" si="354"/>
        <v>0</v>
      </c>
      <c r="U2540">
        <f t="shared" si="355"/>
        <v>0</v>
      </c>
      <c r="V2540">
        <f t="shared" si="356"/>
        <v>0</v>
      </c>
      <c r="W2540" t="str">
        <f t="shared" si="357"/>
        <v>successful</v>
      </c>
      <c r="X2540" s="14">
        <f t="shared" si="358"/>
        <v>41298.509965277779</v>
      </c>
      <c r="Y2540" s="14">
        <f t="shared" si="359"/>
        <v>41329.207638888889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51"/>
        <v>1.0024999999999999</v>
      </c>
      <c r="P2541" s="9">
        <f t="shared" si="352"/>
        <v>169.91525423728814</v>
      </c>
      <c r="Q2541" t="s">
        <v>8324</v>
      </c>
      <c r="R2541" t="s">
        <v>8353</v>
      </c>
      <c r="S2541">
        <f t="shared" si="353"/>
        <v>1</v>
      </c>
      <c r="T2541">
        <f t="shared" si="354"/>
        <v>0</v>
      </c>
      <c r="U2541">
        <f t="shared" si="355"/>
        <v>0</v>
      </c>
      <c r="V2541">
        <f t="shared" si="356"/>
        <v>0</v>
      </c>
      <c r="W2541" t="str">
        <f t="shared" si="357"/>
        <v>successful</v>
      </c>
      <c r="X2541" s="14">
        <f t="shared" si="358"/>
        <v>41977.902222222227</v>
      </c>
      <c r="Y2541" s="14">
        <f t="shared" si="359"/>
        <v>42037.902222222227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51"/>
        <v>1.034</v>
      </c>
      <c r="P2542" s="9">
        <f t="shared" si="352"/>
        <v>95.740740740740748</v>
      </c>
      <c r="Q2542" t="s">
        <v>8324</v>
      </c>
      <c r="R2542" t="s">
        <v>8353</v>
      </c>
      <c r="S2542">
        <f t="shared" si="353"/>
        <v>1</v>
      </c>
      <c r="T2542">
        <f t="shared" si="354"/>
        <v>0</v>
      </c>
      <c r="U2542">
        <f t="shared" si="355"/>
        <v>0</v>
      </c>
      <c r="V2542">
        <f t="shared" si="356"/>
        <v>0</v>
      </c>
      <c r="W2542" t="str">
        <f t="shared" si="357"/>
        <v>successful</v>
      </c>
      <c r="X2542" s="14">
        <f t="shared" si="358"/>
        <v>40785.675011574072</v>
      </c>
      <c r="Y2542" s="14">
        <f t="shared" si="359"/>
        <v>40845.675011574072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51"/>
        <v>1.0702857142857143</v>
      </c>
      <c r="P2543" s="9">
        <f t="shared" si="352"/>
        <v>59.460317460317462</v>
      </c>
      <c r="Q2543" t="s">
        <v>8324</v>
      </c>
      <c r="R2543" t="s">
        <v>8353</v>
      </c>
      <c r="S2543">
        <f t="shared" si="353"/>
        <v>1</v>
      </c>
      <c r="T2543">
        <f t="shared" si="354"/>
        <v>0</v>
      </c>
      <c r="U2543">
        <f t="shared" si="355"/>
        <v>0</v>
      </c>
      <c r="V2543">
        <f t="shared" si="356"/>
        <v>0</v>
      </c>
      <c r="W2543" t="str">
        <f t="shared" si="357"/>
        <v>successful</v>
      </c>
      <c r="X2543" s="14">
        <f t="shared" si="358"/>
        <v>41483.449282407404</v>
      </c>
      <c r="Y2543" s="14">
        <f t="shared" si="359"/>
        <v>41543.449282407404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51"/>
        <v>1.0357142857142858</v>
      </c>
      <c r="P2544" s="9">
        <f t="shared" si="352"/>
        <v>55.769230769230766</v>
      </c>
      <c r="Q2544" t="s">
        <v>8324</v>
      </c>
      <c r="R2544" t="s">
        <v>8353</v>
      </c>
      <c r="S2544">
        <f t="shared" si="353"/>
        <v>1</v>
      </c>
      <c r="T2544">
        <f t="shared" si="354"/>
        <v>0</v>
      </c>
      <c r="U2544">
        <f t="shared" si="355"/>
        <v>0</v>
      </c>
      <c r="V2544">
        <f t="shared" si="356"/>
        <v>0</v>
      </c>
      <c r="W2544" t="str">
        <f t="shared" si="357"/>
        <v>successful</v>
      </c>
      <c r="X2544" s="14">
        <f t="shared" si="358"/>
        <v>41509.426585648151</v>
      </c>
      <c r="Y2544" s="14">
        <f t="shared" si="359"/>
        <v>41548.165972222225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51"/>
        <v>1.5640000000000001</v>
      </c>
      <c r="P2545" s="9">
        <f t="shared" si="352"/>
        <v>30.076923076923077</v>
      </c>
      <c r="Q2545" t="s">
        <v>8324</v>
      </c>
      <c r="R2545" t="s">
        <v>8353</v>
      </c>
      <c r="S2545">
        <f t="shared" si="353"/>
        <v>1</v>
      </c>
      <c r="T2545">
        <f t="shared" si="354"/>
        <v>0</v>
      </c>
      <c r="U2545">
        <f t="shared" si="355"/>
        <v>0</v>
      </c>
      <c r="V2545">
        <f t="shared" si="356"/>
        <v>0</v>
      </c>
      <c r="W2545" t="str">
        <f t="shared" si="357"/>
        <v>successful</v>
      </c>
      <c r="X2545" s="14">
        <f t="shared" si="358"/>
        <v>40514.107615740737</v>
      </c>
      <c r="Y2545" s="14">
        <f t="shared" si="359"/>
        <v>40545.125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51"/>
        <v>1.0082</v>
      </c>
      <c r="P2546" s="9">
        <f t="shared" si="352"/>
        <v>88.438596491228068</v>
      </c>
      <c r="Q2546" t="s">
        <v>8324</v>
      </c>
      <c r="R2546" t="s">
        <v>8353</v>
      </c>
      <c r="S2546">
        <f t="shared" si="353"/>
        <v>1</v>
      </c>
      <c r="T2546">
        <f t="shared" si="354"/>
        <v>0</v>
      </c>
      <c r="U2546">
        <f t="shared" si="355"/>
        <v>0</v>
      </c>
      <c r="V2546">
        <f t="shared" si="356"/>
        <v>0</v>
      </c>
      <c r="W2546" t="str">
        <f t="shared" si="357"/>
        <v>successful</v>
      </c>
      <c r="X2546" s="14">
        <f t="shared" si="358"/>
        <v>41068.520474537036</v>
      </c>
      <c r="Y2546" s="14">
        <f t="shared" si="359"/>
        <v>41098.520474537036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51"/>
        <v>1.9530000000000001</v>
      </c>
      <c r="P2547" s="9">
        <f t="shared" si="352"/>
        <v>64.032786885245898</v>
      </c>
      <c r="Q2547" t="s">
        <v>8324</v>
      </c>
      <c r="R2547" t="s">
        <v>8353</v>
      </c>
      <c r="S2547">
        <f t="shared" si="353"/>
        <v>1</v>
      </c>
      <c r="T2547">
        <f t="shared" si="354"/>
        <v>0</v>
      </c>
      <c r="U2547">
        <f t="shared" si="355"/>
        <v>0</v>
      </c>
      <c r="V2547">
        <f t="shared" si="356"/>
        <v>0</v>
      </c>
      <c r="W2547" t="str">
        <f t="shared" si="357"/>
        <v>successful</v>
      </c>
      <c r="X2547" s="14">
        <f t="shared" si="358"/>
        <v>42027.13817129629</v>
      </c>
      <c r="Y2547" s="14">
        <f t="shared" si="359"/>
        <v>42062.020833333328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51"/>
        <v>1.1171428571428572</v>
      </c>
      <c r="P2548" s="9">
        <f t="shared" si="352"/>
        <v>60.153846153846153</v>
      </c>
      <c r="Q2548" t="s">
        <v>8324</v>
      </c>
      <c r="R2548" t="s">
        <v>8353</v>
      </c>
      <c r="S2548">
        <f t="shared" si="353"/>
        <v>1</v>
      </c>
      <c r="T2548">
        <f t="shared" si="354"/>
        <v>0</v>
      </c>
      <c r="U2548">
        <f t="shared" si="355"/>
        <v>0</v>
      </c>
      <c r="V2548">
        <f t="shared" si="356"/>
        <v>0</v>
      </c>
      <c r="W2548" t="str">
        <f t="shared" si="357"/>
        <v>successful</v>
      </c>
      <c r="X2548" s="14">
        <f t="shared" si="358"/>
        <v>41524.858553240738</v>
      </c>
      <c r="Y2548" s="14">
        <f t="shared" si="359"/>
        <v>41552.208333333336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51"/>
        <v>1.1985454545454546</v>
      </c>
      <c r="P2549" s="9">
        <f t="shared" si="352"/>
        <v>49.194029850746269</v>
      </c>
      <c r="Q2549" t="s">
        <v>8324</v>
      </c>
      <c r="R2549" t="s">
        <v>8353</v>
      </c>
      <c r="S2549">
        <f t="shared" si="353"/>
        <v>1</v>
      </c>
      <c r="T2549">
        <f t="shared" si="354"/>
        <v>0</v>
      </c>
      <c r="U2549">
        <f t="shared" si="355"/>
        <v>0</v>
      </c>
      <c r="V2549">
        <f t="shared" si="356"/>
        <v>0</v>
      </c>
      <c r="W2549" t="str">
        <f t="shared" si="357"/>
        <v>successful</v>
      </c>
      <c r="X2549" s="14">
        <f t="shared" si="358"/>
        <v>40973.773182870369</v>
      </c>
      <c r="Y2549" s="14">
        <f t="shared" si="359"/>
        <v>41003.731516203705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51"/>
        <v>1.0185</v>
      </c>
      <c r="P2550" s="9">
        <f t="shared" si="352"/>
        <v>165.16216216216216</v>
      </c>
      <c r="Q2550" t="s">
        <v>8324</v>
      </c>
      <c r="R2550" t="s">
        <v>8353</v>
      </c>
      <c r="S2550">
        <f t="shared" si="353"/>
        <v>1</v>
      </c>
      <c r="T2550">
        <f t="shared" si="354"/>
        <v>0</v>
      </c>
      <c r="U2550">
        <f t="shared" si="355"/>
        <v>0</v>
      </c>
      <c r="V2550">
        <f t="shared" si="356"/>
        <v>0</v>
      </c>
      <c r="W2550" t="str">
        <f t="shared" si="357"/>
        <v>successful</v>
      </c>
      <c r="X2550" s="14">
        <f t="shared" si="358"/>
        <v>42618.625428240746</v>
      </c>
      <c r="Y2550" s="14">
        <f t="shared" si="359"/>
        <v>42643.185416666667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51"/>
        <v>1.0280254777070064</v>
      </c>
      <c r="P2551" s="9">
        <f t="shared" si="352"/>
        <v>43.621621621621621</v>
      </c>
      <c r="Q2551" t="s">
        <v>8324</v>
      </c>
      <c r="R2551" t="s">
        <v>8353</v>
      </c>
      <c r="S2551">
        <f t="shared" si="353"/>
        <v>1</v>
      </c>
      <c r="T2551">
        <f t="shared" si="354"/>
        <v>0</v>
      </c>
      <c r="U2551">
        <f t="shared" si="355"/>
        <v>0</v>
      </c>
      <c r="V2551">
        <f t="shared" si="356"/>
        <v>0</v>
      </c>
      <c r="W2551" t="str">
        <f t="shared" si="357"/>
        <v>successful</v>
      </c>
      <c r="X2551" s="14">
        <f t="shared" si="358"/>
        <v>41390.757754629631</v>
      </c>
      <c r="Y2551" s="14">
        <f t="shared" si="359"/>
        <v>41425.708333333336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51"/>
        <v>1.0084615384615385</v>
      </c>
      <c r="P2552" s="9">
        <f t="shared" si="352"/>
        <v>43.7</v>
      </c>
      <c r="Q2552" t="s">
        <v>8324</v>
      </c>
      <c r="R2552" t="s">
        <v>8353</v>
      </c>
      <c r="S2552">
        <f t="shared" si="353"/>
        <v>1</v>
      </c>
      <c r="T2552">
        <f t="shared" si="354"/>
        <v>0</v>
      </c>
      <c r="U2552">
        <f t="shared" si="355"/>
        <v>0</v>
      </c>
      <c r="V2552">
        <f t="shared" si="356"/>
        <v>0</v>
      </c>
      <c r="W2552" t="str">
        <f t="shared" si="357"/>
        <v>successful</v>
      </c>
      <c r="X2552" s="14">
        <f t="shared" si="358"/>
        <v>42228.634328703702</v>
      </c>
      <c r="Y2552" s="14">
        <f t="shared" si="359"/>
        <v>42285.165972222225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51"/>
        <v>1.0273469387755103</v>
      </c>
      <c r="P2553" s="9">
        <f t="shared" si="352"/>
        <v>67.419642857142861</v>
      </c>
      <c r="Q2553" t="s">
        <v>8324</v>
      </c>
      <c r="R2553" t="s">
        <v>8353</v>
      </c>
      <c r="S2553">
        <f t="shared" si="353"/>
        <v>1</v>
      </c>
      <c r="T2553">
        <f t="shared" si="354"/>
        <v>0</v>
      </c>
      <c r="U2553">
        <f t="shared" si="355"/>
        <v>0</v>
      </c>
      <c r="V2553">
        <f t="shared" si="356"/>
        <v>0</v>
      </c>
      <c r="W2553" t="str">
        <f t="shared" si="357"/>
        <v>successful</v>
      </c>
      <c r="X2553" s="14">
        <f t="shared" si="358"/>
        <v>40961.252141203702</v>
      </c>
      <c r="Y2553" s="14">
        <f t="shared" si="359"/>
        <v>40989.866666666669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51"/>
        <v>1.0649999999999999</v>
      </c>
      <c r="P2554" s="9">
        <f t="shared" si="352"/>
        <v>177.5</v>
      </c>
      <c r="Q2554" t="s">
        <v>8324</v>
      </c>
      <c r="R2554" t="s">
        <v>8353</v>
      </c>
      <c r="S2554">
        <f t="shared" si="353"/>
        <v>1</v>
      </c>
      <c r="T2554">
        <f t="shared" si="354"/>
        <v>0</v>
      </c>
      <c r="U2554">
        <f t="shared" si="355"/>
        <v>0</v>
      </c>
      <c r="V2554">
        <f t="shared" si="356"/>
        <v>0</v>
      </c>
      <c r="W2554" t="str">
        <f t="shared" si="357"/>
        <v>successful</v>
      </c>
      <c r="X2554" s="14">
        <f t="shared" si="358"/>
        <v>42769.809965277775</v>
      </c>
      <c r="Y2554" s="14">
        <f t="shared" si="359"/>
        <v>42799.809965277775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51"/>
        <v>1.5553333333333332</v>
      </c>
      <c r="P2555" s="9">
        <f t="shared" si="352"/>
        <v>38.883333333333333</v>
      </c>
      <c r="Q2555" t="s">
        <v>8324</v>
      </c>
      <c r="R2555" t="s">
        <v>8353</v>
      </c>
      <c r="S2555">
        <f t="shared" si="353"/>
        <v>1</v>
      </c>
      <c r="T2555">
        <f t="shared" si="354"/>
        <v>0</v>
      </c>
      <c r="U2555">
        <f t="shared" si="355"/>
        <v>0</v>
      </c>
      <c r="V2555">
        <f t="shared" si="356"/>
        <v>0</v>
      </c>
      <c r="W2555" t="str">
        <f t="shared" si="357"/>
        <v>successful</v>
      </c>
      <c r="X2555" s="14">
        <f t="shared" si="358"/>
        <v>41113.199155092596</v>
      </c>
      <c r="Y2555" s="14">
        <f t="shared" si="359"/>
        <v>41173.199155092596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51"/>
        <v>1.228</v>
      </c>
      <c r="P2556" s="9">
        <f t="shared" si="352"/>
        <v>54.985074626865675</v>
      </c>
      <c r="Q2556" t="s">
        <v>8324</v>
      </c>
      <c r="R2556" t="s">
        <v>8353</v>
      </c>
      <c r="S2556">
        <f t="shared" si="353"/>
        <v>1</v>
      </c>
      <c r="T2556">
        <f t="shared" si="354"/>
        <v>0</v>
      </c>
      <c r="U2556">
        <f t="shared" si="355"/>
        <v>0</v>
      </c>
      <c r="V2556">
        <f t="shared" si="356"/>
        <v>0</v>
      </c>
      <c r="W2556" t="str">
        <f t="shared" si="357"/>
        <v>successful</v>
      </c>
      <c r="X2556" s="14">
        <f t="shared" si="358"/>
        <v>42125.078275462962</v>
      </c>
      <c r="Y2556" s="14">
        <f t="shared" si="359"/>
        <v>42156.165972222225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51"/>
        <v>1.0734999999999999</v>
      </c>
      <c r="P2557" s="9">
        <f t="shared" si="352"/>
        <v>61.342857142857142</v>
      </c>
      <c r="Q2557" t="s">
        <v>8324</v>
      </c>
      <c r="R2557" t="s">
        <v>8353</v>
      </c>
      <c r="S2557">
        <f t="shared" si="353"/>
        <v>1</v>
      </c>
      <c r="T2557">
        <f t="shared" si="354"/>
        <v>0</v>
      </c>
      <c r="U2557">
        <f t="shared" si="355"/>
        <v>0</v>
      </c>
      <c r="V2557">
        <f t="shared" si="356"/>
        <v>0</v>
      </c>
      <c r="W2557" t="str">
        <f t="shared" si="357"/>
        <v>successful</v>
      </c>
      <c r="X2557" s="14">
        <f t="shared" si="358"/>
        <v>41026.655011574076</v>
      </c>
      <c r="Y2557" s="14">
        <f t="shared" si="359"/>
        <v>41057.655011574076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51"/>
        <v>1.0550335570469798</v>
      </c>
      <c r="P2558" s="9">
        <f t="shared" si="352"/>
        <v>23.117647058823529</v>
      </c>
      <c r="Q2558" t="s">
        <v>8324</v>
      </c>
      <c r="R2558" t="s">
        <v>8353</v>
      </c>
      <c r="S2558">
        <f t="shared" si="353"/>
        <v>1</v>
      </c>
      <c r="T2558">
        <f t="shared" si="354"/>
        <v>0</v>
      </c>
      <c r="U2558">
        <f t="shared" si="355"/>
        <v>0</v>
      </c>
      <c r="V2558">
        <f t="shared" si="356"/>
        <v>0</v>
      </c>
      <c r="W2558" t="str">
        <f t="shared" si="357"/>
        <v>successful</v>
      </c>
      <c r="X2558" s="14">
        <f t="shared" si="358"/>
        <v>41222.991400462961</v>
      </c>
      <c r="Y2558" s="14">
        <f t="shared" si="359"/>
        <v>41267.991400462961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51"/>
        <v>1.1844444444444444</v>
      </c>
      <c r="P2559" s="9">
        <f t="shared" si="352"/>
        <v>29.611111111111111</v>
      </c>
      <c r="Q2559" t="s">
        <v>8324</v>
      </c>
      <c r="R2559" t="s">
        <v>8353</v>
      </c>
      <c r="S2559">
        <f t="shared" si="353"/>
        <v>1</v>
      </c>
      <c r="T2559">
        <f t="shared" si="354"/>
        <v>0</v>
      </c>
      <c r="U2559">
        <f t="shared" si="355"/>
        <v>0</v>
      </c>
      <c r="V2559">
        <f t="shared" si="356"/>
        <v>0</v>
      </c>
      <c r="W2559" t="str">
        <f t="shared" si="357"/>
        <v>successful</v>
      </c>
      <c r="X2559" s="14">
        <f t="shared" si="358"/>
        <v>41744.745208333334</v>
      </c>
      <c r="Y2559" s="14">
        <f t="shared" si="359"/>
        <v>41774.745208333334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51"/>
        <v>1.0888</v>
      </c>
      <c r="P2560" s="9">
        <f t="shared" si="352"/>
        <v>75.611111111111114</v>
      </c>
      <c r="Q2560" t="s">
        <v>8324</v>
      </c>
      <c r="R2560" t="s">
        <v>8353</v>
      </c>
      <c r="S2560">
        <f t="shared" si="353"/>
        <v>1</v>
      </c>
      <c r="T2560">
        <f t="shared" si="354"/>
        <v>0</v>
      </c>
      <c r="U2560">
        <f t="shared" si="355"/>
        <v>0</v>
      </c>
      <c r="V2560">
        <f t="shared" si="356"/>
        <v>0</v>
      </c>
      <c r="W2560" t="str">
        <f t="shared" si="357"/>
        <v>successful</v>
      </c>
      <c r="X2560" s="14">
        <f t="shared" si="358"/>
        <v>42093.860023148154</v>
      </c>
      <c r="Y2560" s="14">
        <f t="shared" si="359"/>
        <v>42125.582638888889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51"/>
        <v>1.1125</v>
      </c>
      <c r="P2561" s="9">
        <f t="shared" si="352"/>
        <v>35.6</v>
      </c>
      <c r="Q2561" t="s">
        <v>8324</v>
      </c>
      <c r="R2561" t="s">
        <v>8353</v>
      </c>
      <c r="S2561">
        <f t="shared" si="353"/>
        <v>1</v>
      </c>
      <c r="T2561">
        <f t="shared" si="354"/>
        <v>0</v>
      </c>
      <c r="U2561">
        <f t="shared" si="355"/>
        <v>0</v>
      </c>
      <c r="V2561">
        <f t="shared" si="356"/>
        <v>0</v>
      </c>
      <c r="W2561" t="str">
        <f t="shared" si="357"/>
        <v>successful</v>
      </c>
      <c r="X2561" s="14">
        <f t="shared" si="358"/>
        <v>40829.873657407406</v>
      </c>
      <c r="Y2561" s="14">
        <f t="shared" si="359"/>
        <v>40862.817361111112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51"/>
        <v>1.0009999999999999</v>
      </c>
      <c r="P2562" s="9">
        <f t="shared" si="352"/>
        <v>143</v>
      </c>
      <c r="Q2562" t="s">
        <v>8324</v>
      </c>
      <c r="R2562" t="s">
        <v>8353</v>
      </c>
      <c r="S2562">
        <f t="shared" si="353"/>
        <v>1</v>
      </c>
      <c r="T2562">
        <f t="shared" si="354"/>
        <v>0</v>
      </c>
      <c r="U2562">
        <f t="shared" si="355"/>
        <v>0</v>
      </c>
      <c r="V2562">
        <f t="shared" si="356"/>
        <v>0</v>
      </c>
      <c r="W2562" t="str">
        <f t="shared" si="357"/>
        <v>successful</v>
      </c>
      <c r="X2562" s="14">
        <f t="shared" si="358"/>
        <v>42039.951087962967</v>
      </c>
      <c r="Y2562" s="14">
        <f t="shared" si="359"/>
        <v>42069.951087962967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60">E2563/D2563</f>
        <v>0</v>
      </c>
      <c r="P2563" s="9">
        <f t="shared" ref="P2563:P2626" si="361">IFERROR(E2563/L2563,0)</f>
        <v>0</v>
      </c>
      <c r="Q2563" t="s">
        <v>8335</v>
      </c>
      <c r="R2563" t="s">
        <v>8336</v>
      </c>
      <c r="S2563">
        <f t="shared" ref="S2563:S2626" si="362">IF(F2563="successful",1,0)</f>
        <v>0</v>
      </c>
      <c r="T2563">
        <f t="shared" ref="T2563:T2626" si="363">IF(F2563="failed",1,0)</f>
        <v>0</v>
      </c>
      <c r="U2563">
        <f t="shared" ref="U2563:U2626" si="364">IF(F2563="canceled",1,0)</f>
        <v>1</v>
      </c>
      <c r="V2563">
        <f t="shared" ref="V2563:V2626" si="365">IF(F2563="live",1,0)</f>
        <v>0</v>
      </c>
      <c r="W2563" t="str">
        <f t="shared" ref="W2563:W2626" si="366">F2563</f>
        <v>canceled</v>
      </c>
      <c r="X2563" s="14">
        <f t="shared" ref="X2563:X2626" si="367">(((J2563/60)/60)/24)+DATE(1970,1,1)</f>
        <v>42260.528807870374</v>
      </c>
      <c r="Y2563" s="14">
        <f t="shared" ref="Y2563:Y2626" si="368">(((I2563/60)/60)/24)+DATE(1970,1,1)</f>
        <v>42290.528807870374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60"/>
        <v>7.4999999999999997E-3</v>
      </c>
      <c r="P2564" s="9">
        <f t="shared" si="361"/>
        <v>25</v>
      </c>
      <c r="Q2564" t="s">
        <v>8335</v>
      </c>
      <c r="R2564" t="s">
        <v>8336</v>
      </c>
      <c r="S2564">
        <f t="shared" si="362"/>
        <v>0</v>
      </c>
      <c r="T2564">
        <f t="shared" si="363"/>
        <v>0</v>
      </c>
      <c r="U2564">
        <f t="shared" si="364"/>
        <v>1</v>
      </c>
      <c r="V2564">
        <f t="shared" si="365"/>
        <v>0</v>
      </c>
      <c r="W2564" t="str">
        <f t="shared" si="366"/>
        <v>canceled</v>
      </c>
      <c r="X2564" s="14">
        <f t="shared" si="367"/>
        <v>42594.524756944447</v>
      </c>
      <c r="Y2564" s="14">
        <f t="shared" si="368"/>
        <v>42654.524756944447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60"/>
        <v>0</v>
      </c>
      <c r="P2565" s="9">
        <f t="shared" si="361"/>
        <v>0</v>
      </c>
      <c r="Q2565" t="s">
        <v>8335</v>
      </c>
      <c r="R2565" t="s">
        <v>8336</v>
      </c>
      <c r="S2565">
        <f t="shared" si="362"/>
        <v>0</v>
      </c>
      <c r="T2565">
        <f t="shared" si="363"/>
        <v>0</v>
      </c>
      <c r="U2565">
        <f t="shared" si="364"/>
        <v>1</v>
      </c>
      <c r="V2565">
        <f t="shared" si="365"/>
        <v>0</v>
      </c>
      <c r="W2565" t="str">
        <f t="shared" si="366"/>
        <v>canceled</v>
      </c>
      <c r="X2565" s="14">
        <f t="shared" si="367"/>
        <v>42155.139479166668</v>
      </c>
      <c r="Y2565" s="14">
        <f t="shared" si="368"/>
        <v>42215.139479166668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60"/>
        <v>0</v>
      </c>
      <c r="P2566" s="9">
        <f t="shared" si="361"/>
        <v>0</v>
      </c>
      <c r="Q2566" t="s">
        <v>8335</v>
      </c>
      <c r="R2566" t="s">
        <v>8336</v>
      </c>
      <c r="S2566">
        <f t="shared" si="362"/>
        <v>0</v>
      </c>
      <c r="T2566">
        <f t="shared" si="363"/>
        <v>0</v>
      </c>
      <c r="U2566">
        <f t="shared" si="364"/>
        <v>1</v>
      </c>
      <c r="V2566">
        <f t="shared" si="365"/>
        <v>0</v>
      </c>
      <c r="W2566" t="str">
        <f t="shared" si="366"/>
        <v>canceled</v>
      </c>
      <c r="X2566" s="14">
        <f t="shared" si="367"/>
        <v>41822.040497685186</v>
      </c>
      <c r="Y2566" s="14">
        <f t="shared" si="368"/>
        <v>41852.040497685186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60"/>
        <v>0.01</v>
      </c>
      <c r="P2567" s="9">
        <f t="shared" si="361"/>
        <v>100</v>
      </c>
      <c r="Q2567" t="s">
        <v>8335</v>
      </c>
      <c r="R2567" t="s">
        <v>8336</v>
      </c>
      <c r="S2567">
        <f t="shared" si="362"/>
        <v>0</v>
      </c>
      <c r="T2567">
        <f t="shared" si="363"/>
        <v>0</v>
      </c>
      <c r="U2567">
        <f t="shared" si="364"/>
        <v>1</v>
      </c>
      <c r="V2567">
        <f t="shared" si="365"/>
        <v>0</v>
      </c>
      <c r="W2567" t="str">
        <f t="shared" si="366"/>
        <v>canceled</v>
      </c>
      <c r="X2567" s="14">
        <f t="shared" si="367"/>
        <v>42440.650335648148</v>
      </c>
      <c r="Y2567" s="14">
        <f t="shared" si="368"/>
        <v>42499.868055555555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60"/>
        <v>0</v>
      </c>
      <c r="P2568" s="9">
        <f t="shared" si="361"/>
        <v>0</v>
      </c>
      <c r="Q2568" t="s">
        <v>8335</v>
      </c>
      <c r="R2568" t="s">
        <v>8336</v>
      </c>
      <c r="S2568">
        <f t="shared" si="362"/>
        <v>0</v>
      </c>
      <c r="T2568">
        <f t="shared" si="363"/>
        <v>0</v>
      </c>
      <c r="U2568">
        <f t="shared" si="364"/>
        <v>1</v>
      </c>
      <c r="V2568">
        <f t="shared" si="365"/>
        <v>0</v>
      </c>
      <c r="W2568" t="str">
        <f t="shared" si="366"/>
        <v>canceled</v>
      </c>
      <c r="X2568" s="14">
        <f t="shared" si="367"/>
        <v>41842.980879629627</v>
      </c>
      <c r="Y2568" s="14">
        <f t="shared" si="368"/>
        <v>41872.980879629627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60"/>
        <v>2.6666666666666666E-3</v>
      </c>
      <c r="P2569" s="9">
        <f t="shared" si="361"/>
        <v>60</v>
      </c>
      <c r="Q2569" t="s">
        <v>8335</v>
      </c>
      <c r="R2569" t="s">
        <v>8336</v>
      </c>
      <c r="S2569">
        <f t="shared" si="362"/>
        <v>0</v>
      </c>
      <c r="T2569">
        <f t="shared" si="363"/>
        <v>0</v>
      </c>
      <c r="U2569">
        <f t="shared" si="364"/>
        <v>1</v>
      </c>
      <c r="V2569">
        <f t="shared" si="365"/>
        <v>0</v>
      </c>
      <c r="W2569" t="str">
        <f t="shared" si="366"/>
        <v>canceled</v>
      </c>
      <c r="X2569" s="14">
        <f t="shared" si="367"/>
        <v>42087.878912037035</v>
      </c>
      <c r="Y2569" s="14">
        <f t="shared" si="368"/>
        <v>42117.878912037035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60"/>
        <v>5.0000000000000001E-3</v>
      </c>
      <c r="P2570" s="9">
        <f t="shared" si="361"/>
        <v>50</v>
      </c>
      <c r="Q2570" t="s">
        <v>8335</v>
      </c>
      <c r="R2570" t="s">
        <v>8336</v>
      </c>
      <c r="S2570">
        <f t="shared" si="362"/>
        <v>0</v>
      </c>
      <c r="T2570">
        <f t="shared" si="363"/>
        <v>0</v>
      </c>
      <c r="U2570">
        <f t="shared" si="364"/>
        <v>1</v>
      </c>
      <c r="V2570">
        <f t="shared" si="365"/>
        <v>0</v>
      </c>
      <c r="W2570" t="str">
        <f t="shared" si="366"/>
        <v>canceled</v>
      </c>
      <c r="X2570" s="14">
        <f t="shared" si="367"/>
        <v>42584.666597222225</v>
      </c>
      <c r="Y2570" s="14">
        <f t="shared" si="368"/>
        <v>42614.666597222225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60"/>
        <v>2.2307692307692306E-2</v>
      </c>
      <c r="P2571" s="9">
        <f t="shared" si="361"/>
        <v>72.5</v>
      </c>
      <c r="Q2571" t="s">
        <v>8335</v>
      </c>
      <c r="R2571" t="s">
        <v>8336</v>
      </c>
      <c r="S2571">
        <f t="shared" si="362"/>
        <v>0</v>
      </c>
      <c r="T2571">
        <f t="shared" si="363"/>
        <v>0</v>
      </c>
      <c r="U2571">
        <f t="shared" si="364"/>
        <v>1</v>
      </c>
      <c r="V2571">
        <f t="shared" si="365"/>
        <v>0</v>
      </c>
      <c r="W2571" t="str">
        <f t="shared" si="366"/>
        <v>canceled</v>
      </c>
      <c r="X2571" s="14">
        <f t="shared" si="367"/>
        <v>42234.105462962965</v>
      </c>
      <c r="Y2571" s="14">
        <f t="shared" si="368"/>
        <v>42264.105462962965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60"/>
        <v>8.4285714285714294E-3</v>
      </c>
      <c r="P2572" s="9">
        <f t="shared" si="361"/>
        <v>29.5</v>
      </c>
      <c r="Q2572" t="s">
        <v>8335</v>
      </c>
      <c r="R2572" t="s">
        <v>8336</v>
      </c>
      <c r="S2572">
        <f t="shared" si="362"/>
        <v>0</v>
      </c>
      <c r="T2572">
        <f t="shared" si="363"/>
        <v>0</v>
      </c>
      <c r="U2572">
        <f t="shared" si="364"/>
        <v>1</v>
      </c>
      <c r="V2572">
        <f t="shared" si="365"/>
        <v>0</v>
      </c>
      <c r="W2572" t="str">
        <f t="shared" si="366"/>
        <v>canceled</v>
      </c>
      <c r="X2572" s="14">
        <f t="shared" si="367"/>
        <v>42744.903182870374</v>
      </c>
      <c r="Y2572" s="14">
        <f t="shared" si="368"/>
        <v>42774.903182870374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60"/>
        <v>2.5000000000000001E-3</v>
      </c>
      <c r="P2573" s="9">
        <f t="shared" si="361"/>
        <v>62.5</v>
      </c>
      <c r="Q2573" t="s">
        <v>8335</v>
      </c>
      <c r="R2573" t="s">
        <v>8336</v>
      </c>
      <c r="S2573">
        <f t="shared" si="362"/>
        <v>0</v>
      </c>
      <c r="T2573">
        <f t="shared" si="363"/>
        <v>0</v>
      </c>
      <c r="U2573">
        <f t="shared" si="364"/>
        <v>1</v>
      </c>
      <c r="V2573">
        <f t="shared" si="365"/>
        <v>0</v>
      </c>
      <c r="W2573" t="str">
        <f t="shared" si="366"/>
        <v>canceled</v>
      </c>
      <c r="X2573" s="14">
        <f t="shared" si="367"/>
        <v>42449.341678240744</v>
      </c>
      <c r="Y2573" s="14">
        <f t="shared" si="368"/>
        <v>42509.341678240744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60"/>
        <v>0</v>
      </c>
      <c r="P2574" s="9">
        <f t="shared" si="361"/>
        <v>0</v>
      </c>
      <c r="Q2574" t="s">
        <v>8335</v>
      </c>
      <c r="R2574" t="s">
        <v>8336</v>
      </c>
      <c r="S2574">
        <f t="shared" si="362"/>
        <v>0</v>
      </c>
      <c r="T2574">
        <f t="shared" si="363"/>
        <v>0</v>
      </c>
      <c r="U2574">
        <f t="shared" si="364"/>
        <v>1</v>
      </c>
      <c r="V2574">
        <f t="shared" si="365"/>
        <v>0</v>
      </c>
      <c r="W2574" t="str">
        <f t="shared" si="366"/>
        <v>canceled</v>
      </c>
      <c r="X2574" s="14">
        <f t="shared" si="367"/>
        <v>42077.119409722218</v>
      </c>
      <c r="Y2574" s="14">
        <f t="shared" si="368"/>
        <v>42107.119409722218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60"/>
        <v>0</v>
      </c>
      <c r="P2575" s="9">
        <f t="shared" si="361"/>
        <v>0</v>
      </c>
      <c r="Q2575" t="s">
        <v>8335</v>
      </c>
      <c r="R2575" t="s">
        <v>8336</v>
      </c>
      <c r="S2575">
        <f t="shared" si="362"/>
        <v>0</v>
      </c>
      <c r="T2575">
        <f t="shared" si="363"/>
        <v>0</v>
      </c>
      <c r="U2575">
        <f t="shared" si="364"/>
        <v>1</v>
      </c>
      <c r="V2575">
        <f t="shared" si="365"/>
        <v>0</v>
      </c>
      <c r="W2575" t="str">
        <f t="shared" si="366"/>
        <v>canceled</v>
      </c>
      <c r="X2575" s="14">
        <f t="shared" si="367"/>
        <v>41829.592002314814</v>
      </c>
      <c r="Y2575" s="14">
        <f t="shared" si="368"/>
        <v>41874.592002314814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60"/>
        <v>0</v>
      </c>
      <c r="P2576" s="9">
        <f t="shared" si="361"/>
        <v>0</v>
      </c>
      <c r="Q2576" t="s">
        <v>8335</v>
      </c>
      <c r="R2576" t="s">
        <v>8336</v>
      </c>
      <c r="S2576">
        <f t="shared" si="362"/>
        <v>0</v>
      </c>
      <c r="T2576">
        <f t="shared" si="363"/>
        <v>0</v>
      </c>
      <c r="U2576">
        <f t="shared" si="364"/>
        <v>1</v>
      </c>
      <c r="V2576">
        <f t="shared" si="365"/>
        <v>0</v>
      </c>
      <c r="W2576" t="str">
        <f t="shared" si="366"/>
        <v>canceled</v>
      </c>
      <c r="X2576" s="14">
        <f t="shared" si="367"/>
        <v>42487.825752314813</v>
      </c>
      <c r="Y2576" s="14">
        <f t="shared" si="368"/>
        <v>42508.825752314813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60"/>
        <v>0</v>
      </c>
      <c r="P2577" s="9">
        <f t="shared" si="361"/>
        <v>0</v>
      </c>
      <c r="Q2577" t="s">
        <v>8335</v>
      </c>
      <c r="R2577" t="s">
        <v>8336</v>
      </c>
      <c r="S2577">
        <f t="shared" si="362"/>
        <v>0</v>
      </c>
      <c r="T2577">
        <f t="shared" si="363"/>
        <v>0</v>
      </c>
      <c r="U2577">
        <f t="shared" si="364"/>
        <v>1</v>
      </c>
      <c r="V2577">
        <f t="shared" si="365"/>
        <v>0</v>
      </c>
      <c r="W2577" t="str">
        <f t="shared" si="366"/>
        <v>canceled</v>
      </c>
      <c r="X2577" s="14">
        <f t="shared" si="367"/>
        <v>41986.108726851846</v>
      </c>
      <c r="Y2577" s="14">
        <f t="shared" si="368"/>
        <v>42016.108726851846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60"/>
        <v>0</v>
      </c>
      <c r="P2578" s="9">
        <f t="shared" si="361"/>
        <v>0</v>
      </c>
      <c r="Q2578" t="s">
        <v>8335</v>
      </c>
      <c r="R2578" t="s">
        <v>8336</v>
      </c>
      <c r="S2578">
        <f t="shared" si="362"/>
        <v>0</v>
      </c>
      <c r="T2578">
        <f t="shared" si="363"/>
        <v>0</v>
      </c>
      <c r="U2578">
        <f t="shared" si="364"/>
        <v>1</v>
      </c>
      <c r="V2578">
        <f t="shared" si="365"/>
        <v>0</v>
      </c>
      <c r="W2578" t="str">
        <f t="shared" si="366"/>
        <v>canceled</v>
      </c>
      <c r="X2578" s="14">
        <f t="shared" si="367"/>
        <v>42060.00980324074</v>
      </c>
      <c r="Y2578" s="14">
        <f t="shared" si="368"/>
        <v>42104.968136574069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60"/>
        <v>0</v>
      </c>
      <c r="P2579" s="9">
        <f t="shared" si="361"/>
        <v>0</v>
      </c>
      <c r="Q2579" t="s">
        <v>8335</v>
      </c>
      <c r="R2579" t="s">
        <v>8336</v>
      </c>
      <c r="S2579">
        <f t="shared" si="362"/>
        <v>0</v>
      </c>
      <c r="T2579">
        <f t="shared" si="363"/>
        <v>0</v>
      </c>
      <c r="U2579">
        <f t="shared" si="364"/>
        <v>1</v>
      </c>
      <c r="V2579">
        <f t="shared" si="365"/>
        <v>0</v>
      </c>
      <c r="W2579" t="str">
        <f t="shared" si="366"/>
        <v>canceled</v>
      </c>
      <c r="X2579" s="14">
        <f t="shared" si="367"/>
        <v>41830.820567129631</v>
      </c>
      <c r="Y2579" s="14">
        <f t="shared" si="368"/>
        <v>41855.820567129631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60"/>
        <v>0</v>
      </c>
      <c r="P2580" s="9">
        <f t="shared" si="361"/>
        <v>0</v>
      </c>
      <c r="Q2580" t="s">
        <v>8335</v>
      </c>
      <c r="R2580" t="s">
        <v>8336</v>
      </c>
      <c r="S2580">
        <f t="shared" si="362"/>
        <v>0</v>
      </c>
      <c r="T2580">
        <f t="shared" si="363"/>
        <v>0</v>
      </c>
      <c r="U2580">
        <f t="shared" si="364"/>
        <v>1</v>
      </c>
      <c r="V2580">
        <f t="shared" si="365"/>
        <v>0</v>
      </c>
      <c r="W2580" t="str">
        <f t="shared" si="366"/>
        <v>canceled</v>
      </c>
      <c r="X2580" s="14">
        <f t="shared" si="367"/>
        <v>42238.022905092599</v>
      </c>
      <c r="Y2580" s="14">
        <f t="shared" si="368"/>
        <v>42286.708333333328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60"/>
        <v>1.3849999999999999E-3</v>
      </c>
      <c r="P2581" s="9">
        <f t="shared" si="361"/>
        <v>23.083333333333332</v>
      </c>
      <c r="Q2581" t="s">
        <v>8335</v>
      </c>
      <c r="R2581" t="s">
        <v>8336</v>
      </c>
      <c r="S2581">
        <f t="shared" si="362"/>
        <v>0</v>
      </c>
      <c r="T2581">
        <f t="shared" si="363"/>
        <v>0</v>
      </c>
      <c r="U2581">
        <f t="shared" si="364"/>
        <v>1</v>
      </c>
      <c r="V2581">
        <f t="shared" si="365"/>
        <v>0</v>
      </c>
      <c r="W2581" t="str">
        <f t="shared" si="366"/>
        <v>canceled</v>
      </c>
      <c r="X2581" s="14">
        <f t="shared" si="367"/>
        <v>41837.829895833333</v>
      </c>
      <c r="Y2581" s="14">
        <f t="shared" si="368"/>
        <v>41897.829895833333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60"/>
        <v>6.0000000000000001E-3</v>
      </c>
      <c r="P2582" s="9">
        <f t="shared" si="361"/>
        <v>25.5</v>
      </c>
      <c r="Q2582" t="s">
        <v>8335</v>
      </c>
      <c r="R2582" t="s">
        <v>8336</v>
      </c>
      <c r="S2582">
        <f t="shared" si="362"/>
        <v>0</v>
      </c>
      <c r="T2582">
        <f t="shared" si="363"/>
        <v>0</v>
      </c>
      <c r="U2582">
        <f t="shared" si="364"/>
        <v>1</v>
      </c>
      <c r="V2582">
        <f t="shared" si="365"/>
        <v>0</v>
      </c>
      <c r="W2582" t="str">
        <f t="shared" si="366"/>
        <v>canceled</v>
      </c>
      <c r="X2582" s="14">
        <f t="shared" si="367"/>
        <v>42110.326423611114</v>
      </c>
      <c r="Y2582" s="14">
        <f t="shared" si="368"/>
        <v>42140.125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60"/>
        <v>0.106</v>
      </c>
      <c r="P2583" s="9">
        <f t="shared" si="361"/>
        <v>48.18181818181818</v>
      </c>
      <c r="Q2583" t="s">
        <v>8335</v>
      </c>
      <c r="R2583" t="s">
        <v>8336</v>
      </c>
      <c r="S2583">
        <f t="shared" si="362"/>
        <v>0</v>
      </c>
      <c r="T2583">
        <f t="shared" si="363"/>
        <v>1</v>
      </c>
      <c r="U2583">
        <f t="shared" si="364"/>
        <v>0</v>
      </c>
      <c r="V2583">
        <f t="shared" si="365"/>
        <v>0</v>
      </c>
      <c r="W2583" t="str">
        <f t="shared" si="366"/>
        <v>failed</v>
      </c>
      <c r="X2583" s="14">
        <f t="shared" si="367"/>
        <v>42294.628449074073</v>
      </c>
      <c r="Y2583" s="14">
        <f t="shared" si="368"/>
        <v>42324.670115740737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60"/>
        <v>1.1111111111111112E-5</v>
      </c>
      <c r="P2584" s="9">
        <f t="shared" si="361"/>
        <v>1</v>
      </c>
      <c r="Q2584" t="s">
        <v>8335</v>
      </c>
      <c r="R2584" t="s">
        <v>8336</v>
      </c>
      <c r="S2584">
        <f t="shared" si="362"/>
        <v>0</v>
      </c>
      <c r="T2584">
        <f t="shared" si="363"/>
        <v>1</v>
      </c>
      <c r="U2584">
        <f t="shared" si="364"/>
        <v>0</v>
      </c>
      <c r="V2584">
        <f t="shared" si="365"/>
        <v>0</v>
      </c>
      <c r="W2584" t="str">
        <f t="shared" si="366"/>
        <v>failed</v>
      </c>
      <c r="X2584" s="14">
        <f t="shared" si="367"/>
        <v>42642.988819444443</v>
      </c>
      <c r="Y2584" s="14">
        <f t="shared" si="368"/>
        <v>42672.988819444443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60"/>
        <v>5.0000000000000001E-3</v>
      </c>
      <c r="P2585" s="9">
        <f t="shared" si="361"/>
        <v>1</v>
      </c>
      <c r="Q2585" t="s">
        <v>8335</v>
      </c>
      <c r="R2585" t="s">
        <v>8336</v>
      </c>
      <c r="S2585">
        <f t="shared" si="362"/>
        <v>0</v>
      </c>
      <c r="T2585">
        <f t="shared" si="363"/>
        <v>1</v>
      </c>
      <c r="U2585">
        <f t="shared" si="364"/>
        <v>0</v>
      </c>
      <c r="V2585">
        <f t="shared" si="365"/>
        <v>0</v>
      </c>
      <c r="W2585" t="str">
        <f t="shared" si="366"/>
        <v>failed</v>
      </c>
      <c r="X2585" s="14">
        <f t="shared" si="367"/>
        <v>42019.76944444445</v>
      </c>
      <c r="Y2585" s="14">
        <f t="shared" si="368"/>
        <v>42079.727777777778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60"/>
        <v>0</v>
      </c>
      <c r="P2586" s="9">
        <f t="shared" si="361"/>
        <v>0</v>
      </c>
      <c r="Q2586" t="s">
        <v>8335</v>
      </c>
      <c r="R2586" t="s">
        <v>8336</v>
      </c>
      <c r="S2586">
        <f t="shared" si="362"/>
        <v>0</v>
      </c>
      <c r="T2586">
        <f t="shared" si="363"/>
        <v>1</v>
      </c>
      <c r="U2586">
        <f t="shared" si="364"/>
        <v>0</v>
      </c>
      <c r="V2586">
        <f t="shared" si="365"/>
        <v>0</v>
      </c>
      <c r="W2586" t="str">
        <f t="shared" si="366"/>
        <v>failed</v>
      </c>
      <c r="X2586" s="14">
        <f t="shared" si="367"/>
        <v>42140.173252314817</v>
      </c>
      <c r="Y2586" s="14">
        <f t="shared" si="368"/>
        <v>42170.173252314817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60"/>
        <v>1.6666666666666668E-3</v>
      </c>
      <c r="P2587" s="9">
        <f t="shared" si="361"/>
        <v>50</v>
      </c>
      <c r="Q2587" t="s">
        <v>8335</v>
      </c>
      <c r="R2587" t="s">
        <v>8336</v>
      </c>
      <c r="S2587">
        <f t="shared" si="362"/>
        <v>0</v>
      </c>
      <c r="T2587">
        <f t="shared" si="363"/>
        <v>1</v>
      </c>
      <c r="U2587">
        <f t="shared" si="364"/>
        <v>0</v>
      </c>
      <c r="V2587">
        <f t="shared" si="365"/>
        <v>0</v>
      </c>
      <c r="W2587" t="str">
        <f t="shared" si="366"/>
        <v>failed</v>
      </c>
      <c r="X2587" s="14">
        <f t="shared" si="367"/>
        <v>41795.963333333333</v>
      </c>
      <c r="Y2587" s="14">
        <f t="shared" si="368"/>
        <v>41825.963333333333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60"/>
        <v>1.6666666666666668E-3</v>
      </c>
      <c r="P2588" s="9">
        <f t="shared" si="361"/>
        <v>5</v>
      </c>
      <c r="Q2588" t="s">
        <v>8335</v>
      </c>
      <c r="R2588" t="s">
        <v>8336</v>
      </c>
      <c r="S2588">
        <f t="shared" si="362"/>
        <v>0</v>
      </c>
      <c r="T2588">
        <f t="shared" si="363"/>
        <v>1</v>
      </c>
      <c r="U2588">
        <f t="shared" si="364"/>
        <v>0</v>
      </c>
      <c r="V2588">
        <f t="shared" si="365"/>
        <v>0</v>
      </c>
      <c r="W2588" t="str">
        <f t="shared" si="366"/>
        <v>failed</v>
      </c>
      <c r="X2588" s="14">
        <f t="shared" si="367"/>
        <v>42333.330277777779</v>
      </c>
      <c r="Y2588" s="14">
        <f t="shared" si="368"/>
        <v>42363.330277777779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60"/>
        <v>2.4340000000000001E-2</v>
      </c>
      <c r="P2589" s="9">
        <f t="shared" si="361"/>
        <v>202.83333333333334</v>
      </c>
      <c r="Q2589" t="s">
        <v>8335</v>
      </c>
      <c r="R2589" t="s">
        <v>8336</v>
      </c>
      <c r="S2589">
        <f t="shared" si="362"/>
        <v>0</v>
      </c>
      <c r="T2589">
        <f t="shared" si="363"/>
        <v>1</v>
      </c>
      <c r="U2589">
        <f t="shared" si="364"/>
        <v>0</v>
      </c>
      <c r="V2589">
        <f t="shared" si="365"/>
        <v>0</v>
      </c>
      <c r="W2589" t="str">
        <f t="shared" si="366"/>
        <v>failed</v>
      </c>
      <c r="X2589" s="14">
        <f t="shared" si="367"/>
        <v>42338.675381944442</v>
      </c>
      <c r="Y2589" s="14">
        <f t="shared" si="368"/>
        <v>42368.675381944442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60"/>
        <v>3.8833333333333331E-2</v>
      </c>
      <c r="P2590" s="9">
        <f t="shared" si="361"/>
        <v>29.125</v>
      </c>
      <c r="Q2590" t="s">
        <v>8335</v>
      </c>
      <c r="R2590" t="s">
        <v>8336</v>
      </c>
      <c r="S2590">
        <f t="shared" si="362"/>
        <v>0</v>
      </c>
      <c r="T2590">
        <f t="shared" si="363"/>
        <v>1</v>
      </c>
      <c r="U2590">
        <f t="shared" si="364"/>
        <v>0</v>
      </c>
      <c r="V2590">
        <f t="shared" si="365"/>
        <v>0</v>
      </c>
      <c r="W2590" t="str">
        <f t="shared" si="366"/>
        <v>failed</v>
      </c>
      <c r="X2590" s="14">
        <f t="shared" si="367"/>
        <v>42042.676226851851</v>
      </c>
      <c r="Y2590" s="14">
        <f t="shared" si="368"/>
        <v>42094.551388888889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60"/>
        <v>1E-4</v>
      </c>
      <c r="P2591" s="9">
        <f t="shared" si="361"/>
        <v>5</v>
      </c>
      <c r="Q2591" t="s">
        <v>8335</v>
      </c>
      <c r="R2591" t="s">
        <v>8336</v>
      </c>
      <c r="S2591">
        <f t="shared" si="362"/>
        <v>0</v>
      </c>
      <c r="T2591">
        <f t="shared" si="363"/>
        <v>1</v>
      </c>
      <c r="U2591">
        <f t="shared" si="364"/>
        <v>0</v>
      </c>
      <c r="V2591">
        <f t="shared" si="365"/>
        <v>0</v>
      </c>
      <c r="W2591" t="str">
        <f t="shared" si="366"/>
        <v>failed</v>
      </c>
      <c r="X2591" s="14">
        <f t="shared" si="367"/>
        <v>42422.536192129628</v>
      </c>
      <c r="Y2591" s="14">
        <f t="shared" si="368"/>
        <v>42452.494525462964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60"/>
        <v>0</v>
      </c>
      <c r="P2592" s="9">
        <f t="shared" si="361"/>
        <v>0</v>
      </c>
      <c r="Q2592" t="s">
        <v>8335</v>
      </c>
      <c r="R2592" t="s">
        <v>8336</v>
      </c>
      <c r="S2592">
        <f t="shared" si="362"/>
        <v>0</v>
      </c>
      <c r="T2592">
        <f t="shared" si="363"/>
        <v>1</v>
      </c>
      <c r="U2592">
        <f t="shared" si="364"/>
        <v>0</v>
      </c>
      <c r="V2592">
        <f t="shared" si="365"/>
        <v>0</v>
      </c>
      <c r="W2592" t="str">
        <f t="shared" si="366"/>
        <v>failed</v>
      </c>
      <c r="X2592" s="14">
        <f t="shared" si="367"/>
        <v>42388.589085648149</v>
      </c>
      <c r="Y2592" s="14">
        <f t="shared" si="368"/>
        <v>42395.589085648149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60"/>
        <v>1.7333333333333333E-2</v>
      </c>
      <c r="P2593" s="9">
        <f t="shared" si="361"/>
        <v>13</v>
      </c>
      <c r="Q2593" t="s">
        <v>8335</v>
      </c>
      <c r="R2593" t="s">
        <v>8336</v>
      </c>
      <c r="S2593">
        <f t="shared" si="362"/>
        <v>0</v>
      </c>
      <c r="T2593">
        <f t="shared" si="363"/>
        <v>1</v>
      </c>
      <c r="U2593">
        <f t="shared" si="364"/>
        <v>0</v>
      </c>
      <c r="V2593">
        <f t="shared" si="365"/>
        <v>0</v>
      </c>
      <c r="W2593" t="str">
        <f t="shared" si="366"/>
        <v>failed</v>
      </c>
      <c r="X2593" s="14">
        <f t="shared" si="367"/>
        <v>42382.906527777777</v>
      </c>
      <c r="Y2593" s="14">
        <f t="shared" si="368"/>
        <v>42442.864861111113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60"/>
        <v>1.6666666666666668E-3</v>
      </c>
      <c r="P2594" s="9">
        <f t="shared" si="361"/>
        <v>50</v>
      </c>
      <c r="Q2594" t="s">
        <v>8335</v>
      </c>
      <c r="R2594" t="s">
        <v>8336</v>
      </c>
      <c r="S2594">
        <f t="shared" si="362"/>
        <v>0</v>
      </c>
      <c r="T2594">
        <f t="shared" si="363"/>
        <v>1</v>
      </c>
      <c r="U2594">
        <f t="shared" si="364"/>
        <v>0</v>
      </c>
      <c r="V2594">
        <f t="shared" si="365"/>
        <v>0</v>
      </c>
      <c r="W2594" t="str">
        <f t="shared" si="366"/>
        <v>failed</v>
      </c>
      <c r="X2594" s="14">
        <f t="shared" si="367"/>
        <v>41887.801168981481</v>
      </c>
      <c r="Y2594" s="14">
        <f t="shared" si="368"/>
        <v>41917.801168981481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60"/>
        <v>0</v>
      </c>
      <c r="P2595" s="9">
        <f t="shared" si="361"/>
        <v>0</v>
      </c>
      <c r="Q2595" t="s">
        <v>8335</v>
      </c>
      <c r="R2595" t="s">
        <v>8336</v>
      </c>
      <c r="S2595">
        <f t="shared" si="362"/>
        <v>0</v>
      </c>
      <c r="T2595">
        <f t="shared" si="363"/>
        <v>1</v>
      </c>
      <c r="U2595">
        <f t="shared" si="364"/>
        <v>0</v>
      </c>
      <c r="V2595">
        <f t="shared" si="365"/>
        <v>0</v>
      </c>
      <c r="W2595" t="str">
        <f t="shared" si="366"/>
        <v>failed</v>
      </c>
      <c r="X2595" s="14">
        <f t="shared" si="367"/>
        <v>42089.84520833334</v>
      </c>
      <c r="Y2595" s="14">
        <f t="shared" si="368"/>
        <v>42119.84520833334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60"/>
        <v>1.2500000000000001E-5</v>
      </c>
      <c r="P2596" s="9">
        <f t="shared" si="361"/>
        <v>1</v>
      </c>
      <c r="Q2596" t="s">
        <v>8335</v>
      </c>
      <c r="R2596" t="s">
        <v>8336</v>
      </c>
      <c r="S2596">
        <f t="shared" si="362"/>
        <v>0</v>
      </c>
      <c r="T2596">
        <f t="shared" si="363"/>
        <v>1</v>
      </c>
      <c r="U2596">
        <f t="shared" si="364"/>
        <v>0</v>
      </c>
      <c r="V2596">
        <f t="shared" si="365"/>
        <v>0</v>
      </c>
      <c r="W2596" t="str">
        <f t="shared" si="366"/>
        <v>failed</v>
      </c>
      <c r="X2596" s="14">
        <f t="shared" si="367"/>
        <v>41828.967916666668</v>
      </c>
      <c r="Y2596" s="14">
        <f t="shared" si="368"/>
        <v>41858.967916666668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60"/>
        <v>0.12166666666666667</v>
      </c>
      <c r="P2597" s="9">
        <f t="shared" si="361"/>
        <v>96.05263157894737</v>
      </c>
      <c r="Q2597" t="s">
        <v>8335</v>
      </c>
      <c r="R2597" t="s">
        <v>8336</v>
      </c>
      <c r="S2597">
        <f t="shared" si="362"/>
        <v>0</v>
      </c>
      <c r="T2597">
        <f t="shared" si="363"/>
        <v>1</v>
      </c>
      <c r="U2597">
        <f t="shared" si="364"/>
        <v>0</v>
      </c>
      <c r="V2597">
        <f t="shared" si="365"/>
        <v>0</v>
      </c>
      <c r="W2597" t="str">
        <f t="shared" si="366"/>
        <v>failed</v>
      </c>
      <c r="X2597" s="14">
        <f t="shared" si="367"/>
        <v>42760.244212962964</v>
      </c>
      <c r="Y2597" s="14">
        <f t="shared" si="368"/>
        <v>42790.244212962964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60"/>
        <v>0.23588571428571428</v>
      </c>
      <c r="P2598" s="9">
        <f t="shared" si="361"/>
        <v>305.77777777777777</v>
      </c>
      <c r="Q2598" t="s">
        <v>8335</v>
      </c>
      <c r="R2598" t="s">
        <v>8336</v>
      </c>
      <c r="S2598">
        <f t="shared" si="362"/>
        <v>0</v>
      </c>
      <c r="T2598">
        <f t="shared" si="363"/>
        <v>1</v>
      </c>
      <c r="U2598">
        <f t="shared" si="364"/>
        <v>0</v>
      </c>
      <c r="V2598">
        <f t="shared" si="365"/>
        <v>0</v>
      </c>
      <c r="W2598" t="str">
        <f t="shared" si="366"/>
        <v>failed</v>
      </c>
      <c r="X2598" s="14">
        <f t="shared" si="367"/>
        <v>41828.664456018516</v>
      </c>
      <c r="Y2598" s="14">
        <f t="shared" si="368"/>
        <v>41858.664456018516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60"/>
        <v>5.6666666666666664E-2</v>
      </c>
      <c r="P2599" s="9">
        <f t="shared" si="361"/>
        <v>12.142857142857142</v>
      </c>
      <c r="Q2599" t="s">
        <v>8335</v>
      </c>
      <c r="R2599" t="s">
        <v>8336</v>
      </c>
      <c r="S2599">
        <f t="shared" si="362"/>
        <v>0</v>
      </c>
      <c r="T2599">
        <f t="shared" si="363"/>
        <v>1</v>
      </c>
      <c r="U2599">
        <f t="shared" si="364"/>
        <v>0</v>
      </c>
      <c r="V2599">
        <f t="shared" si="365"/>
        <v>0</v>
      </c>
      <c r="W2599" t="str">
        <f t="shared" si="366"/>
        <v>failed</v>
      </c>
      <c r="X2599" s="14">
        <f t="shared" si="367"/>
        <v>42510.341631944444</v>
      </c>
      <c r="Y2599" s="14">
        <f t="shared" si="368"/>
        <v>42540.341631944444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60"/>
        <v>0.39</v>
      </c>
      <c r="P2600" s="9">
        <f t="shared" si="361"/>
        <v>83.571428571428569</v>
      </c>
      <c r="Q2600" t="s">
        <v>8335</v>
      </c>
      <c r="R2600" t="s">
        <v>8336</v>
      </c>
      <c r="S2600">
        <f t="shared" si="362"/>
        <v>0</v>
      </c>
      <c r="T2600">
        <f t="shared" si="363"/>
        <v>1</v>
      </c>
      <c r="U2600">
        <f t="shared" si="364"/>
        <v>0</v>
      </c>
      <c r="V2600">
        <f t="shared" si="365"/>
        <v>0</v>
      </c>
      <c r="W2600" t="str">
        <f t="shared" si="366"/>
        <v>failed</v>
      </c>
      <c r="X2600" s="14">
        <f t="shared" si="367"/>
        <v>42240.840289351851</v>
      </c>
      <c r="Y2600" s="14">
        <f t="shared" si="368"/>
        <v>42270.840289351851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60"/>
        <v>9.9546510341776348E-3</v>
      </c>
      <c r="P2601" s="9">
        <f t="shared" si="361"/>
        <v>18</v>
      </c>
      <c r="Q2601" t="s">
        <v>8335</v>
      </c>
      <c r="R2601" t="s">
        <v>8336</v>
      </c>
      <c r="S2601">
        <f t="shared" si="362"/>
        <v>0</v>
      </c>
      <c r="T2601">
        <f t="shared" si="363"/>
        <v>1</v>
      </c>
      <c r="U2601">
        <f t="shared" si="364"/>
        <v>0</v>
      </c>
      <c r="V2601">
        <f t="shared" si="365"/>
        <v>0</v>
      </c>
      <c r="W2601" t="str">
        <f t="shared" si="366"/>
        <v>failed</v>
      </c>
      <c r="X2601" s="14">
        <f t="shared" si="367"/>
        <v>41809.754016203704</v>
      </c>
      <c r="Y2601" s="14">
        <f t="shared" si="368"/>
        <v>41854.754016203704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60"/>
        <v>6.9320000000000007E-2</v>
      </c>
      <c r="P2602" s="9">
        <f t="shared" si="361"/>
        <v>115.53333333333333</v>
      </c>
      <c r="Q2602" t="s">
        <v>8335</v>
      </c>
      <c r="R2602" t="s">
        <v>8336</v>
      </c>
      <c r="S2602">
        <f t="shared" si="362"/>
        <v>0</v>
      </c>
      <c r="T2602">
        <f t="shared" si="363"/>
        <v>1</v>
      </c>
      <c r="U2602">
        <f t="shared" si="364"/>
        <v>0</v>
      </c>
      <c r="V2602">
        <f t="shared" si="365"/>
        <v>0</v>
      </c>
      <c r="W2602" t="str">
        <f t="shared" si="366"/>
        <v>failed</v>
      </c>
      <c r="X2602" s="14">
        <f t="shared" si="367"/>
        <v>42394.900462962964</v>
      </c>
      <c r="Y2602" s="14">
        <f t="shared" si="368"/>
        <v>42454.858796296292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60"/>
        <v>6.6139999999999999</v>
      </c>
      <c r="P2603" s="9">
        <f t="shared" si="361"/>
        <v>21.900662251655628</v>
      </c>
      <c r="Q2603" t="s">
        <v>8318</v>
      </c>
      <c r="R2603" t="s">
        <v>8354</v>
      </c>
      <c r="S2603">
        <f t="shared" si="362"/>
        <v>1</v>
      </c>
      <c r="T2603">
        <f t="shared" si="363"/>
        <v>0</v>
      </c>
      <c r="U2603">
        <f t="shared" si="364"/>
        <v>0</v>
      </c>
      <c r="V2603">
        <f t="shared" si="365"/>
        <v>0</v>
      </c>
      <c r="W2603" t="str">
        <f t="shared" si="366"/>
        <v>successful</v>
      </c>
      <c r="X2603" s="14">
        <f t="shared" si="367"/>
        <v>41150.902187499996</v>
      </c>
      <c r="Y2603" s="14">
        <f t="shared" si="368"/>
        <v>41165.165972222225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60"/>
        <v>3.2609166666666667</v>
      </c>
      <c r="P2604" s="9">
        <f t="shared" si="361"/>
        <v>80.022494887525568</v>
      </c>
      <c r="Q2604" t="s">
        <v>8318</v>
      </c>
      <c r="R2604" t="s">
        <v>8354</v>
      </c>
      <c r="S2604">
        <f t="shared" si="362"/>
        <v>1</v>
      </c>
      <c r="T2604">
        <f t="shared" si="363"/>
        <v>0</v>
      </c>
      <c r="U2604">
        <f t="shared" si="364"/>
        <v>0</v>
      </c>
      <c r="V2604">
        <f t="shared" si="365"/>
        <v>0</v>
      </c>
      <c r="W2604" t="str">
        <f t="shared" si="366"/>
        <v>successful</v>
      </c>
      <c r="X2604" s="14">
        <f t="shared" si="367"/>
        <v>41915.747314814813</v>
      </c>
      <c r="Y2604" s="14">
        <f t="shared" si="368"/>
        <v>41955.888888888891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60"/>
        <v>1.0148571428571429</v>
      </c>
      <c r="P2605" s="9">
        <f t="shared" si="361"/>
        <v>35.520000000000003</v>
      </c>
      <c r="Q2605" t="s">
        <v>8318</v>
      </c>
      <c r="R2605" t="s">
        <v>8354</v>
      </c>
      <c r="S2605">
        <f t="shared" si="362"/>
        <v>1</v>
      </c>
      <c r="T2605">
        <f t="shared" si="363"/>
        <v>0</v>
      </c>
      <c r="U2605">
        <f t="shared" si="364"/>
        <v>0</v>
      </c>
      <c r="V2605">
        <f t="shared" si="365"/>
        <v>0</v>
      </c>
      <c r="W2605" t="str">
        <f t="shared" si="366"/>
        <v>successful</v>
      </c>
      <c r="X2605" s="14">
        <f t="shared" si="367"/>
        <v>41617.912662037037</v>
      </c>
      <c r="Y2605" s="14">
        <f t="shared" si="368"/>
        <v>41631.912662037037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60"/>
        <v>1.0421799999999999</v>
      </c>
      <c r="P2606" s="9">
        <f t="shared" si="361"/>
        <v>64.933333333333323</v>
      </c>
      <c r="Q2606" t="s">
        <v>8318</v>
      </c>
      <c r="R2606" t="s">
        <v>8354</v>
      </c>
      <c r="S2606">
        <f t="shared" si="362"/>
        <v>1</v>
      </c>
      <c r="T2606">
        <f t="shared" si="363"/>
        <v>0</v>
      </c>
      <c r="U2606">
        <f t="shared" si="364"/>
        <v>0</v>
      </c>
      <c r="V2606">
        <f t="shared" si="365"/>
        <v>0</v>
      </c>
      <c r="W2606" t="str">
        <f t="shared" si="366"/>
        <v>successful</v>
      </c>
      <c r="X2606" s="14">
        <f t="shared" si="367"/>
        <v>40998.051192129627</v>
      </c>
      <c r="Y2606" s="14">
        <f t="shared" si="368"/>
        <v>41028.051192129627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60"/>
        <v>1.0742157000000001</v>
      </c>
      <c r="P2607" s="9">
        <f t="shared" si="361"/>
        <v>60.965703745743475</v>
      </c>
      <c r="Q2607" t="s">
        <v>8318</v>
      </c>
      <c r="R2607" t="s">
        <v>8354</v>
      </c>
      <c r="S2607">
        <f t="shared" si="362"/>
        <v>1</v>
      </c>
      <c r="T2607">
        <f t="shared" si="363"/>
        <v>0</v>
      </c>
      <c r="U2607">
        <f t="shared" si="364"/>
        <v>0</v>
      </c>
      <c r="V2607">
        <f t="shared" si="365"/>
        <v>0</v>
      </c>
      <c r="W2607" t="str">
        <f t="shared" si="366"/>
        <v>successful</v>
      </c>
      <c r="X2607" s="14">
        <f t="shared" si="367"/>
        <v>42508.541550925926</v>
      </c>
      <c r="Y2607" s="14">
        <f t="shared" si="368"/>
        <v>42538.541550925926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60"/>
        <v>1.1005454545454545</v>
      </c>
      <c r="P2608" s="9">
        <f t="shared" si="361"/>
        <v>31.444155844155844</v>
      </c>
      <c r="Q2608" t="s">
        <v>8318</v>
      </c>
      <c r="R2608" t="s">
        <v>8354</v>
      </c>
      <c r="S2608">
        <f t="shared" si="362"/>
        <v>1</v>
      </c>
      <c r="T2608">
        <f t="shared" si="363"/>
        <v>0</v>
      </c>
      <c r="U2608">
        <f t="shared" si="364"/>
        <v>0</v>
      </c>
      <c r="V2608">
        <f t="shared" si="365"/>
        <v>0</v>
      </c>
      <c r="W2608" t="str">
        <f t="shared" si="366"/>
        <v>successful</v>
      </c>
      <c r="X2608" s="14">
        <f t="shared" si="367"/>
        <v>41726.712754629632</v>
      </c>
      <c r="Y2608" s="14">
        <f t="shared" si="368"/>
        <v>41758.712754629632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60"/>
        <v>4.077</v>
      </c>
      <c r="P2609" s="9">
        <f t="shared" si="361"/>
        <v>81.949748743718587</v>
      </c>
      <c r="Q2609" t="s">
        <v>8318</v>
      </c>
      <c r="R2609" t="s">
        <v>8354</v>
      </c>
      <c r="S2609">
        <f t="shared" si="362"/>
        <v>1</v>
      </c>
      <c r="T2609">
        <f t="shared" si="363"/>
        <v>0</v>
      </c>
      <c r="U2609">
        <f t="shared" si="364"/>
        <v>0</v>
      </c>
      <c r="V2609">
        <f t="shared" si="365"/>
        <v>0</v>
      </c>
      <c r="W2609" t="str">
        <f t="shared" si="366"/>
        <v>successful</v>
      </c>
      <c r="X2609" s="14">
        <f t="shared" si="367"/>
        <v>42184.874675925923</v>
      </c>
      <c r="Y2609" s="14">
        <f t="shared" si="368"/>
        <v>42228.083333333328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60"/>
        <v>2.2392500000000002</v>
      </c>
      <c r="P2610" s="9">
        <f t="shared" si="361"/>
        <v>58.92763157894737</v>
      </c>
      <c r="Q2610" t="s">
        <v>8318</v>
      </c>
      <c r="R2610" t="s">
        <v>8354</v>
      </c>
      <c r="S2610">
        <f t="shared" si="362"/>
        <v>1</v>
      </c>
      <c r="T2610">
        <f t="shared" si="363"/>
        <v>0</v>
      </c>
      <c r="U2610">
        <f t="shared" si="364"/>
        <v>0</v>
      </c>
      <c r="V2610">
        <f t="shared" si="365"/>
        <v>0</v>
      </c>
      <c r="W2610" t="str">
        <f t="shared" si="366"/>
        <v>successful</v>
      </c>
      <c r="X2610" s="14">
        <f t="shared" si="367"/>
        <v>42767.801712962959</v>
      </c>
      <c r="Y2610" s="14">
        <f t="shared" si="368"/>
        <v>42809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60"/>
        <v>3.038011142857143</v>
      </c>
      <c r="P2611" s="9">
        <f t="shared" si="361"/>
        <v>157.29347633136095</v>
      </c>
      <c r="Q2611" t="s">
        <v>8318</v>
      </c>
      <c r="R2611" t="s">
        <v>8354</v>
      </c>
      <c r="S2611">
        <f t="shared" si="362"/>
        <v>1</v>
      </c>
      <c r="T2611">
        <f t="shared" si="363"/>
        <v>0</v>
      </c>
      <c r="U2611">
        <f t="shared" si="364"/>
        <v>0</v>
      </c>
      <c r="V2611">
        <f t="shared" si="365"/>
        <v>0</v>
      </c>
      <c r="W2611" t="str">
        <f t="shared" si="366"/>
        <v>successful</v>
      </c>
      <c r="X2611" s="14">
        <f t="shared" si="367"/>
        <v>41075.237858796296</v>
      </c>
      <c r="Y2611" s="14">
        <f t="shared" si="368"/>
        <v>41105.237858796296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60"/>
        <v>1.4132510432681749</v>
      </c>
      <c r="P2612" s="9">
        <f t="shared" si="361"/>
        <v>55.758509532062391</v>
      </c>
      <c r="Q2612" t="s">
        <v>8318</v>
      </c>
      <c r="R2612" t="s">
        <v>8354</v>
      </c>
      <c r="S2612">
        <f t="shared" si="362"/>
        <v>1</v>
      </c>
      <c r="T2612">
        <f t="shared" si="363"/>
        <v>0</v>
      </c>
      <c r="U2612">
        <f t="shared" si="364"/>
        <v>0</v>
      </c>
      <c r="V2612">
        <f t="shared" si="365"/>
        <v>0</v>
      </c>
      <c r="W2612" t="str">
        <f t="shared" si="366"/>
        <v>successful</v>
      </c>
      <c r="X2612" s="14">
        <f t="shared" si="367"/>
        <v>42564.881076388891</v>
      </c>
      <c r="Y2612" s="14">
        <f t="shared" si="368"/>
        <v>42604.290972222225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60"/>
        <v>27.906363636363636</v>
      </c>
      <c r="P2613" s="9">
        <f t="shared" si="361"/>
        <v>83.802893802893806</v>
      </c>
      <c r="Q2613" t="s">
        <v>8318</v>
      </c>
      <c r="R2613" t="s">
        <v>8354</v>
      </c>
      <c r="S2613">
        <f t="shared" si="362"/>
        <v>1</v>
      </c>
      <c r="T2613">
        <f t="shared" si="363"/>
        <v>0</v>
      </c>
      <c r="U2613">
        <f t="shared" si="364"/>
        <v>0</v>
      </c>
      <c r="V2613">
        <f t="shared" si="365"/>
        <v>0</v>
      </c>
      <c r="W2613" t="str">
        <f t="shared" si="366"/>
        <v>successful</v>
      </c>
      <c r="X2613" s="14">
        <f t="shared" si="367"/>
        <v>42704.335810185185</v>
      </c>
      <c r="Y2613" s="14">
        <f t="shared" si="368"/>
        <v>42737.957638888889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60"/>
        <v>1.7176130000000001</v>
      </c>
      <c r="P2614" s="9">
        <f t="shared" si="361"/>
        <v>58.422210884353746</v>
      </c>
      <c r="Q2614" t="s">
        <v>8318</v>
      </c>
      <c r="R2614" t="s">
        <v>8354</v>
      </c>
      <c r="S2614">
        <f t="shared" si="362"/>
        <v>1</v>
      </c>
      <c r="T2614">
        <f t="shared" si="363"/>
        <v>0</v>
      </c>
      <c r="U2614">
        <f t="shared" si="364"/>
        <v>0</v>
      </c>
      <c r="V2614">
        <f t="shared" si="365"/>
        <v>0</v>
      </c>
      <c r="W2614" t="str">
        <f t="shared" si="366"/>
        <v>successful</v>
      </c>
      <c r="X2614" s="14">
        <f t="shared" si="367"/>
        <v>41982.143171296295</v>
      </c>
      <c r="Y2614" s="14">
        <f t="shared" si="368"/>
        <v>42013.143171296295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60"/>
        <v>1.0101333333333333</v>
      </c>
      <c r="P2615" s="9">
        <f t="shared" si="361"/>
        <v>270.57142857142856</v>
      </c>
      <c r="Q2615" t="s">
        <v>8318</v>
      </c>
      <c r="R2615" t="s">
        <v>8354</v>
      </c>
      <c r="S2615">
        <f t="shared" si="362"/>
        <v>1</v>
      </c>
      <c r="T2615">
        <f t="shared" si="363"/>
        <v>0</v>
      </c>
      <c r="U2615">
        <f t="shared" si="364"/>
        <v>0</v>
      </c>
      <c r="V2615">
        <f t="shared" si="365"/>
        <v>0</v>
      </c>
      <c r="W2615" t="str">
        <f t="shared" si="366"/>
        <v>successful</v>
      </c>
      <c r="X2615" s="14">
        <f t="shared" si="367"/>
        <v>41143.81821759259</v>
      </c>
      <c r="Y2615" s="14">
        <f t="shared" si="368"/>
        <v>41173.81821759259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60"/>
        <v>1.02</v>
      </c>
      <c r="P2616" s="9">
        <f t="shared" si="361"/>
        <v>107.1</v>
      </c>
      <c r="Q2616" t="s">
        <v>8318</v>
      </c>
      <c r="R2616" t="s">
        <v>8354</v>
      </c>
      <c r="S2616">
        <f t="shared" si="362"/>
        <v>1</v>
      </c>
      <c r="T2616">
        <f t="shared" si="363"/>
        <v>0</v>
      </c>
      <c r="U2616">
        <f t="shared" si="364"/>
        <v>0</v>
      </c>
      <c r="V2616">
        <f t="shared" si="365"/>
        <v>0</v>
      </c>
      <c r="W2616" t="str">
        <f t="shared" si="366"/>
        <v>successful</v>
      </c>
      <c r="X2616" s="14">
        <f t="shared" si="367"/>
        <v>41730.708472222221</v>
      </c>
      <c r="Y2616" s="14">
        <f t="shared" si="368"/>
        <v>41759.208333333336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60"/>
        <v>1.6976511744127936</v>
      </c>
      <c r="P2617" s="9">
        <f t="shared" si="361"/>
        <v>47.180555555555557</v>
      </c>
      <c r="Q2617" t="s">
        <v>8318</v>
      </c>
      <c r="R2617" t="s">
        <v>8354</v>
      </c>
      <c r="S2617">
        <f t="shared" si="362"/>
        <v>1</v>
      </c>
      <c r="T2617">
        <f t="shared" si="363"/>
        <v>0</v>
      </c>
      <c r="U2617">
        <f t="shared" si="364"/>
        <v>0</v>
      </c>
      <c r="V2617">
        <f t="shared" si="365"/>
        <v>0</v>
      </c>
      <c r="W2617" t="str">
        <f t="shared" si="366"/>
        <v>successful</v>
      </c>
      <c r="X2617" s="14">
        <f t="shared" si="367"/>
        <v>42453.49726851852</v>
      </c>
      <c r="Y2617" s="14">
        <f t="shared" si="368"/>
        <v>42490.5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60"/>
        <v>1.14534</v>
      </c>
      <c r="P2618" s="9">
        <f t="shared" si="361"/>
        <v>120.30882352941177</v>
      </c>
      <c r="Q2618" t="s">
        <v>8318</v>
      </c>
      <c r="R2618" t="s">
        <v>8354</v>
      </c>
      <c r="S2618">
        <f t="shared" si="362"/>
        <v>1</v>
      </c>
      <c r="T2618">
        <f t="shared" si="363"/>
        <v>0</v>
      </c>
      <c r="U2618">
        <f t="shared" si="364"/>
        <v>0</v>
      </c>
      <c r="V2618">
        <f t="shared" si="365"/>
        <v>0</v>
      </c>
      <c r="W2618" t="str">
        <f t="shared" si="366"/>
        <v>successful</v>
      </c>
      <c r="X2618" s="14">
        <f t="shared" si="367"/>
        <v>42211.99454861111</v>
      </c>
      <c r="Y2618" s="14">
        <f t="shared" si="368"/>
        <v>42241.99454861111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60"/>
        <v>8.7759999999999998</v>
      </c>
      <c r="P2619" s="9">
        <f t="shared" si="361"/>
        <v>27.59748427672956</v>
      </c>
      <c r="Q2619" t="s">
        <v>8318</v>
      </c>
      <c r="R2619" t="s">
        <v>8354</v>
      </c>
      <c r="S2619">
        <f t="shared" si="362"/>
        <v>1</v>
      </c>
      <c r="T2619">
        <f t="shared" si="363"/>
        <v>0</v>
      </c>
      <c r="U2619">
        <f t="shared" si="364"/>
        <v>0</v>
      </c>
      <c r="V2619">
        <f t="shared" si="365"/>
        <v>0</v>
      </c>
      <c r="W2619" t="str">
        <f t="shared" si="366"/>
        <v>successful</v>
      </c>
      <c r="X2619" s="14">
        <f t="shared" si="367"/>
        <v>41902.874432870369</v>
      </c>
      <c r="Y2619" s="14">
        <f t="shared" si="368"/>
        <v>41932.874432870369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60"/>
        <v>1.0538666666666667</v>
      </c>
      <c r="P2620" s="9">
        <f t="shared" si="361"/>
        <v>205.2987012987013</v>
      </c>
      <c r="Q2620" t="s">
        <v>8318</v>
      </c>
      <c r="R2620" t="s">
        <v>8354</v>
      </c>
      <c r="S2620">
        <f t="shared" si="362"/>
        <v>1</v>
      </c>
      <c r="T2620">
        <f t="shared" si="363"/>
        <v>0</v>
      </c>
      <c r="U2620">
        <f t="shared" si="364"/>
        <v>0</v>
      </c>
      <c r="V2620">
        <f t="shared" si="365"/>
        <v>0</v>
      </c>
      <c r="W2620" t="str">
        <f t="shared" si="366"/>
        <v>successful</v>
      </c>
      <c r="X2620" s="14">
        <f t="shared" si="367"/>
        <v>42279.792372685188</v>
      </c>
      <c r="Y2620" s="14">
        <f t="shared" si="368"/>
        <v>42339.834039351852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60"/>
        <v>1.8839999999999999</v>
      </c>
      <c r="P2621" s="9">
        <f t="shared" si="361"/>
        <v>35.547169811320757</v>
      </c>
      <c r="Q2621" t="s">
        <v>8318</v>
      </c>
      <c r="R2621" t="s">
        <v>8354</v>
      </c>
      <c r="S2621">
        <f t="shared" si="362"/>
        <v>1</v>
      </c>
      <c r="T2621">
        <f t="shared" si="363"/>
        <v>0</v>
      </c>
      <c r="U2621">
        <f t="shared" si="364"/>
        <v>0</v>
      </c>
      <c r="V2621">
        <f t="shared" si="365"/>
        <v>0</v>
      </c>
      <c r="W2621" t="str">
        <f t="shared" si="366"/>
        <v>successful</v>
      </c>
      <c r="X2621" s="14">
        <f t="shared" si="367"/>
        <v>42273.884305555555</v>
      </c>
      <c r="Y2621" s="14">
        <f t="shared" si="368"/>
        <v>42300.458333333328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60"/>
        <v>1.436523076923077</v>
      </c>
      <c r="P2622" s="9">
        <f t="shared" si="361"/>
        <v>74.639488409272587</v>
      </c>
      <c r="Q2622" t="s">
        <v>8318</v>
      </c>
      <c r="R2622" t="s">
        <v>8354</v>
      </c>
      <c r="S2622">
        <f t="shared" si="362"/>
        <v>1</v>
      </c>
      <c r="T2622">
        <f t="shared" si="363"/>
        <v>0</v>
      </c>
      <c r="U2622">
        <f t="shared" si="364"/>
        <v>0</v>
      </c>
      <c r="V2622">
        <f t="shared" si="365"/>
        <v>0</v>
      </c>
      <c r="W2622" t="str">
        <f t="shared" si="366"/>
        <v>successful</v>
      </c>
      <c r="X2622" s="14">
        <f t="shared" si="367"/>
        <v>42251.16715277778</v>
      </c>
      <c r="Y2622" s="14">
        <f t="shared" si="368"/>
        <v>42288.041666666672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60"/>
        <v>1.4588000000000001</v>
      </c>
      <c r="P2623" s="9">
        <f t="shared" si="361"/>
        <v>47.058064516129029</v>
      </c>
      <c r="Q2623" t="s">
        <v>8318</v>
      </c>
      <c r="R2623" t="s">
        <v>8354</v>
      </c>
      <c r="S2623">
        <f t="shared" si="362"/>
        <v>1</v>
      </c>
      <c r="T2623">
        <f t="shared" si="363"/>
        <v>0</v>
      </c>
      <c r="U2623">
        <f t="shared" si="364"/>
        <v>0</v>
      </c>
      <c r="V2623">
        <f t="shared" si="365"/>
        <v>0</v>
      </c>
      <c r="W2623" t="str">
        <f t="shared" si="366"/>
        <v>successful</v>
      </c>
      <c r="X2623" s="14">
        <f t="shared" si="367"/>
        <v>42115.74754629629</v>
      </c>
      <c r="Y2623" s="14">
        <f t="shared" si="368"/>
        <v>42145.74754629629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60"/>
        <v>1.3118399999999999</v>
      </c>
      <c r="P2624" s="9">
        <f t="shared" si="361"/>
        <v>26.591351351351353</v>
      </c>
      <c r="Q2624" t="s">
        <v>8318</v>
      </c>
      <c r="R2624" t="s">
        <v>8354</v>
      </c>
      <c r="S2624">
        <f t="shared" si="362"/>
        <v>1</v>
      </c>
      <c r="T2624">
        <f t="shared" si="363"/>
        <v>0</v>
      </c>
      <c r="U2624">
        <f t="shared" si="364"/>
        <v>0</v>
      </c>
      <c r="V2624">
        <f t="shared" si="365"/>
        <v>0</v>
      </c>
      <c r="W2624" t="str">
        <f t="shared" si="366"/>
        <v>successful</v>
      </c>
      <c r="X2624" s="14">
        <f t="shared" si="367"/>
        <v>42689.74324074074</v>
      </c>
      <c r="Y2624" s="14">
        <f t="shared" si="368"/>
        <v>42734.74324074074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60"/>
        <v>1.1399999999999999</v>
      </c>
      <c r="P2625" s="9">
        <f t="shared" si="361"/>
        <v>36.774193548387096</v>
      </c>
      <c r="Q2625" t="s">
        <v>8318</v>
      </c>
      <c r="R2625" t="s">
        <v>8354</v>
      </c>
      <c r="S2625">
        <f t="shared" si="362"/>
        <v>1</v>
      </c>
      <c r="T2625">
        <f t="shared" si="363"/>
        <v>0</v>
      </c>
      <c r="U2625">
        <f t="shared" si="364"/>
        <v>0</v>
      </c>
      <c r="V2625">
        <f t="shared" si="365"/>
        <v>0</v>
      </c>
      <c r="W2625" t="str">
        <f t="shared" si="366"/>
        <v>successful</v>
      </c>
      <c r="X2625" s="14">
        <f t="shared" si="367"/>
        <v>42692.256550925929</v>
      </c>
      <c r="Y2625" s="14">
        <f t="shared" si="368"/>
        <v>42706.256550925929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60"/>
        <v>13.794206249999998</v>
      </c>
      <c r="P2626" s="9">
        <f t="shared" si="361"/>
        <v>31.820544982698959</v>
      </c>
      <c r="Q2626" t="s">
        <v>8318</v>
      </c>
      <c r="R2626" t="s">
        <v>8354</v>
      </c>
      <c r="S2626">
        <f t="shared" si="362"/>
        <v>1</v>
      </c>
      <c r="T2626">
        <f t="shared" si="363"/>
        <v>0</v>
      </c>
      <c r="U2626">
        <f t="shared" si="364"/>
        <v>0</v>
      </c>
      <c r="V2626">
        <f t="shared" si="365"/>
        <v>0</v>
      </c>
      <c r="W2626" t="str">
        <f t="shared" si="366"/>
        <v>successful</v>
      </c>
      <c r="X2626" s="14">
        <f t="shared" si="367"/>
        <v>41144.42155092593</v>
      </c>
      <c r="Y2626" s="14">
        <f t="shared" si="368"/>
        <v>41165.42155092593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69">E2627/D2627</f>
        <v>9.56</v>
      </c>
      <c r="P2627" s="9">
        <f t="shared" ref="P2627:P2690" si="370">IFERROR(E2627/L2627,0)</f>
        <v>27.576923076923077</v>
      </c>
      <c r="Q2627" t="s">
        <v>8318</v>
      </c>
      <c r="R2627" t="s">
        <v>8354</v>
      </c>
      <c r="S2627">
        <f t="shared" ref="S2627:S2690" si="371">IF(F2627="successful",1,0)</f>
        <v>1</v>
      </c>
      <c r="T2627">
        <f t="shared" ref="T2627:T2690" si="372">IF(F2627="failed",1,0)</f>
        <v>0</v>
      </c>
      <c r="U2627">
        <f t="shared" ref="U2627:U2690" si="373">IF(F2627="canceled",1,0)</f>
        <v>0</v>
      </c>
      <c r="V2627">
        <f t="shared" ref="V2627:V2690" si="374">IF(F2627="live",1,0)</f>
        <v>0</v>
      </c>
      <c r="W2627" t="str">
        <f t="shared" ref="W2627:W2690" si="375">F2627</f>
        <v>successful</v>
      </c>
      <c r="X2627" s="14">
        <f t="shared" ref="X2627:X2690" si="376">(((J2627/60)/60)/24)+DATE(1970,1,1)</f>
        <v>42658.810277777782</v>
      </c>
      <c r="Y2627" s="14">
        <f t="shared" ref="Y2627:Y2690" si="377">(((I2627/60)/60)/24)+DATE(1970,1,1)</f>
        <v>42683.851944444439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69"/>
        <v>1.1200000000000001</v>
      </c>
      <c r="P2628" s="9">
        <f t="shared" si="370"/>
        <v>56</v>
      </c>
      <c r="Q2628" t="s">
        <v>8318</v>
      </c>
      <c r="R2628" t="s">
        <v>8354</v>
      </c>
      <c r="S2628">
        <f t="shared" si="371"/>
        <v>1</v>
      </c>
      <c r="T2628">
        <f t="shared" si="372"/>
        <v>0</v>
      </c>
      <c r="U2628">
        <f t="shared" si="373"/>
        <v>0</v>
      </c>
      <c r="V2628">
        <f t="shared" si="374"/>
        <v>0</v>
      </c>
      <c r="W2628" t="str">
        <f t="shared" si="375"/>
        <v>successful</v>
      </c>
      <c r="X2628" s="14">
        <f t="shared" si="376"/>
        <v>42128.628113425926</v>
      </c>
      <c r="Y2628" s="14">
        <f t="shared" si="377"/>
        <v>42158.628113425926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69"/>
        <v>6.4666666666666668</v>
      </c>
      <c r="P2629" s="9">
        <f t="shared" si="370"/>
        <v>21.555555555555557</v>
      </c>
      <c r="Q2629" t="s">
        <v>8318</v>
      </c>
      <c r="R2629" t="s">
        <v>8354</v>
      </c>
      <c r="S2629">
        <f t="shared" si="371"/>
        <v>1</v>
      </c>
      <c r="T2629">
        <f t="shared" si="372"/>
        <v>0</v>
      </c>
      <c r="U2629">
        <f t="shared" si="373"/>
        <v>0</v>
      </c>
      <c r="V2629">
        <f t="shared" si="374"/>
        <v>0</v>
      </c>
      <c r="W2629" t="str">
        <f t="shared" si="375"/>
        <v>successful</v>
      </c>
      <c r="X2629" s="14">
        <f t="shared" si="376"/>
        <v>42304.829409722224</v>
      </c>
      <c r="Y2629" s="14">
        <f t="shared" si="377"/>
        <v>42334.871076388896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69"/>
        <v>1.1036948748510131</v>
      </c>
      <c r="P2630" s="9">
        <f t="shared" si="370"/>
        <v>44.095238095238095</v>
      </c>
      <c r="Q2630" t="s">
        <v>8318</v>
      </c>
      <c r="R2630" t="s">
        <v>8354</v>
      </c>
      <c r="S2630">
        <f t="shared" si="371"/>
        <v>1</v>
      </c>
      <c r="T2630">
        <f t="shared" si="372"/>
        <v>0</v>
      </c>
      <c r="U2630">
        <f t="shared" si="373"/>
        <v>0</v>
      </c>
      <c r="V2630">
        <f t="shared" si="374"/>
        <v>0</v>
      </c>
      <c r="W2630" t="str">
        <f t="shared" si="375"/>
        <v>successful</v>
      </c>
      <c r="X2630" s="14">
        <f t="shared" si="376"/>
        <v>41953.966053240743</v>
      </c>
      <c r="Y2630" s="14">
        <f t="shared" si="377"/>
        <v>41973.966053240743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69"/>
        <v>1.2774000000000001</v>
      </c>
      <c r="P2631" s="9">
        <f t="shared" si="370"/>
        <v>63.87</v>
      </c>
      <c r="Q2631" t="s">
        <v>8318</v>
      </c>
      <c r="R2631" t="s">
        <v>8354</v>
      </c>
      <c r="S2631">
        <f t="shared" si="371"/>
        <v>1</v>
      </c>
      <c r="T2631">
        <f t="shared" si="372"/>
        <v>0</v>
      </c>
      <c r="U2631">
        <f t="shared" si="373"/>
        <v>0</v>
      </c>
      <c r="V2631">
        <f t="shared" si="374"/>
        <v>0</v>
      </c>
      <c r="W2631" t="str">
        <f t="shared" si="375"/>
        <v>successful</v>
      </c>
      <c r="X2631" s="14">
        <f t="shared" si="376"/>
        <v>42108.538449074069</v>
      </c>
      <c r="Y2631" s="14">
        <f t="shared" si="377"/>
        <v>42138.538449074069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69"/>
        <v>1.579</v>
      </c>
      <c r="P2632" s="9">
        <f t="shared" si="370"/>
        <v>38.987654320987652</v>
      </c>
      <c r="Q2632" t="s">
        <v>8318</v>
      </c>
      <c r="R2632" t="s">
        <v>8354</v>
      </c>
      <c r="S2632">
        <f t="shared" si="371"/>
        <v>1</v>
      </c>
      <c r="T2632">
        <f t="shared" si="372"/>
        <v>0</v>
      </c>
      <c r="U2632">
        <f t="shared" si="373"/>
        <v>0</v>
      </c>
      <c r="V2632">
        <f t="shared" si="374"/>
        <v>0</v>
      </c>
      <c r="W2632" t="str">
        <f t="shared" si="375"/>
        <v>successful</v>
      </c>
      <c r="X2632" s="14">
        <f t="shared" si="376"/>
        <v>42524.105462962965</v>
      </c>
      <c r="Y2632" s="14">
        <f t="shared" si="377"/>
        <v>42551.416666666672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69"/>
        <v>1.1466525000000001</v>
      </c>
      <c r="P2633" s="9">
        <f t="shared" si="370"/>
        <v>80.185489510489504</v>
      </c>
      <c r="Q2633" t="s">
        <v>8318</v>
      </c>
      <c r="R2633" t="s">
        <v>8354</v>
      </c>
      <c r="S2633">
        <f t="shared" si="371"/>
        <v>1</v>
      </c>
      <c r="T2633">
        <f t="shared" si="372"/>
        <v>0</v>
      </c>
      <c r="U2633">
        <f t="shared" si="373"/>
        <v>0</v>
      </c>
      <c r="V2633">
        <f t="shared" si="374"/>
        <v>0</v>
      </c>
      <c r="W2633" t="str">
        <f t="shared" si="375"/>
        <v>successful</v>
      </c>
      <c r="X2633" s="14">
        <f t="shared" si="376"/>
        <v>42218.169293981482</v>
      </c>
      <c r="Y2633" s="14">
        <f t="shared" si="377"/>
        <v>42246.169293981482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69"/>
        <v>1.3700934579439252</v>
      </c>
      <c r="P2634" s="9">
        <f t="shared" si="370"/>
        <v>34.904761904761905</v>
      </c>
      <c r="Q2634" t="s">
        <v>8318</v>
      </c>
      <c r="R2634" t="s">
        <v>8354</v>
      </c>
      <c r="S2634">
        <f t="shared" si="371"/>
        <v>1</v>
      </c>
      <c r="T2634">
        <f t="shared" si="372"/>
        <v>0</v>
      </c>
      <c r="U2634">
        <f t="shared" si="373"/>
        <v>0</v>
      </c>
      <c r="V2634">
        <f t="shared" si="374"/>
        <v>0</v>
      </c>
      <c r="W2634" t="str">
        <f t="shared" si="375"/>
        <v>successful</v>
      </c>
      <c r="X2634" s="14">
        <f t="shared" si="376"/>
        <v>42494.061793981484</v>
      </c>
      <c r="Y2634" s="14">
        <f t="shared" si="377"/>
        <v>42519.061793981484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69"/>
        <v>3.5461999999999998</v>
      </c>
      <c r="P2635" s="9">
        <f t="shared" si="370"/>
        <v>89.100502512562812</v>
      </c>
      <c r="Q2635" t="s">
        <v>8318</v>
      </c>
      <c r="R2635" t="s">
        <v>8354</v>
      </c>
      <c r="S2635">
        <f t="shared" si="371"/>
        <v>1</v>
      </c>
      <c r="T2635">
        <f t="shared" si="372"/>
        <v>0</v>
      </c>
      <c r="U2635">
        <f t="shared" si="373"/>
        <v>0</v>
      </c>
      <c r="V2635">
        <f t="shared" si="374"/>
        <v>0</v>
      </c>
      <c r="W2635" t="str">
        <f t="shared" si="375"/>
        <v>successful</v>
      </c>
      <c r="X2635" s="14">
        <f t="shared" si="376"/>
        <v>41667.823287037041</v>
      </c>
      <c r="Y2635" s="14">
        <f t="shared" si="377"/>
        <v>41697.958333333336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69"/>
        <v>1.0602150537634409</v>
      </c>
      <c r="P2636" s="9">
        <f t="shared" si="370"/>
        <v>39.44</v>
      </c>
      <c r="Q2636" t="s">
        <v>8318</v>
      </c>
      <c r="R2636" t="s">
        <v>8354</v>
      </c>
      <c r="S2636">
        <f t="shared" si="371"/>
        <v>1</v>
      </c>
      <c r="T2636">
        <f t="shared" si="372"/>
        <v>0</v>
      </c>
      <c r="U2636">
        <f t="shared" si="373"/>
        <v>0</v>
      </c>
      <c r="V2636">
        <f t="shared" si="374"/>
        <v>0</v>
      </c>
      <c r="W2636" t="str">
        <f t="shared" si="375"/>
        <v>successful</v>
      </c>
      <c r="X2636" s="14">
        <f t="shared" si="376"/>
        <v>42612.656493055561</v>
      </c>
      <c r="Y2636" s="14">
        <f t="shared" si="377"/>
        <v>42642.656493055561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69"/>
        <v>1</v>
      </c>
      <c r="P2637" s="9">
        <f t="shared" si="370"/>
        <v>136.9047619047619</v>
      </c>
      <c r="Q2637" t="s">
        <v>8318</v>
      </c>
      <c r="R2637" t="s">
        <v>8354</v>
      </c>
      <c r="S2637">
        <f t="shared" si="371"/>
        <v>1</v>
      </c>
      <c r="T2637">
        <f t="shared" si="372"/>
        <v>0</v>
      </c>
      <c r="U2637">
        <f t="shared" si="373"/>
        <v>0</v>
      </c>
      <c r="V2637">
        <f t="shared" si="374"/>
        <v>0</v>
      </c>
      <c r="W2637" t="str">
        <f t="shared" si="375"/>
        <v>successful</v>
      </c>
      <c r="X2637" s="14">
        <f t="shared" si="376"/>
        <v>42037.950937500005</v>
      </c>
      <c r="Y2637" s="14">
        <f t="shared" si="377"/>
        <v>42072.909270833334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69"/>
        <v>1.873</v>
      </c>
      <c r="P2638" s="9">
        <f t="shared" si="370"/>
        <v>37.46</v>
      </c>
      <c r="Q2638" t="s">
        <v>8318</v>
      </c>
      <c r="R2638" t="s">
        <v>8354</v>
      </c>
      <c r="S2638">
        <f t="shared" si="371"/>
        <v>1</v>
      </c>
      <c r="T2638">
        <f t="shared" si="372"/>
        <v>0</v>
      </c>
      <c r="U2638">
        <f t="shared" si="373"/>
        <v>0</v>
      </c>
      <c r="V2638">
        <f t="shared" si="374"/>
        <v>0</v>
      </c>
      <c r="W2638" t="str">
        <f t="shared" si="375"/>
        <v>successful</v>
      </c>
      <c r="X2638" s="14">
        <f t="shared" si="376"/>
        <v>42636.614745370374</v>
      </c>
      <c r="Y2638" s="14">
        <f t="shared" si="377"/>
        <v>42659.041666666672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69"/>
        <v>1.6619999999999999</v>
      </c>
      <c r="P2639" s="9">
        <f t="shared" si="370"/>
        <v>31.96153846153846</v>
      </c>
      <c r="Q2639" t="s">
        <v>8318</v>
      </c>
      <c r="R2639" t="s">
        <v>8354</v>
      </c>
      <c r="S2639">
        <f t="shared" si="371"/>
        <v>1</v>
      </c>
      <c r="T2639">
        <f t="shared" si="372"/>
        <v>0</v>
      </c>
      <c r="U2639">
        <f t="shared" si="373"/>
        <v>0</v>
      </c>
      <c r="V2639">
        <f t="shared" si="374"/>
        <v>0</v>
      </c>
      <c r="W2639" t="str">
        <f t="shared" si="375"/>
        <v>successful</v>
      </c>
      <c r="X2639" s="14">
        <f t="shared" si="376"/>
        <v>42639.549479166672</v>
      </c>
      <c r="Y2639" s="14">
        <f t="shared" si="377"/>
        <v>42655.549479166672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69"/>
        <v>1.0172910662824208</v>
      </c>
      <c r="P2640" s="9">
        <f t="shared" si="370"/>
        <v>25.214285714285715</v>
      </c>
      <c r="Q2640" t="s">
        <v>8318</v>
      </c>
      <c r="R2640" t="s">
        <v>8354</v>
      </c>
      <c r="S2640">
        <f t="shared" si="371"/>
        <v>1</v>
      </c>
      <c r="T2640">
        <f t="shared" si="372"/>
        <v>0</v>
      </c>
      <c r="U2640">
        <f t="shared" si="373"/>
        <v>0</v>
      </c>
      <c r="V2640">
        <f t="shared" si="374"/>
        <v>0</v>
      </c>
      <c r="W2640" t="str">
        <f t="shared" si="375"/>
        <v>successful</v>
      </c>
      <c r="X2640" s="14">
        <f t="shared" si="376"/>
        <v>41989.913136574076</v>
      </c>
      <c r="Y2640" s="14">
        <f t="shared" si="377"/>
        <v>42019.913136574076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69"/>
        <v>1.64</v>
      </c>
      <c r="P2641" s="9">
        <f t="shared" si="370"/>
        <v>10.040816326530612</v>
      </c>
      <c r="Q2641" t="s">
        <v>8318</v>
      </c>
      <c r="R2641" t="s">
        <v>8354</v>
      </c>
      <c r="S2641">
        <f t="shared" si="371"/>
        <v>1</v>
      </c>
      <c r="T2641">
        <f t="shared" si="372"/>
        <v>0</v>
      </c>
      <c r="U2641">
        <f t="shared" si="373"/>
        <v>0</v>
      </c>
      <c r="V2641">
        <f t="shared" si="374"/>
        <v>0</v>
      </c>
      <c r="W2641" t="str">
        <f t="shared" si="375"/>
        <v>successful</v>
      </c>
      <c r="X2641" s="14">
        <f t="shared" si="376"/>
        <v>42024.86513888889</v>
      </c>
      <c r="Y2641" s="14">
        <f t="shared" si="377"/>
        <v>42054.86513888889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69"/>
        <v>1.0566666666666666</v>
      </c>
      <c r="P2642" s="9">
        <f t="shared" si="370"/>
        <v>45.94202898550725</v>
      </c>
      <c r="Q2642" t="s">
        <v>8318</v>
      </c>
      <c r="R2642" t="s">
        <v>8354</v>
      </c>
      <c r="S2642">
        <f t="shared" si="371"/>
        <v>1</v>
      </c>
      <c r="T2642">
        <f t="shared" si="372"/>
        <v>0</v>
      </c>
      <c r="U2642">
        <f t="shared" si="373"/>
        <v>0</v>
      </c>
      <c r="V2642">
        <f t="shared" si="374"/>
        <v>0</v>
      </c>
      <c r="W2642" t="str">
        <f t="shared" si="375"/>
        <v>successful</v>
      </c>
      <c r="X2642" s="14">
        <f t="shared" si="376"/>
        <v>42103.160578703704</v>
      </c>
      <c r="Y2642" s="14">
        <f t="shared" si="377"/>
        <v>42163.160578703704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69"/>
        <v>0.01</v>
      </c>
      <c r="P2643" s="9">
        <f t="shared" si="370"/>
        <v>15</v>
      </c>
      <c r="Q2643" t="s">
        <v>8318</v>
      </c>
      <c r="R2643" t="s">
        <v>8354</v>
      </c>
      <c r="S2643">
        <f t="shared" si="371"/>
        <v>0</v>
      </c>
      <c r="T2643">
        <f t="shared" si="372"/>
        <v>1</v>
      </c>
      <c r="U2643">
        <f t="shared" si="373"/>
        <v>0</v>
      </c>
      <c r="V2643">
        <f t="shared" si="374"/>
        <v>0</v>
      </c>
      <c r="W2643" t="str">
        <f t="shared" si="375"/>
        <v>failed</v>
      </c>
      <c r="X2643" s="14">
        <f t="shared" si="376"/>
        <v>41880.827118055553</v>
      </c>
      <c r="Y2643" s="14">
        <f t="shared" si="377"/>
        <v>41897.839583333334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69"/>
        <v>0</v>
      </c>
      <c r="P2644" s="9">
        <f t="shared" si="370"/>
        <v>0</v>
      </c>
      <c r="Q2644" t="s">
        <v>8318</v>
      </c>
      <c r="R2644" t="s">
        <v>8354</v>
      </c>
      <c r="S2644">
        <f t="shared" si="371"/>
        <v>0</v>
      </c>
      <c r="T2644">
        <f t="shared" si="372"/>
        <v>1</v>
      </c>
      <c r="U2644">
        <f t="shared" si="373"/>
        <v>0</v>
      </c>
      <c r="V2644">
        <f t="shared" si="374"/>
        <v>0</v>
      </c>
      <c r="W2644" t="str">
        <f t="shared" si="375"/>
        <v>failed</v>
      </c>
      <c r="X2644" s="14">
        <f t="shared" si="376"/>
        <v>42536.246620370366</v>
      </c>
      <c r="Y2644" s="14">
        <f t="shared" si="377"/>
        <v>42566.289583333331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69"/>
        <v>0.33559730999999998</v>
      </c>
      <c r="P2645" s="9">
        <f t="shared" si="370"/>
        <v>223.58248500999335</v>
      </c>
      <c r="Q2645" t="s">
        <v>8318</v>
      </c>
      <c r="R2645" t="s">
        <v>8354</v>
      </c>
      <c r="S2645">
        <f t="shared" si="371"/>
        <v>0</v>
      </c>
      <c r="T2645">
        <f t="shared" si="372"/>
        <v>0</v>
      </c>
      <c r="U2645">
        <f t="shared" si="373"/>
        <v>1</v>
      </c>
      <c r="V2645">
        <f t="shared" si="374"/>
        <v>0</v>
      </c>
      <c r="W2645" t="str">
        <f t="shared" si="375"/>
        <v>canceled</v>
      </c>
      <c r="X2645" s="14">
        <f t="shared" si="376"/>
        <v>42689.582349537035</v>
      </c>
      <c r="Y2645" s="14">
        <f t="shared" si="377"/>
        <v>42725.332638888889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69"/>
        <v>2.053E-2</v>
      </c>
      <c r="P2646" s="9">
        <f t="shared" si="370"/>
        <v>39.480769230769234</v>
      </c>
      <c r="Q2646" t="s">
        <v>8318</v>
      </c>
      <c r="R2646" t="s">
        <v>8354</v>
      </c>
      <c r="S2646">
        <f t="shared" si="371"/>
        <v>0</v>
      </c>
      <c r="T2646">
        <f t="shared" si="372"/>
        <v>0</v>
      </c>
      <c r="U2646">
        <f t="shared" si="373"/>
        <v>1</v>
      </c>
      <c r="V2646">
        <f t="shared" si="374"/>
        <v>0</v>
      </c>
      <c r="W2646" t="str">
        <f t="shared" si="375"/>
        <v>canceled</v>
      </c>
      <c r="X2646" s="14">
        <f t="shared" si="376"/>
        <v>42774.792071759264</v>
      </c>
      <c r="Y2646" s="14">
        <f t="shared" si="377"/>
        <v>42804.792071759264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69"/>
        <v>0.105</v>
      </c>
      <c r="P2647" s="9">
        <f t="shared" si="370"/>
        <v>91.304347826086953</v>
      </c>
      <c r="Q2647" t="s">
        <v>8318</v>
      </c>
      <c r="R2647" t="s">
        <v>8354</v>
      </c>
      <c r="S2647">
        <f t="shared" si="371"/>
        <v>0</v>
      </c>
      <c r="T2647">
        <f t="shared" si="372"/>
        <v>0</v>
      </c>
      <c r="U2647">
        <f t="shared" si="373"/>
        <v>1</v>
      </c>
      <c r="V2647">
        <f t="shared" si="374"/>
        <v>0</v>
      </c>
      <c r="W2647" t="str">
        <f t="shared" si="375"/>
        <v>canceled</v>
      </c>
      <c r="X2647" s="14">
        <f t="shared" si="376"/>
        <v>41921.842627314814</v>
      </c>
      <c r="Y2647" s="14">
        <f t="shared" si="377"/>
        <v>41951.884293981479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69"/>
        <v>8.4172839999999999E-2</v>
      </c>
      <c r="P2648" s="9">
        <f t="shared" si="370"/>
        <v>78.666205607476627</v>
      </c>
      <c r="Q2648" t="s">
        <v>8318</v>
      </c>
      <c r="R2648" t="s">
        <v>8354</v>
      </c>
      <c r="S2648">
        <f t="shared" si="371"/>
        <v>0</v>
      </c>
      <c r="T2648">
        <f t="shared" si="372"/>
        <v>0</v>
      </c>
      <c r="U2648">
        <f t="shared" si="373"/>
        <v>1</v>
      </c>
      <c r="V2648">
        <f t="shared" si="374"/>
        <v>0</v>
      </c>
      <c r="W2648" t="str">
        <f t="shared" si="375"/>
        <v>canceled</v>
      </c>
      <c r="X2648" s="14">
        <f t="shared" si="376"/>
        <v>42226.313298611116</v>
      </c>
      <c r="Y2648" s="14">
        <f t="shared" si="377"/>
        <v>42256.313298611116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69"/>
        <v>1.44E-2</v>
      </c>
      <c r="P2649" s="9">
        <f t="shared" si="370"/>
        <v>12</v>
      </c>
      <c r="Q2649" t="s">
        <v>8318</v>
      </c>
      <c r="R2649" t="s">
        <v>8354</v>
      </c>
      <c r="S2649">
        <f t="shared" si="371"/>
        <v>0</v>
      </c>
      <c r="T2649">
        <f t="shared" si="372"/>
        <v>0</v>
      </c>
      <c r="U2649">
        <f t="shared" si="373"/>
        <v>1</v>
      </c>
      <c r="V2649">
        <f t="shared" si="374"/>
        <v>0</v>
      </c>
      <c r="W2649" t="str">
        <f t="shared" si="375"/>
        <v>canceled</v>
      </c>
      <c r="X2649" s="14">
        <f t="shared" si="376"/>
        <v>42200.261793981481</v>
      </c>
      <c r="Y2649" s="14">
        <f t="shared" si="377"/>
        <v>42230.261793981481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69"/>
        <v>8.8333333333333337E-3</v>
      </c>
      <c r="P2650" s="9">
        <f t="shared" si="370"/>
        <v>17.666666666666668</v>
      </c>
      <c r="Q2650" t="s">
        <v>8318</v>
      </c>
      <c r="R2650" t="s">
        <v>8354</v>
      </c>
      <c r="S2650">
        <f t="shared" si="371"/>
        <v>0</v>
      </c>
      <c r="T2650">
        <f t="shared" si="372"/>
        <v>0</v>
      </c>
      <c r="U2650">
        <f t="shared" si="373"/>
        <v>1</v>
      </c>
      <c r="V2650">
        <f t="shared" si="374"/>
        <v>0</v>
      </c>
      <c r="W2650" t="str">
        <f t="shared" si="375"/>
        <v>canceled</v>
      </c>
      <c r="X2650" s="14">
        <f t="shared" si="376"/>
        <v>42408.714814814812</v>
      </c>
      <c r="Y2650" s="14">
        <f t="shared" si="377"/>
        <v>42438.714814814812</v>
      </c>
    </row>
    <row r="2651" spans="1:25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69"/>
        <v>9.9200000000000004E-4</v>
      </c>
      <c r="P2651" s="9">
        <f t="shared" si="370"/>
        <v>41.333333333333336</v>
      </c>
      <c r="Q2651" t="s">
        <v>8318</v>
      </c>
      <c r="R2651" t="s">
        <v>8354</v>
      </c>
      <c r="S2651">
        <f t="shared" si="371"/>
        <v>0</v>
      </c>
      <c r="T2651">
        <f t="shared" si="372"/>
        <v>0</v>
      </c>
      <c r="U2651">
        <f t="shared" si="373"/>
        <v>1</v>
      </c>
      <c r="V2651">
        <f t="shared" si="374"/>
        <v>0</v>
      </c>
      <c r="W2651" t="str">
        <f t="shared" si="375"/>
        <v>canceled</v>
      </c>
      <c r="X2651" s="14">
        <f t="shared" si="376"/>
        <v>42341.99700231482</v>
      </c>
      <c r="Y2651" s="14">
        <f t="shared" si="377"/>
        <v>42401.99700231482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69"/>
        <v>5.966666666666667E-3</v>
      </c>
      <c r="P2652" s="9">
        <f t="shared" si="370"/>
        <v>71.599999999999994</v>
      </c>
      <c r="Q2652" t="s">
        <v>8318</v>
      </c>
      <c r="R2652" t="s">
        <v>8354</v>
      </c>
      <c r="S2652">
        <f t="shared" si="371"/>
        <v>0</v>
      </c>
      <c r="T2652">
        <f t="shared" si="372"/>
        <v>0</v>
      </c>
      <c r="U2652">
        <f t="shared" si="373"/>
        <v>1</v>
      </c>
      <c r="V2652">
        <f t="shared" si="374"/>
        <v>0</v>
      </c>
      <c r="W2652" t="str">
        <f t="shared" si="375"/>
        <v>canceled</v>
      </c>
      <c r="X2652" s="14">
        <f t="shared" si="376"/>
        <v>42695.624340277776</v>
      </c>
      <c r="Y2652" s="14">
        <f t="shared" si="377"/>
        <v>42725.624340277776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69"/>
        <v>1.8689285714285714E-2</v>
      </c>
      <c r="P2653" s="9">
        <f t="shared" si="370"/>
        <v>307.8235294117647</v>
      </c>
      <c r="Q2653" t="s">
        <v>8318</v>
      </c>
      <c r="R2653" t="s">
        <v>8354</v>
      </c>
      <c r="S2653">
        <f t="shared" si="371"/>
        <v>0</v>
      </c>
      <c r="T2653">
        <f t="shared" si="372"/>
        <v>0</v>
      </c>
      <c r="U2653">
        <f t="shared" si="373"/>
        <v>1</v>
      </c>
      <c r="V2653">
        <f t="shared" si="374"/>
        <v>0</v>
      </c>
      <c r="W2653" t="str">
        <f t="shared" si="375"/>
        <v>canceled</v>
      </c>
      <c r="X2653" s="14">
        <f t="shared" si="376"/>
        <v>42327.805659722217</v>
      </c>
      <c r="Y2653" s="14">
        <f t="shared" si="377"/>
        <v>42355.805659722217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69"/>
        <v>8.8500000000000002E-3</v>
      </c>
      <c r="P2654" s="9">
        <f t="shared" si="370"/>
        <v>80.454545454545453</v>
      </c>
      <c r="Q2654" t="s">
        <v>8318</v>
      </c>
      <c r="R2654" t="s">
        <v>8354</v>
      </c>
      <c r="S2654">
        <f t="shared" si="371"/>
        <v>0</v>
      </c>
      <c r="T2654">
        <f t="shared" si="372"/>
        <v>0</v>
      </c>
      <c r="U2654">
        <f t="shared" si="373"/>
        <v>1</v>
      </c>
      <c r="V2654">
        <f t="shared" si="374"/>
        <v>0</v>
      </c>
      <c r="W2654" t="str">
        <f t="shared" si="375"/>
        <v>canceled</v>
      </c>
      <c r="X2654" s="14">
        <f t="shared" si="376"/>
        <v>41953.158854166672</v>
      </c>
      <c r="Y2654" s="14">
        <f t="shared" si="377"/>
        <v>41983.158854166672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69"/>
        <v>0.1152156862745098</v>
      </c>
      <c r="P2655" s="9">
        <f t="shared" si="370"/>
        <v>83.942857142857136</v>
      </c>
      <c r="Q2655" t="s">
        <v>8318</v>
      </c>
      <c r="R2655" t="s">
        <v>8354</v>
      </c>
      <c r="S2655">
        <f t="shared" si="371"/>
        <v>0</v>
      </c>
      <c r="T2655">
        <f t="shared" si="372"/>
        <v>0</v>
      </c>
      <c r="U2655">
        <f t="shared" si="373"/>
        <v>1</v>
      </c>
      <c r="V2655">
        <f t="shared" si="374"/>
        <v>0</v>
      </c>
      <c r="W2655" t="str">
        <f t="shared" si="375"/>
        <v>canceled</v>
      </c>
      <c r="X2655" s="14">
        <f t="shared" si="376"/>
        <v>41771.651932870373</v>
      </c>
      <c r="Y2655" s="14">
        <f t="shared" si="377"/>
        <v>41803.166666666664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69"/>
        <v>5.1000000000000004E-4</v>
      </c>
      <c r="P2656" s="9">
        <f t="shared" si="370"/>
        <v>8.5</v>
      </c>
      <c r="Q2656" t="s">
        <v>8318</v>
      </c>
      <c r="R2656" t="s">
        <v>8354</v>
      </c>
      <c r="S2656">
        <f t="shared" si="371"/>
        <v>0</v>
      </c>
      <c r="T2656">
        <f t="shared" si="372"/>
        <v>0</v>
      </c>
      <c r="U2656">
        <f t="shared" si="373"/>
        <v>1</v>
      </c>
      <c r="V2656">
        <f t="shared" si="374"/>
        <v>0</v>
      </c>
      <c r="W2656" t="str">
        <f t="shared" si="375"/>
        <v>canceled</v>
      </c>
      <c r="X2656" s="14">
        <f t="shared" si="376"/>
        <v>42055.600995370376</v>
      </c>
      <c r="Y2656" s="14">
        <f t="shared" si="377"/>
        <v>42115.559328703705</v>
      </c>
    </row>
    <row r="2657" spans="1:25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69"/>
        <v>0.21033333333333334</v>
      </c>
      <c r="P2657" s="9">
        <f t="shared" si="370"/>
        <v>73.372093023255815</v>
      </c>
      <c r="Q2657" t="s">
        <v>8318</v>
      </c>
      <c r="R2657" t="s">
        <v>8354</v>
      </c>
      <c r="S2657">
        <f t="shared" si="371"/>
        <v>0</v>
      </c>
      <c r="T2657">
        <f t="shared" si="372"/>
        <v>0</v>
      </c>
      <c r="U2657">
        <f t="shared" si="373"/>
        <v>1</v>
      </c>
      <c r="V2657">
        <f t="shared" si="374"/>
        <v>0</v>
      </c>
      <c r="W2657" t="str">
        <f t="shared" si="375"/>
        <v>canceled</v>
      </c>
      <c r="X2657" s="14">
        <f t="shared" si="376"/>
        <v>42381.866284722222</v>
      </c>
      <c r="Y2657" s="14">
        <f t="shared" si="377"/>
        <v>42409.833333333328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69"/>
        <v>0.11436666666666667</v>
      </c>
      <c r="P2658" s="9">
        <f t="shared" si="370"/>
        <v>112.86184210526316</v>
      </c>
      <c r="Q2658" t="s">
        <v>8318</v>
      </c>
      <c r="R2658" t="s">
        <v>8354</v>
      </c>
      <c r="S2658">
        <f t="shared" si="371"/>
        <v>0</v>
      </c>
      <c r="T2658">
        <f t="shared" si="372"/>
        <v>0</v>
      </c>
      <c r="U2658">
        <f t="shared" si="373"/>
        <v>1</v>
      </c>
      <c r="V2658">
        <f t="shared" si="374"/>
        <v>0</v>
      </c>
      <c r="W2658" t="str">
        <f t="shared" si="375"/>
        <v>canceled</v>
      </c>
      <c r="X2658" s="14">
        <f t="shared" si="376"/>
        <v>42767.688518518517</v>
      </c>
      <c r="Y2658" s="14">
        <f t="shared" si="377"/>
        <v>42806.791666666672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69"/>
        <v>0.18737933333333334</v>
      </c>
      <c r="P2659" s="9">
        <f t="shared" si="370"/>
        <v>95.277627118644077</v>
      </c>
      <c r="Q2659" t="s">
        <v>8318</v>
      </c>
      <c r="R2659" t="s">
        <v>8354</v>
      </c>
      <c r="S2659">
        <f t="shared" si="371"/>
        <v>0</v>
      </c>
      <c r="T2659">
        <f t="shared" si="372"/>
        <v>0</v>
      </c>
      <c r="U2659">
        <f t="shared" si="373"/>
        <v>1</v>
      </c>
      <c r="V2659">
        <f t="shared" si="374"/>
        <v>0</v>
      </c>
      <c r="W2659" t="str">
        <f t="shared" si="375"/>
        <v>canceled</v>
      </c>
      <c r="X2659" s="14">
        <f t="shared" si="376"/>
        <v>42551.928854166668</v>
      </c>
      <c r="Y2659" s="14">
        <f t="shared" si="377"/>
        <v>42585.0625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69"/>
        <v>9.2857142857142856E-4</v>
      </c>
      <c r="P2660" s="9">
        <f t="shared" si="370"/>
        <v>22.75</v>
      </c>
      <c r="Q2660" t="s">
        <v>8318</v>
      </c>
      <c r="R2660" t="s">
        <v>8354</v>
      </c>
      <c r="S2660">
        <f t="shared" si="371"/>
        <v>0</v>
      </c>
      <c r="T2660">
        <f t="shared" si="372"/>
        <v>0</v>
      </c>
      <c r="U2660">
        <f t="shared" si="373"/>
        <v>1</v>
      </c>
      <c r="V2660">
        <f t="shared" si="374"/>
        <v>0</v>
      </c>
      <c r="W2660" t="str">
        <f t="shared" si="375"/>
        <v>canceled</v>
      </c>
      <c r="X2660" s="14">
        <f t="shared" si="376"/>
        <v>42551.884189814817</v>
      </c>
      <c r="Y2660" s="14">
        <f t="shared" si="377"/>
        <v>42581.884189814817</v>
      </c>
    </row>
    <row r="2661" spans="1:25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69"/>
        <v>2.720408163265306E-2</v>
      </c>
      <c r="P2661" s="9">
        <f t="shared" si="370"/>
        <v>133.30000000000001</v>
      </c>
      <c r="Q2661" t="s">
        <v>8318</v>
      </c>
      <c r="R2661" t="s">
        <v>8354</v>
      </c>
      <c r="S2661">
        <f t="shared" si="371"/>
        <v>0</v>
      </c>
      <c r="T2661">
        <f t="shared" si="372"/>
        <v>0</v>
      </c>
      <c r="U2661">
        <f t="shared" si="373"/>
        <v>1</v>
      </c>
      <c r="V2661">
        <f t="shared" si="374"/>
        <v>0</v>
      </c>
      <c r="W2661" t="str">
        <f t="shared" si="375"/>
        <v>canceled</v>
      </c>
      <c r="X2661" s="14">
        <f t="shared" si="376"/>
        <v>42082.069560185191</v>
      </c>
      <c r="Y2661" s="14">
        <f t="shared" si="377"/>
        <v>42112.069560185191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69"/>
        <v>9.5E-4</v>
      </c>
      <c r="P2662" s="9">
        <f t="shared" si="370"/>
        <v>3.8</v>
      </c>
      <c r="Q2662" t="s">
        <v>8318</v>
      </c>
      <c r="R2662" t="s">
        <v>8354</v>
      </c>
      <c r="S2662">
        <f t="shared" si="371"/>
        <v>0</v>
      </c>
      <c r="T2662">
        <f t="shared" si="372"/>
        <v>0</v>
      </c>
      <c r="U2662">
        <f t="shared" si="373"/>
        <v>1</v>
      </c>
      <c r="V2662">
        <f t="shared" si="374"/>
        <v>0</v>
      </c>
      <c r="W2662" t="str">
        <f t="shared" si="375"/>
        <v>canceled</v>
      </c>
      <c r="X2662" s="14">
        <f t="shared" si="376"/>
        <v>42272.713171296295</v>
      </c>
      <c r="Y2662" s="14">
        <f t="shared" si="377"/>
        <v>42332.754837962959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69"/>
        <v>1.0289999999999999</v>
      </c>
      <c r="P2663" s="9">
        <f t="shared" si="370"/>
        <v>85.75</v>
      </c>
      <c r="Q2663" t="s">
        <v>8318</v>
      </c>
      <c r="R2663" t="s">
        <v>8355</v>
      </c>
      <c r="S2663">
        <f t="shared" si="371"/>
        <v>1</v>
      </c>
      <c r="T2663">
        <f t="shared" si="372"/>
        <v>0</v>
      </c>
      <c r="U2663">
        <f t="shared" si="373"/>
        <v>0</v>
      </c>
      <c r="V2663">
        <f t="shared" si="374"/>
        <v>0</v>
      </c>
      <c r="W2663" t="str">
        <f t="shared" si="375"/>
        <v>successful</v>
      </c>
      <c r="X2663" s="14">
        <f t="shared" si="376"/>
        <v>41542.958449074074</v>
      </c>
      <c r="Y2663" s="14">
        <f t="shared" si="377"/>
        <v>41572.958449074074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69"/>
        <v>1.0680000000000001</v>
      </c>
      <c r="P2664" s="9">
        <f t="shared" si="370"/>
        <v>267</v>
      </c>
      <c r="Q2664" t="s">
        <v>8318</v>
      </c>
      <c r="R2664" t="s">
        <v>8355</v>
      </c>
      <c r="S2664">
        <f t="shared" si="371"/>
        <v>1</v>
      </c>
      <c r="T2664">
        <f t="shared" si="372"/>
        <v>0</v>
      </c>
      <c r="U2664">
        <f t="shared" si="373"/>
        <v>0</v>
      </c>
      <c r="V2664">
        <f t="shared" si="374"/>
        <v>0</v>
      </c>
      <c r="W2664" t="str">
        <f t="shared" si="375"/>
        <v>successful</v>
      </c>
      <c r="X2664" s="14">
        <f t="shared" si="376"/>
        <v>42207.746678240743</v>
      </c>
      <c r="Y2664" s="14">
        <f t="shared" si="377"/>
        <v>42237.746678240743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69"/>
        <v>1.0459624999999999</v>
      </c>
      <c r="P2665" s="9">
        <f t="shared" si="370"/>
        <v>373.55803571428572</v>
      </c>
      <c r="Q2665" t="s">
        <v>8318</v>
      </c>
      <c r="R2665" t="s">
        <v>8355</v>
      </c>
      <c r="S2665">
        <f t="shared" si="371"/>
        <v>1</v>
      </c>
      <c r="T2665">
        <f t="shared" si="372"/>
        <v>0</v>
      </c>
      <c r="U2665">
        <f t="shared" si="373"/>
        <v>0</v>
      </c>
      <c r="V2665">
        <f t="shared" si="374"/>
        <v>0</v>
      </c>
      <c r="W2665" t="str">
        <f t="shared" si="375"/>
        <v>successful</v>
      </c>
      <c r="X2665" s="14">
        <f t="shared" si="376"/>
        <v>42222.622766203705</v>
      </c>
      <c r="Y2665" s="14">
        <f t="shared" si="377"/>
        <v>42251.625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69"/>
        <v>1.0342857142857143</v>
      </c>
      <c r="P2666" s="9">
        <f t="shared" si="370"/>
        <v>174.03846153846155</v>
      </c>
      <c r="Q2666" t="s">
        <v>8318</v>
      </c>
      <c r="R2666" t="s">
        <v>8355</v>
      </c>
      <c r="S2666">
        <f t="shared" si="371"/>
        <v>1</v>
      </c>
      <c r="T2666">
        <f t="shared" si="372"/>
        <v>0</v>
      </c>
      <c r="U2666">
        <f t="shared" si="373"/>
        <v>0</v>
      </c>
      <c r="V2666">
        <f t="shared" si="374"/>
        <v>0</v>
      </c>
      <c r="W2666" t="str">
        <f t="shared" si="375"/>
        <v>successful</v>
      </c>
      <c r="X2666" s="14">
        <f t="shared" si="376"/>
        <v>42313.02542824074</v>
      </c>
      <c r="Y2666" s="14">
        <f t="shared" si="377"/>
        <v>42347.290972222225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69"/>
        <v>1.2314285714285715</v>
      </c>
      <c r="P2667" s="9">
        <f t="shared" si="370"/>
        <v>93.695652173913047</v>
      </c>
      <c r="Q2667" t="s">
        <v>8318</v>
      </c>
      <c r="R2667" t="s">
        <v>8355</v>
      </c>
      <c r="S2667">
        <f t="shared" si="371"/>
        <v>1</v>
      </c>
      <c r="T2667">
        <f t="shared" si="372"/>
        <v>0</v>
      </c>
      <c r="U2667">
        <f t="shared" si="373"/>
        <v>0</v>
      </c>
      <c r="V2667">
        <f t="shared" si="374"/>
        <v>0</v>
      </c>
      <c r="W2667" t="str">
        <f t="shared" si="375"/>
        <v>successful</v>
      </c>
      <c r="X2667" s="14">
        <f t="shared" si="376"/>
        <v>42083.895532407405</v>
      </c>
      <c r="Y2667" s="14">
        <f t="shared" si="377"/>
        <v>42128.895532407405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69"/>
        <v>1.592951</v>
      </c>
      <c r="P2668" s="9">
        <f t="shared" si="370"/>
        <v>77.327718446601949</v>
      </c>
      <c r="Q2668" t="s">
        <v>8318</v>
      </c>
      <c r="R2668" t="s">
        <v>8355</v>
      </c>
      <c r="S2668">
        <f t="shared" si="371"/>
        <v>1</v>
      </c>
      <c r="T2668">
        <f t="shared" si="372"/>
        <v>0</v>
      </c>
      <c r="U2668">
        <f t="shared" si="373"/>
        <v>0</v>
      </c>
      <c r="V2668">
        <f t="shared" si="374"/>
        <v>0</v>
      </c>
      <c r="W2668" t="str">
        <f t="shared" si="375"/>
        <v>successful</v>
      </c>
      <c r="X2668" s="14">
        <f t="shared" si="376"/>
        <v>42235.764340277776</v>
      </c>
      <c r="Y2668" s="14">
        <f t="shared" si="377"/>
        <v>42272.875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69"/>
        <v>1.1066666666666667</v>
      </c>
      <c r="P2669" s="9">
        <f t="shared" si="370"/>
        <v>92.222222222222229</v>
      </c>
      <c r="Q2669" t="s">
        <v>8318</v>
      </c>
      <c r="R2669" t="s">
        <v>8355</v>
      </c>
      <c r="S2669">
        <f t="shared" si="371"/>
        <v>1</v>
      </c>
      <c r="T2669">
        <f t="shared" si="372"/>
        <v>0</v>
      </c>
      <c r="U2669">
        <f t="shared" si="373"/>
        <v>0</v>
      </c>
      <c r="V2669">
        <f t="shared" si="374"/>
        <v>0</v>
      </c>
      <c r="W2669" t="str">
        <f t="shared" si="375"/>
        <v>successful</v>
      </c>
      <c r="X2669" s="14">
        <f t="shared" si="376"/>
        <v>42380.926111111112</v>
      </c>
      <c r="Y2669" s="14">
        <f t="shared" si="377"/>
        <v>42410.926111111112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69"/>
        <v>1.7070000000000001</v>
      </c>
      <c r="P2670" s="9">
        <f t="shared" si="370"/>
        <v>60.964285714285715</v>
      </c>
      <c r="Q2670" t="s">
        <v>8318</v>
      </c>
      <c r="R2670" t="s">
        <v>8355</v>
      </c>
      <c r="S2670">
        <f t="shared" si="371"/>
        <v>1</v>
      </c>
      <c r="T2670">
        <f t="shared" si="372"/>
        <v>0</v>
      </c>
      <c r="U2670">
        <f t="shared" si="373"/>
        <v>0</v>
      </c>
      <c r="V2670">
        <f t="shared" si="374"/>
        <v>0</v>
      </c>
      <c r="W2670" t="str">
        <f t="shared" si="375"/>
        <v>successful</v>
      </c>
      <c r="X2670" s="14">
        <f t="shared" si="376"/>
        <v>42275.588715277772</v>
      </c>
      <c r="Y2670" s="14">
        <f t="shared" si="377"/>
        <v>42317.60555555555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69"/>
        <v>1.25125</v>
      </c>
      <c r="P2671" s="9">
        <f t="shared" si="370"/>
        <v>91</v>
      </c>
      <c r="Q2671" t="s">
        <v>8318</v>
      </c>
      <c r="R2671" t="s">
        <v>8355</v>
      </c>
      <c r="S2671">
        <f t="shared" si="371"/>
        <v>1</v>
      </c>
      <c r="T2671">
        <f t="shared" si="372"/>
        <v>0</v>
      </c>
      <c r="U2671">
        <f t="shared" si="373"/>
        <v>0</v>
      </c>
      <c r="V2671">
        <f t="shared" si="374"/>
        <v>0</v>
      </c>
      <c r="W2671" t="str">
        <f t="shared" si="375"/>
        <v>successful</v>
      </c>
      <c r="X2671" s="14">
        <f t="shared" si="376"/>
        <v>42319.035833333335</v>
      </c>
      <c r="Y2671" s="14">
        <f t="shared" si="377"/>
        <v>42379.035833333335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69"/>
        <v>6.4158609339642042E-2</v>
      </c>
      <c r="P2672" s="9">
        <f t="shared" si="370"/>
        <v>41.583333333333336</v>
      </c>
      <c r="Q2672" t="s">
        <v>8318</v>
      </c>
      <c r="R2672" t="s">
        <v>8355</v>
      </c>
      <c r="S2672">
        <f t="shared" si="371"/>
        <v>0</v>
      </c>
      <c r="T2672">
        <f t="shared" si="372"/>
        <v>1</v>
      </c>
      <c r="U2672">
        <f t="shared" si="373"/>
        <v>0</v>
      </c>
      <c r="V2672">
        <f t="shared" si="374"/>
        <v>0</v>
      </c>
      <c r="W2672" t="str">
        <f t="shared" si="375"/>
        <v>failed</v>
      </c>
      <c r="X2672" s="14">
        <f t="shared" si="376"/>
        <v>41821.020601851851</v>
      </c>
      <c r="Y2672" s="14">
        <f t="shared" si="377"/>
        <v>41849.020601851851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69"/>
        <v>0.11344</v>
      </c>
      <c r="P2673" s="9">
        <f t="shared" si="370"/>
        <v>33.761904761904759</v>
      </c>
      <c r="Q2673" t="s">
        <v>8318</v>
      </c>
      <c r="R2673" t="s">
        <v>8355</v>
      </c>
      <c r="S2673">
        <f t="shared" si="371"/>
        <v>0</v>
      </c>
      <c r="T2673">
        <f t="shared" si="372"/>
        <v>1</v>
      </c>
      <c r="U2673">
        <f t="shared" si="373"/>
        <v>0</v>
      </c>
      <c r="V2673">
        <f t="shared" si="374"/>
        <v>0</v>
      </c>
      <c r="W2673" t="str">
        <f t="shared" si="375"/>
        <v>failed</v>
      </c>
      <c r="X2673" s="14">
        <f t="shared" si="376"/>
        <v>41962.749027777783</v>
      </c>
      <c r="Y2673" s="14">
        <f t="shared" si="377"/>
        <v>41992.818055555559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69"/>
        <v>0.33189999999999997</v>
      </c>
      <c r="P2674" s="9">
        <f t="shared" si="370"/>
        <v>70.61702127659575</v>
      </c>
      <c r="Q2674" t="s">
        <v>8318</v>
      </c>
      <c r="R2674" t="s">
        <v>8355</v>
      </c>
      <c r="S2674">
        <f t="shared" si="371"/>
        <v>0</v>
      </c>
      <c r="T2674">
        <f t="shared" si="372"/>
        <v>1</v>
      </c>
      <c r="U2674">
        <f t="shared" si="373"/>
        <v>0</v>
      </c>
      <c r="V2674">
        <f t="shared" si="374"/>
        <v>0</v>
      </c>
      <c r="W2674" t="str">
        <f t="shared" si="375"/>
        <v>failed</v>
      </c>
      <c r="X2674" s="14">
        <f t="shared" si="376"/>
        <v>42344.884143518517</v>
      </c>
      <c r="Y2674" s="14">
        <f t="shared" si="377"/>
        <v>42366.25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69"/>
        <v>0.27579999999999999</v>
      </c>
      <c r="P2675" s="9">
        <f t="shared" si="370"/>
        <v>167.15151515151516</v>
      </c>
      <c r="Q2675" t="s">
        <v>8318</v>
      </c>
      <c r="R2675" t="s">
        <v>8355</v>
      </c>
      <c r="S2675">
        <f t="shared" si="371"/>
        <v>0</v>
      </c>
      <c r="T2675">
        <f t="shared" si="372"/>
        <v>1</v>
      </c>
      <c r="U2675">
        <f t="shared" si="373"/>
        <v>0</v>
      </c>
      <c r="V2675">
        <f t="shared" si="374"/>
        <v>0</v>
      </c>
      <c r="W2675" t="str">
        <f t="shared" si="375"/>
        <v>failed</v>
      </c>
      <c r="X2675" s="14">
        <f t="shared" si="376"/>
        <v>41912.541655092595</v>
      </c>
      <c r="Y2675" s="14">
        <f t="shared" si="377"/>
        <v>41941.947916666664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69"/>
        <v>0.62839999999999996</v>
      </c>
      <c r="P2676" s="9">
        <f t="shared" si="370"/>
        <v>128.61988304093566</v>
      </c>
      <c r="Q2676" t="s">
        <v>8318</v>
      </c>
      <c r="R2676" t="s">
        <v>8355</v>
      </c>
      <c r="S2676">
        <f t="shared" si="371"/>
        <v>0</v>
      </c>
      <c r="T2676">
        <f t="shared" si="372"/>
        <v>1</v>
      </c>
      <c r="U2676">
        <f t="shared" si="373"/>
        <v>0</v>
      </c>
      <c r="V2676">
        <f t="shared" si="374"/>
        <v>0</v>
      </c>
      <c r="W2676" t="str">
        <f t="shared" si="375"/>
        <v>failed</v>
      </c>
      <c r="X2676" s="14">
        <f t="shared" si="376"/>
        <v>42529.632754629631</v>
      </c>
      <c r="Y2676" s="14">
        <f t="shared" si="377"/>
        <v>42556.207638888889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69"/>
        <v>7.5880000000000003E-2</v>
      </c>
      <c r="P2677" s="9">
        <f t="shared" si="370"/>
        <v>65.41379310344827</v>
      </c>
      <c r="Q2677" t="s">
        <v>8318</v>
      </c>
      <c r="R2677" t="s">
        <v>8355</v>
      </c>
      <c r="S2677">
        <f t="shared" si="371"/>
        <v>0</v>
      </c>
      <c r="T2677">
        <f t="shared" si="372"/>
        <v>1</v>
      </c>
      <c r="U2677">
        <f t="shared" si="373"/>
        <v>0</v>
      </c>
      <c r="V2677">
        <f t="shared" si="374"/>
        <v>0</v>
      </c>
      <c r="W2677" t="str">
        <f t="shared" si="375"/>
        <v>failed</v>
      </c>
      <c r="X2677" s="14">
        <f t="shared" si="376"/>
        <v>41923.857511574075</v>
      </c>
      <c r="Y2677" s="14">
        <f t="shared" si="377"/>
        <v>41953.899178240739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69"/>
        <v>0.50380952380952382</v>
      </c>
      <c r="P2678" s="9">
        <f t="shared" si="370"/>
        <v>117.55555555555556</v>
      </c>
      <c r="Q2678" t="s">
        <v>8318</v>
      </c>
      <c r="R2678" t="s">
        <v>8355</v>
      </c>
      <c r="S2678">
        <f t="shared" si="371"/>
        <v>0</v>
      </c>
      <c r="T2678">
        <f t="shared" si="372"/>
        <v>1</v>
      </c>
      <c r="U2678">
        <f t="shared" si="373"/>
        <v>0</v>
      </c>
      <c r="V2678">
        <f t="shared" si="374"/>
        <v>0</v>
      </c>
      <c r="W2678" t="str">
        <f t="shared" si="375"/>
        <v>failed</v>
      </c>
      <c r="X2678" s="14">
        <f t="shared" si="376"/>
        <v>42482.624699074076</v>
      </c>
      <c r="Y2678" s="14">
        <f t="shared" si="377"/>
        <v>42512.624699074076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69"/>
        <v>0.17512820512820512</v>
      </c>
      <c r="P2679" s="9">
        <f t="shared" si="370"/>
        <v>126.48148148148148</v>
      </c>
      <c r="Q2679" t="s">
        <v>8318</v>
      </c>
      <c r="R2679" t="s">
        <v>8355</v>
      </c>
      <c r="S2679">
        <f t="shared" si="371"/>
        <v>0</v>
      </c>
      <c r="T2679">
        <f t="shared" si="372"/>
        <v>1</v>
      </c>
      <c r="U2679">
        <f t="shared" si="373"/>
        <v>0</v>
      </c>
      <c r="V2679">
        <f t="shared" si="374"/>
        <v>0</v>
      </c>
      <c r="W2679" t="str">
        <f t="shared" si="375"/>
        <v>failed</v>
      </c>
      <c r="X2679" s="14">
        <f t="shared" si="376"/>
        <v>41793.029432870368</v>
      </c>
      <c r="Y2679" s="14">
        <f t="shared" si="377"/>
        <v>41823.029432870368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69"/>
        <v>1.3750000000000001E-4</v>
      </c>
      <c r="P2680" s="9">
        <f t="shared" si="370"/>
        <v>550</v>
      </c>
      <c r="Q2680" t="s">
        <v>8318</v>
      </c>
      <c r="R2680" t="s">
        <v>8355</v>
      </c>
      <c r="S2680">
        <f t="shared" si="371"/>
        <v>0</v>
      </c>
      <c r="T2680">
        <f t="shared" si="372"/>
        <v>1</v>
      </c>
      <c r="U2680">
        <f t="shared" si="373"/>
        <v>0</v>
      </c>
      <c r="V2680">
        <f t="shared" si="374"/>
        <v>0</v>
      </c>
      <c r="W2680" t="str">
        <f t="shared" si="375"/>
        <v>failed</v>
      </c>
      <c r="X2680" s="14">
        <f t="shared" si="376"/>
        <v>42241.798206018517</v>
      </c>
      <c r="Y2680" s="14">
        <f t="shared" si="377"/>
        <v>42271.798206018517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69"/>
        <v>3.3E-3</v>
      </c>
      <c r="P2681" s="9">
        <f t="shared" si="370"/>
        <v>44</v>
      </c>
      <c r="Q2681" t="s">
        <v>8318</v>
      </c>
      <c r="R2681" t="s">
        <v>8355</v>
      </c>
      <c r="S2681">
        <f t="shared" si="371"/>
        <v>0</v>
      </c>
      <c r="T2681">
        <f t="shared" si="372"/>
        <v>1</v>
      </c>
      <c r="U2681">
        <f t="shared" si="373"/>
        <v>0</v>
      </c>
      <c r="V2681">
        <f t="shared" si="374"/>
        <v>0</v>
      </c>
      <c r="W2681" t="str">
        <f t="shared" si="375"/>
        <v>failed</v>
      </c>
      <c r="X2681" s="14">
        <f t="shared" si="376"/>
        <v>42033.001087962963</v>
      </c>
      <c r="Y2681" s="14">
        <f t="shared" si="377"/>
        <v>42063.001087962963</v>
      </c>
    </row>
    <row r="2682" spans="1:25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69"/>
        <v>8.6250000000000007E-3</v>
      </c>
      <c r="P2682" s="9">
        <f t="shared" si="370"/>
        <v>69</v>
      </c>
      <c r="Q2682" t="s">
        <v>8318</v>
      </c>
      <c r="R2682" t="s">
        <v>8355</v>
      </c>
      <c r="S2682">
        <f t="shared" si="371"/>
        <v>0</v>
      </c>
      <c r="T2682">
        <f t="shared" si="372"/>
        <v>1</v>
      </c>
      <c r="U2682">
        <f t="shared" si="373"/>
        <v>0</v>
      </c>
      <c r="V2682">
        <f t="shared" si="374"/>
        <v>0</v>
      </c>
      <c r="W2682" t="str">
        <f t="shared" si="375"/>
        <v>failed</v>
      </c>
      <c r="X2682" s="14">
        <f t="shared" si="376"/>
        <v>42436.211701388893</v>
      </c>
      <c r="Y2682" s="14">
        <f t="shared" si="377"/>
        <v>42466.170034722221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69"/>
        <v>6.875E-3</v>
      </c>
      <c r="P2683" s="9">
        <f t="shared" si="370"/>
        <v>27.5</v>
      </c>
      <c r="Q2683" t="s">
        <v>8335</v>
      </c>
      <c r="R2683" t="s">
        <v>8336</v>
      </c>
      <c r="S2683">
        <f t="shared" si="371"/>
        <v>0</v>
      </c>
      <c r="T2683">
        <f t="shared" si="372"/>
        <v>1</v>
      </c>
      <c r="U2683">
        <f t="shared" si="373"/>
        <v>0</v>
      </c>
      <c r="V2683">
        <f t="shared" si="374"/>
        <v>0</v>
      </c>
      <c r="W2683" t="str">
        <f t="shared" si="375"/>
        <v>failed</v>
      </c>
      <c r="X2683" s="14">
        <f t="shared" si="376"/>
        <v>41805.895254629628</v>
      </c>
      <c r="Y2683" s="14">
        <f t="shared" si="377"/>
        <v>41830.895254629628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69"/>
        <v>0.28299999999999997</v>
      </c>
      <c r="P2684" s="9">
        <f t="shared" si="370"/>
        <v>84.9</v>
      </c>
      <c r="Q2684" t="s">
        <v>8335</v>
      </c>
      <c r="R2684" t="s">
        <v>8336</v>
      </c>
      <c r="S2684">
        <f t="shared" si="371"/>
        <v>0</v>
      </c>
      <c r="T2684">
        <f t="shared" si="372"/>
        <v>1</v>
      </c>
      <c r="U2684">
        <f t="shared" si="373"/>
        <v>0</v>
      </c>
      <c r="V2684">
        <f t="shared" si="374"/>
        <v>0</v>
      </c>
      <c r="W2684" t="str">
        <f t="shared" si="375"/>
        <v>failed</v>
      </c>
      <c r="X2684" s="14">
        <f t="shared" si="376"/>
        <v>41932.871990740743</v>
      </c>
      <c r="Y2684" s="14">
        <f t="shared" si="377"/>
        <v>41965.249305555553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69"/>
        <v>2.3999999999999998E-3</v>
      </c>
      <c r="P2685" s="9">
        <f t="shared" si="370"/>
        <v>12</v>
      </c>
      <c r="Q2685" t="s">
        <v>8335</v>
      </c>
      <c r="R2685" t="s">
        <v>8336</v>
      </c>
      <c r="S2685">
        <f t="shared" si="371"/>
        <v>0</v>
      </c>
      <c r="T2685">
        <f t="shared" si="372"/>
        <v>1</v>
      </c>
      <c r="U2685">
        <f t="shared" si="373"/>
        <v>0</v>
      </c>
      <c r="V2685">
        <f t="shared" si="374"/>
        <v>0</v>
      </c>
      <c r="W2685" t="str">
        <f t="shared" si="375"/>
        <v>failed</v>
      </c>
      <c r="X2685" s="14">
        <f t="shared" si="376"/>
        <v>42034.75509259259</v>
      </c>
      <c r="Y2685" s="14">
        <f t="shared" si="377"/>
        <v>42064.75509259259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69"/>
        <v>1.1428571428571429E-2</v>
      </c>
      <c r="P2686" s="9">
        <f t="shared" si="370"/>
        <v>200</v>
      </c>
      <c r="Q2686" t="s">
        <v>8335</v>
      </c>
      <c r="R2686" t="s">
        <v>8336</v>
      </c>
      <c r="S2686">
        <f t="shared" si="371"/>
        <v>0</v>
      </c>
      <c r="T2686">
        <f t="shared" si="372"/>
        <v>1</v>
      </c>
      <c r="U2686">
        <f t="shared" si="373"/>
        <v>0</v>
      </c>
      <c r="V2686">
        <f t="shared" si="374"/>
        <v>0</v>
      </c>
      <c r="W2686" t="str">
        <f t="shared" si="375"/>
        <v>failed</v>
      </c>
      <c r="X2686" s="14">
        <f t="shared" si="376"/>
        <v>41820.914641203701</v>
      </c>
      <c r="Y2686" s="14">
        <f t="shared" si="377"/>
        <v>41860.914641203701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69"/>
        <v>2.0000000000000001E-4</v>
      </c>
      <c r="P2687" s="9">
        <f t="shared" si="370"/>
        <v>10</v>
      </c>
      <c r="Q2687" t="s">
        <v>8335</v>
      </c>
      <c r="R2687" t="s">
        <v>8336</v>
      </c>
      <c r="S2687">
        <f t="shared" si="371"/>
        <v>0</v>
      </c>
      <c r="T2687">
        <f t="shared" si="372"/>
        <v>1</v>
      </c>
      <c r="U2687">
        <f t="shared" si="373"/>
        <v>0</v>
      </c>
      <c r="V2687">
        <f t="shared" si="374"/>
        <v>0</v>
      </c>
      <c r="W2687" t="str">
        <f t="shared" si="375"/>
        <v>failed</v>
      </c>
      <c r="X2687" s="14">
        <f t="shared" si="376"/>
        <v>42061.69594907407</v>
      </c>
      <c r="Y2687" s="14">
        <f t="shared" si="377"/>
        <v>42121.654282407413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69"/>
        <v>0</v>
      </c>
      <c r="P2688" s="9">
        <f t="shared" si="370"/>
        <v>0</v>
      </c>
      <c r="Q2688" t="s">
        <v>8335</v>
      </c>
      <c r="R2688" t="s">
        <v>8336</v>
      </c>
      <c r="S2688">
        <f t="shared" si="371"/>
        <v>0</v>
      </c>
      <c r="T2688">
        <f t="shared" si="372"/>
        <v>1</v>
      </c>
      <c r="U2688">
        <f t="shared" si="373"/>
        <v>0</v>
      </c>
      <c r="V2688">
        <f t="shared" si="374"/>
        <v>0</v>
      </c>
      <c r="W2688" t="str">
        <f t="shared" si="375"/>
        <v>failed</v>
      </c>
      <c r="X2688" s="14">
        <f t="shared" si="376"/>
        <v>41892.974803240737</v>
      </c>
      <c r="Y2688" s="14">
        <f t="shared" si="377"/>
        <v>41912.974803240737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69"/>
        <v>0</v>
      </c>
      <c r="P2689" s="9">
        <f t="shared" si="370"/>
        <v>0</v>
      </c>
      <c r="Q2689" t="s">
        <v>8335</v>
      </c>
      <c r="R2689" t="s">
        <v>8336</v>
      </c>
      <c r="S2689">
        <f t="shared" si="371"/>
        <v>0</v>
      </c>
      <c r="T2689">
        <f t="shared" si="372"/>
        <v>1</v>
      </c>
      <c r="U2689">
        <f t="shared" si="373"/>
        <v>0</v>
      </c>
      <c r="V2689">
        <f t="shared" si="374"/>
        <v>0</v>
      </c>
      <c r="W2689" t="str">
        <f t="shared" si="375"/>
        <v>failed</v>
      </c>
      <c r="X2689" s="14">
        <f t="shared" si="376"/>
        <v>42154.64025462963</v>
      </c>
      <c r="Y2689" s="14">
        <f t="shared" si="377"/>
        <v>42184.64025462963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69"/>
        <v>1.48E-3</v>
      </c>
      <c r="P2690" s="9">
        <f t="shared" si="370"/>
        <v>5.2857142857142856</v>
      </c>
      <c r="Q2690" t="s">
        <v>8335</v>
      </c>
      <c r="R2690" t="s">
        <v>8336</v>
      </c>
      <c r="S2690">
        <f t="shared" si="371"/>
        <v>0</v>
      </c>
      <c r="T2690">
        <f t="shared" si="372"/>
        <v>1</v>
      </c>
      <c r="U2690">
        <f t="shared" si="373"/>
        <v>0</v>
      </c>
      <c r="V2690">
        <f t="shared" si="374"/>
        <v>0</v>
      </c>
      <c r="W2690" t="str">
        <f t="shared" si="375"/>
        <v>failed</v>
      </c>
      <c r="X2690" s="14">
        <f t="shared" si="376"/>
        <v>42028.118865740747</v>
      </c>
      <c r="Y2690" s="14">
        <f t="shared" si="377"/>
        <v>42059.125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78">E2691/D2691</f>
        <v>2.8571428571428571E-5</v>
      </c>
      <c r="P2691" s="9">
        <f t="shared" ref="P2691:P2754" si="379">IFERROR(E2691/L2691,0)</f>
        <v>1</v>
      </c>
      <c r="Q2691" t="s">
        <v>8335</v>
      </c>
      <c r="R2691" t="s">
        <v>8336</v>
      </c>
      <c r="S2691">
        <f t="shared" ref="S2691:S2754" si="380">IF(F2691="successful",1,0)</f>
        <v>0</v>
      </c>
      <c r="T2691">
        <f t="shared" ref="T2691:T2754" si="381">IF(F2691="failed",1,0)</f>
        <v>1</v>
      </c>
      <c r="U2691">
        <f t="shared" ref="U2691:U2754" si="382">IF(F2691="canceled",1,0)</f>
        <v>0</v>
      </c>
      <c r="V2691">
        <f t="shared" ref="V2691:V2754" si="383">IF(F2691="live",1,0)</f>
        <v>0</v>
      </c>
      <c r="W2691" t="str">
        <f t="shared" ref="W2691:W2754" si="384">F2691</f>
        <v>failed</v>
      </c>
      <c r="X2691" s="14">
        <f t="shared" ref="X2691:X2754" si="385">(((J2691/60)/60)/24)+DATE(1970,1,1)</f>
        <v>42551.961689814809</v>
      </c>
      <c r="Y2691" s="14">
        <f t="shared" ref="Y2691:Y2754" si="386">(((I2691/60)/60)/24)+DATE(1970,1,1)</f>
        <v>42581.961689814809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78"/>
        <v>0.107325</v>
      </c>
      <c r="P2692" s="9">
        <f t="shared" si="379"/>
        <v>72.762711864406782</v>
      </c>
      <c r="Q2692" t="s">
        <v>8335</v>
      </c>
      <c r="R2692" t="s">
        <v>8336</v>
      </c>
      <c r="S2692">
        <f t="shared" si="380"/>
        <v>0</v>
      </c>
      <c r="T2692">
        <f t="shared" si="381"/>
        <v>1</v>
      </c>
      <c r="U2692">
        <f t="shared" si="382"/>
        <v>0</v>
      </c>
      <c r="V2692">
        <f t="shared" si="383"/>
        <v>0</v>
      </c>
      <c r="W2692" t="str">
        <f t="shared" si="384"/>
        <v>failed</v>
      </c>
      <c r="X2692" s="14">
        <f t="shared" si="385"/>
        <v>42113.105046296296</v>
      </c>
      <c r="Y2692" s="14">
        <f t="shared" si="386"/>
        <v>42158.105046296296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78"/>
        <v>5.3846153846153844E-4</v>
      </c>
      <c r="P2693" s="9">
        <f t="shared" si="379"/>
        <v>17.5</v>
      </c>
      <c r="Q2693" t="s">
        <v>8335</v>
      </c>
      <c r="R2693" t="s">
        <v>8336</v>
      </c>
      <c r="S2693">
        <f t="shared" si="380"/>
        <v>0</v>
      </c>
      <c r="T2693">
        <f t="shared" si="381"/>
        <v>1</v>
      </c>
      <c r="U2693">
        <f t="shared" si="382"/>
        <v>0</v>
      </c>
      <c r="V2693">
        <f t="shared" si="383"/>
        <v>0</v>
      </c>
      <c r="W2693" t="str">
        <f t="shared" si="384"/>
        <v>failed</v>
      </c>
      <c r="X2693" s="14">
        <f t="shared" si="385"/>
        <v>42089.724039351851</v>
      </c>
      <c r="Y2693" s="14">
        <f t="shared" si="386"/>
        <v>42134.724039351851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78"/>
        <v>7.1428571428571426E-3</v>
      </c>
      <c r="P2694" s="9">
        <f t="shared" si="379"/>
        <v>25</v>
      </c>
      <c r="Q2694" t="s">
        <v>8335</v>
      </c>
      <c r="R2694" t="s">
        <v>8336</v>
      </c>
      <c r="S2694">
        <f t="shared" si="380"/>
        <v>0</v>
      </c>
      <c r="T2694">
        <f t="shared" si="381"/>
        <v>1</v>
      </c>
      <c r="U2694">
        <f t="shared" si="382"/>
        <v>0</v>
      </c>
      <c r="V2694">
        <f t="shared" si="383"/>
        <v>0</v>
      </c>
      <c r="W2694" t="str">
        <f t="shared" si="384"/>
        <v>failed</v>
      </c>
      <c r="X2694" s="14">
        <f t="shared" si="385"/>
        <v>42058.334027777775</v>
      </c>
      <c r="Y2694" s="14">
        <f t="shared" si="386"/>
        <v>42088.292361111111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78"/>
        <v>8.0000000000000002E-3</v>
      </c>
      <c r="P2695" s="9">
        <f t="shared" si="379"/>
        <v>13.333333333333334</v>
      </c>
      <c r="Q2695" t="s">
        <v>8335</v>
      </c>
      <c r="R2695" t="s">
        <v>8336</v>
      </c>
      <c r="S2695">
        <f t="shared" si="380"/>
        <v>0</v>
      </c>
      <c r="T2695">
        <f t="shared" si="381"/>
        <v>1</v>
      </c>
      <c r="U2695">
        <f t="shared" si="382"/>
        <v>0</v>
      </c>
      <c r="V2695">
        <f t="shared" si="383"/>
        <v>0</v>
      </c>
      <c r="W2695" t="str">
        <f t="shared" si="384"/>
        <v>failed</v>
      </c>
      <c r="X2695" s="14">
        <f t="shared" si="385"/>
        <v>41834.138495370367</v>
      </c>
      <c r="Y2695" s="14">
        <f t="shared" si="386"/>
        <v>41864.138495370367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78"/>
        <v>3.3333333333333335E-5</v>
      </c>
      <c r="P2696" s="9">
        <f t="shared" si="379"/>
        <v>1</v>
      </c>
      <c r="Q2696" t="s">
        <v>8335</v>
      </c>
      <c r="R2696" t="s">
        <v>8336</v>
      </c>
      <c r="S2696">
        <f t="shared" si="380"/>
        <v>0</v>
      </c>
      <c r="T2696">
        <f t="shared" si="381"/>
        <v>1</v>
      </c>
      <c r="U2696">
        <f t="shared" si="382"/>
        <v>0</v>
      </c>
      <c r="V2696">
        <f t="shared" si="383"/>
        <v>0</v>
      </c>
      <c r="W2696" t="str">
        <f t="shared" si="384"/>
        <v>failed</v>
      </c>
      <c r="X2696" s="14">
        <f t="shared" si="385"/>
        <v>41878.140497685185</v>
      </c>
      <c r="Y2696" s="14">
        <f t="shared" si="386"/>
        <v>41908.140497685185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78"/>
        <v>4.7333333333333333E-3</v>
      </c>
      <c r="P2697" s="9">
        <f t="shared" si="379"/>
        <v>23.666666666666668</v>
      </c>
      <c r="Q2697" t="s">
        <v>8335</v>
      </c>
      <c r="R2697" t="s">
        <v>8336</v>
      </c>
      <c r="S2697">
        <f t="shared" si="380"/>
        <v>0</v>
      </c>
      <c r="T2697">
        <f t="shared" si="381"/>
        <v>1</v>
      </c>
      <c r="U2697">
        <f t="shared" si="382"/>
        <v>0</v>
      </c>
      <c r="V2697">
        <f t="shared" si="383"/>
        <v>0</v>
      </c>
      <c r="W2697" t="str">
        <f t="shared" si="384"/>
        <v>failed</v>
      </c>
      <c r="X2697" s="14">
        <f t="shared" si="385"/>
        <v>42048.181921296295</v>
      </c>
      <c r="Y2697" s="14">
        <f t="shared" si="386"/>
        <v>42108.14025462963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78"/>
        <v>5.6500000000000002E-2</v>
      </c>
      <c r="P2698" s="9">
        <f t="shared" si="379"/>
        <v>89.21052631578948</v>
      </c>
      <c r="Q2698" t="s">
        <v>8335</v>
      </c>
      <c r="R2698" t="s">
        <v>8336</v>
      </c>
      <c r="S2698">
        <f t="shared" si="380"/>
        <v>0</v>
      </c>
      <c r="T2698">
        <f t="shared" si="381"/>
        <v>1</v>
      </c>
      <c r="U2698">
        <f t="shared" si="382"/>
        <v>0</v>
      </c>
      <c r="V2698">
        <f t="shared" si="383"/>
        <v>0</v>
      </c>
      <c r="W2698" t="str">
        <f t="shared" si="384"/>
        <v>failed</v>
      </c>
      <c r="X2698" s="14">
        <f t="shared" si="385"/>
        <v>41964.844444444447</v>
      </c>
      <c r="Y2698" s="14">
        <f t="shared" si="386"/>
        <v>41998.844444444447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78"/>
        <v>0.26352173913043481</v>
      </c>
      <c r="P2699" s="9">
        <f t="shared" si="379"/>
        <v>116.55769230769231</v>
      </c>
      <c r="Q2699" t="s">
        <v>8335</v>
      </c>
      <c r="R2699" t="s">
        <v>8336</v>
      </c>
      <c r="S2699">
        <f t="shared" si="380"/>
        <v>0</v>
      </c>
      <c r="T2699">
        <f t="shared" si="381"/>
        <v>1</v>
      </c>
      <c r="U2699">
        <f t="shared" si="382"/>
        <v>0</v>
      </c>
      <c r="V2699">
        <f t="shared" si="383"/>
        <v>0</v>
      </c>
      <c r="W2699" t="str">
        <f t="shared" si="384"/>
        <v>failed</v>
      </c>
      <c r="X2699" s="14">
        <f t="shared" si="385"/>
        <v>42187.940081018518</v>
      </c>
      <c r="Y2699" s="14">
        <f t="shared" si="386"/>
        <v>42218.916666666672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78"/>
        <v>3.2512500000000002E-3</v>
      </c>
      <c r="P2700" s="9">
        <f t="shared" si="379"/>
        <v>13.005000000000001</v>
      </c>
      <c r="Q2700" t="s">
        <v>8335</v>
      </c>
      <c r="R2700" t="s">
        <v>8336</v>
      </c>
      <c r="S2700">
        <f t="shared" si="380"/>
        <v>0</v>
      </c>
      <c r="T2700">
        <f t="shared" si="381"/>
        <v>1</v>
      </c>
      <c r="U2700">
        <f t="shared" si="382"/>
        <v>0</v>
      </c>
      <c r="V2700">
        <f t="shared" si="383"/>
        <v>0</v>
      </c>
      <c r="W2700" t="str">
        <f t="shared" si="384"/>
        <v>failed</v>
      </c>
      <c r="X2700" s="14">
        <f t="shared" si="385"/>
        <v>41787.898240740738</v>
      </c>
      <c r="Y2700" s="14">
        <f t="shared" si="386"/>
        <v>41817.898240740738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78"/>
        <v>0</v>
      </c>
      <c r="P2701" s="9">
        <f t="shared" si="379"/>
        <v>0</v>
      </c>
      <c r="Q2701" t="s">
        <v>8335</v>
      </c>
      <c r="R2701" t="s">
        <v>8336</v>
      </c>
      <c r="S2701">
        <f t="shared" si="380"/>
        <v>0</v>
      </c>
      <c r="T2701">
        <f t="shared" si="381"/>
        <v>1</v>
      </c>
      <c r="U2701">
        <f t="shared" si="382"/>
        <v>0</v>
      </c>
      <c r="V2701">
        <f t="shared" si="383"/>
        <v>0</v>
      </c>
      <c r="W2701" t="str">
        <f t="shared" si="384"/>
        <v>failed</v>
      </c>
      <c r="X2701" s="14">
        <f t="shared" si="385"/>
        <v>41829.896562499998</v>
      </c>
      <c r="Y2701" s="14">
        <f t="shared" si="386"/>
        <v>41859.896562499998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78"/>
        <v>7.0007000700070005E-3</v>
      </c>
      <c r="P2702" s="9">
        <f t="shared" si="379"/>
        <v>17.5</v>
      </c>
      <c r="Q2702" t="s">
        <v>8335</v>
      </c>
      <c r="R2702" t="s">
        <v>8336</v>
      </c>
      <c r="S2702">
        <f t="shared" si="380"/>
        <v>0</v>
      </c>
      <c r="T2702">
        <f t="shared" si="381"/>
        <v>1</v>
      </c>
      <c r="U2702">
        <f t="shared" si="382"/>
        <v>0</v>
      </c>
      <c r="V2702">
        <f t="shared" si="383"/>
        <v>0</v>
      </c>
      <c r="W2702" t="str">
        <f t="shared" si="384"/>
        <v>failed</v>
      </c>
      <c r="X2702" s="14">
        <f t="shared" si="385"/>
        <v>41870.87467592593</v>
      </c>
      <c r="Y2702" s="14">
        <f t="shared" si="386"/>
        <v>41900.87467592593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78"/>
        <v>0.46176470588235297</v>
      </c>
      <c r="P2703" s="9">
        <f t="shared" si="379"/>
        <v>34.130434782608695</v>
      </c>
      <c r="Q2703" t="s">
        <v>8316</v>
      </c>
      <c r="R2703" t="s">
        <v>8356</v>
      </c>
      <c r="S2703">
        <f t="shared" si="380"/>
        <v>0</v>
      </c>
      <c r="T2703">
        <f t="shared" si="381"/>
        <v>0</v>
      </c>
      <c r="U2703">
        <f t="shared" si="382"/>
        <v>0</v>
      </c>
      <c r="V2703">
        <f t="shared" si="383"/>
        <v>1</v>
      </c>
      <c r="W2703" t="str">
        <f t="shared" si="384"/>
        <v>live</v>
      </c>
      <c r="X2703" s="14">
        <f t="shared" si="385"/>
        <v>42801.774699074071</v>
      </c>
      <c r="Y2703" s="14">
        <f t="shared" si="386"/>
        <v>42832.733032407406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78"/>
        <v>0.34410000000000002</v>
      </c>
      <c r="P2704" s="9">
        <f t="shared" si="379"/>
        <v>132.34615384615384</v>
      </c>
      <c r="Q2704" t="s">
        <v>8316</v>
      </c>
      <c r="R2704" t="s">
        <v>8356</v>
      </c>
      <c r="S2704">
        <f t="shared" si="380"/>
        <v>0</v>
      </c>
      <c r="T2704">
        <f t="shared" si="381"/>
        <v>0</v>
      </c>
      <c r="U2704">
        <f t="shared" si="382"/>
        <v>0</v>
      </c>
      <c r="V2704">
        <f t="shared" si="383"/>
        <v>1</v>
      </c>
      <c r="W2704" t="str">
        <f t="shared" si="384"/>
        <v>live</v>
      </c>
      <c r="X2704" s="14">
        <f t="shared" si="385"/>
        <v>42800.801817129628</v>
      </c>
      <c r="Y2704" s="14">
        <f t="shared" si="386"/>
        <v>42830.760150462964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78"/>
        <v>1.0375000000000001</v>
      </c>
      <c r="P2705" s="9">
        <f t="shared" si="379"/>
        <v>922.22222222222217</v>
      </c>
      <c r="Q2705" t="s">
        <v>8316</v>
      </c>
      <c r="R2705" t="s">
        <v>8356</v>
      </c>
      <c r="S2705">
        <f t="shared" si="380"/>
        <v>0</v>
      </c>
      <c r="T2705">
        <f t="shared" si="381"/>
        <v>0</v>
      </c>
      <c r="U2705">
        <f t="shared" si="382"/>
        <v>0</v>
      </c>
      <c r="V2705">
        <f t="shared" si="383"/>
        <v>1</v>
      </c>
      <c r="W2705" t="str">
        <f t="shared" si="384"/>
        <v>live</v>
      </c>
      <c r="X2705" s="14">
        <f t="shared" si="385"/>
        <v>42756.690162037034</v>
      </c>
      <c r="Y2705" s="14">
        <f t="shared" si="386"/>
        <v>42816.648495370369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78"/>
        <v>6.0263157894736845E-2</v>
      </c>
      <c r="P2706" s="9">
        <f t="shared" si="379"/>
        <v>163.57142857142858</v>
      </c>
      <c r="Q2706" t="s">
        <v>8316</v>
      </c>
      <c r="R2706" t="s">
        <v>8356</v>
      </c>
      <c r="S2706">
        <f t="shared" si="380"/>
        <v>0</v>
      </c>
      <c r="T2706">
        <f t="shared" si="381"/>
        <v>0</v>
      </c>
      <c r="U2706">
        <f t="shared" si="382"/>
        <v>0</v>
      </c>
      <c r="V2706">
        <f t="shared" si="383"/>
        <v>1</v>
      </c>
      <c r="W2706" t="str">
        <f t="shared" si="384"/>
        <v>live</v>
      </c>
      <c r="X2706" s="14">
        <f t="shared" si="385"/>
        <v>42787.862430555557</v>
      </c>
      <c r="Y2706" s="14">
        <f t="shared" si="386"/>
        <v>42830.820763888885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78"/>
        <v>0.10539393939393939</v>
      </c>
      <c r="P2707" s="9">
        <f t="shared" si="379"/>
        <v>217.375</v>
      </c>
      <c r="Q2707" t="s">
        <v>8316</v>
      </c>
      <c r="R2707" t="s">
        <v>8356</v>
      </c>
      <c r="S2707">
        <f t="shared" si="380"/>
        <v>0</v>
      </c>
      <c r="T2707">
        <f t="shared" si="381"/>
        <v>0</v>
      </c>
      <c r="U2707">
        <f t="shared" si="382"/>
        <v>0</v>
      </c>
      <c r="V2707">
        <f t="shared" si="383"/>
        <v>1</v>
      </c>
      <c r="W2707" t="str">
        <f t="shared" si="384"/>
        <v>live</v>
      </c>
      <c r="X2707" s="14">
        <f t="shared" si="385"/>
        <v>42773.916180555556</v>
      </c>
      <c r="Y2707" s="14">
        <f t="shared" si="386"/>
        <v>42818.874513888892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78"/>
        <v>1.1229714285714285</v>
      </c>
      <c r="P2708" s="9">
        <f t="shared" si="379"/>
        <v>149.44486692015209</v>
      </c>
      <c r="Q2708" t="s">
        <v>8316</v>
      </c>
      <c r="R2708" t="s">
        <v>8356</v>
      </c>
      <c r="S2708">
        <f t="shared" si="380"/>
        <v>1</v>
      </c>
      <c r="T2708">
        <f t="shared" si="381"/>
        <v>0</v>
      </c>
      <c r="U2708">
        <f t="shared" si="382"/>
        <v>0</v>
      </c>
      <c r="V2708">
        <f t="shared" si="383"/>
        <v>0</v>
      </c>
      <c r="W2708" t="str">
        <f t="shared" si="384"/>
        <v>successful</v>
      </c>
      <c r="X2708" s="14">
        <f t="shared" si="385"/>
        <v>41899.294942129629</v>
      </c>
      <c r="Y2708" s="14">
        <f t="shared" si="386"/>
        <v>41928.290972222225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78"/>
        <v>3.50844625</v>
      </c>
      <c r="P2709" s="9">
        <f t="shared" si="379"/>
        <v>71.237487309644663</v>
      </c>
      <c r="Q2709" t="s">
        <v>8316</v>
      </c>
      <c r="R2709" t="s">
        <v>8356</v>
      </c>
      <c r="S2709">
        <f t="shared" si="380"/>
        <v>1</v>
      </c>
      <c r="T2709">
        <f t="shared" si="381"/>
        <v>0</v>
      </c>
      <c r="U2709">
        <f t="shared" si="382"/>
        <v>0</v>
      </c>
      <c r="V2709">
        <f t="shared" si="383"/>
        <v>0</v>
      </c>
      <c r="W2709" t="str">
        <f t="shared" si="384"/>
        <v>successful</v>
      </c>
      <c r="X2709" s="14">
        <f t="shared" si="385"/>
        <v>41391.782905092594</v>
      </c>
      <c r="Y2709" s="14">
        <f t="shared" si="386"/>
        <v>41421.290972222225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78"/>
        <v>2.3321535</v>
      </c>
      <c r="P2710" s="9">
        <f t="shared" si="379"/>
        <v>44.464318398474738</v>
      </c>
      <c r="Q2710" t="s">
        <v>8316</v>
      </c>
      <c r="R2710" t="s">
        <v>8356</v>
      </c>
      <c r="S2710">
        <f t="shared" si="380"/>
        <v>1</v>
      </c>
      <c r="T2710">
        <f t="shared" si="381"/>
        <v>0</v>
      </c>
      <c r="U2710">
        <f t="shared" si="382"/>
        <v>0</v>
      </c>
      <c r="V2710">
        <f t="shared" si="383"/>
        <v>0</v>
      </c>
      <c r="W2710" t="str">
        <f t="shared" si="384"/>
        <v>successful</v>
      </c>
      <c r="X2710" s="14">
        <f t="shared" si="385"/>
        <v>42512.698217592595</v>
      </c>
      <c r="Y2710" s="14">
        <f t="shared" si="386"/>
        <v>42572.698217592595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78"/>
        <v>1.01606</v>
      </c>
      <c r="P2711" s="9">
        <f t="shared" si="379"/>
        <v>164.94480519480518</v>
      </c>
      <c r="Q2711" t="s">
        <v>8316</v>
      </c>
      <c r="R2711" t="s">
        <v>8356</v>
      </c>
      <c r="S2711">
        <f t="shared" si="380"/>
        <v>1</v>
      </c>
      <c r="T2711">
        <f t="shared" si="381"/>
        <v>0</v>
      </c>
      <c r="U2711">
        <f t="shared" si="382"/>
        <v>0</v>
      </c>
      <c r="V2711">
        <f t="shared" si="383"/>
        <v>0</v>
      </c>
      <c r="W2711" t="str">
        <f t="shared" si="384"/>
        <v>successful</v>
      </c>
      <c r="X2711" s="14">
        <f t="shared" si="385"/>
        <v>42612.149780092594</v>
      </c>
      <c r="Y2711" s="14">
        <f t="shared" si="386"/>
        <v>42647.165972222225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78"/>
        <v>1.5390035000000002</v>
      </c>
      <c r="P2712" s="9">
        <f t="shared" si="379"/>
        <v>84.871516544117654</v>
      </c>
      <c r="Q2712" t="s">
        <v>8316</v>
      </c>
      <c r="R2712" t="s">
        <v>8356</v>
      </c>
      <c r="S2712">
        <f t="shared" si="380"/>
        <v>1</v>
      </c>
      <c r="T2712">
        <f t="shared" si="381"/>
        <v>0</v>
      </c>
      <c r="U2712">
        <f t="shared" si="382"/>
        <v>0</v>
      </c>
      <c r="V2712">
        <f t="shared" si="383"/>
        <v>0</v>
      </c>
      <c r="W2712" t="str">
        <f t="shared" si="384"/>
        <v>successful</v>
      </c>
      <c r="X2712" s="14">
        <f t="shared" si="385"/>
        <v>41828.229490740741</v>
      </c>
      <c r="Y2712" s="14">
        <f t="shared" si="386"/>
        <v>41860.083333333336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78"/>
        <v>1.007161125319693</v>
      </c>
      <c r="P2713" s="9">
        <f t="shared" si="379"/>
        <v>53.945205479452056</v>
      </c>
      <c r="Q2713" t="s">
        <v>8316</v>
      </c>
      <c r="R2713" t="s">
        <v>8356</v>
      </c>
      <c r="S2713">
        <f t="shared" si="380"/>
        <v>1</v>
      </c>
      <c r="T2713">
        <f t="shared" si="381"/>
        <v>0</v>
      </c>
      <c r="U2713">
        <f t="shared" si="382"/>
        <v>0</v>
      </c>
      <c r="V2713">
        <f t="shared" si="383"/>
        <v>0</v>
      </c>
      <c r="W2713" t="str">
        <f t="shared" si="384"/>
        <v>successful</v>
      </c>
      <c r="X2713" s="14">
        <f t="shared" si="385"/>
        <v>41780.745254629634</v>
      </c>
      <c r="Y2713" s="14">
        <f t="shared" si="386"/>
        <v>41810.917361111111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78"/>
        <v>1.3138181818181818</v>
      </c>
      <c r="P2714" s="9">
        <f t="shared" si="379"/>
        <v>50.531468531468533</v>
      </c>
      <c r="Q2714" t="s">
        <v>8316</v>
      </c>
      <c r="R2714" t="s">
        <v>8356</v>
      </c>
      <c r="S2714">
        <f t="shared" si="380"/>
        <v>1</v>
      </c>
      <c r="T2714">
        <f t="shared" si="381"/>
        <v>0</v>
      </c>
      <c r="U2714">
        <f t="shared" si="382"/>
        <v>0</v>
      </c>
      <c r="V2714">
        <f t="shared" si="383"/>
        <v>0</v>
      </c>
      <c r="W2714" t="str">
        <f t="shared" si="384"/>
        <v>successful</v>
      </c>
      <c r="X2714" s="14">
        <f t="shared" si="385"/>
        <v>41432.062037037038</v>
      </c>
      <c r="Y2714" s="14">
        <f t="shared" si="386"/>
        <v>41468.75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78"/>
        <v>1.0224133333333334</v>
      </c>
      <c r="P2715" s="9">
        <f t="shared" si="379"/>
        <v>108.00140845070422</v>
      </c>
      <c r="Q2715" t="s">
        <v>8316</v>
      </c>
      <c r="R2715" t="s">
        <v>8356</v>
      </c>
      <c r="S2715">
        <f t="shared" si="380"/>
        <v>1</v>
      </c>
      <c r="T2715">
        <f t="shared" si="381"/>
        <v>0</v>
      </c>
      <c r="U2715">
        <f t="shared" si="382"/>
        <v>0</v>
      </c>
      <c r="V2715">
        <f t="shared" si="383"/>
        <v>0</v>
      </c>
      <c r="W2715" t="str">
        <f t="shared" si="384"/>
        <v>successful</v>
      </c>
      <c r="X2715" s="14">
        <f t="shared" si="385"/>
        <v>42322.653749999998</v>
      </c>
      <c r="Y2715" s="14">
        <f t="shared" si="386"/>
        <v>42362.653749999998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78"/>
        <v>1.1635599999999999</v>
      </c>
      <c r="P2716" s="9">
        <f t="shared" si="379"/>
        <v>95.373770491803285</v>
      </c>
      <c r="Q2716" t="s">
        <v>8316</v>
      </c>
      <c r="R2716" t="s">
        <v>8356</v>
      </c>
      <c r="S2716">
        <f t="shared" si="380"/>
        <v>1</v>
      </c>
      <c r="T2716">
        <f t="shared" si="381"/>
        <v>0</v>
      </c>
      <c r="U2716">
        <f t="shared" si="382"/>
        <v>0</v>
      </c>
      <c r="V2716">
        <f t="shared" si="383"/>
        <v>0</v>
      </c>
      <c r="W2716" t="str">
        <f t="shared" si="384"/>
        <v>successful</v>
      </c>
      <c r="X2716" s="14">
        <f t="shared" si="385"/>
        <v>42629.655046296291</v>
      </c>
      <c r="Y2716" s="14">
        <f t="shared" si="386"/>
        <v>42657.958333333328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78"/>
        <v>2.6462241666666664</v>
      </c>
      <c r="P2717" s="9">
        <f t="shared" si="379"/>
        <v>57.631016333938291</v>
      </c>
      <c r="Q2717" t="s">
        <v>8316</v>
      </c>
      <c r="R2717" t="s">
        <v>8356</v>
      </c>
      <c r="S2717">
        <f t="shared" si="380"/>
        <v>1</v>
      </c>
      <c r="T2717">
        <f t="shared" si="381"/>
        <v>0</v>
      </c>
      <c r="U2717">
        <f t="shared" si="382"/>
        <v>0</v>
      </c>
      <c r="V2717">
        <f t="shared" si="383"/>
        <v>0</v>
      </c>
      <c r="W2717" t="str">
        <f t="shared" si="384"/>
        <v>successful</v>
      </c>
      <c r="X2717" s="14">
        <f t="shared" si="385"/>
        <v>42387.398472222223</v>
      </c>
      <c r="Y2717" s="14">
        <f t="shared" si="386"/>
        <v>42421.398472222223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78"/>
        <v>1.1998010000000001</v>
      </c>
      <c r="P2718" s="9">
        <f t="shared" si="379"/>
        <v>64.160481283422456</v>
      </c>
      <c r="Q2718" t="s">
        <v>8316</v>
      </c>
      <c r="R2718" t="s">
        <v>8356</v>
      </c>
      <c r="S2718">
        <f t="shared" si="380"/>
        <v>1</v>
      </c>
      <c r="T2718">
        <f t="shared" si="381"/>
        <v>0</v>
      </c>
      <c r="U2718">
        <f t="shared" si="382"/>
        <v>0</v>
      </c>
      <c r="V2718">
        <f t="shared" si="383"/>
        <v>0</v>
      </c>
      <c r="W2718" t="str">
        <f t="shared" si="384"/>
        <v>successful</v>
      </c>
      <c r="X2718" s="14">
        <f t="shared" si="385"/>
        <v>42255.333252314813</v>
      </c>
      <c r="Y2718" s="14">
        <f t="shared" si="386"/>
        <v>42285.333252314813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78"/>
        <v>1.2010400000000001</v>
      </c>
      <c r="P2719" s="9">
        <f t="shared" si="379"/>
        <v>92.387692307692305</v>
      </c>
      <c r="Q2719" t="s">
        <v>8316</v>
      </c>
      <c r="R2719" t="s">
        <v>8356</v>
      </c>
      <c r="S2719">
        <f t="shared" si="380"/>
        <v>1</v>
      </c>
      <c r="T2719">
        <f t="shared" si="381"/>
        <v>0</v>
      </c>
      <c r="U2719">
        <f t="shared" si="382"/>
        <v>0</v>
      </c>
      <c r="V2719">
        <f t="shared" si="383"/>
        <v>0</v>
      </c>
      <c r="W2719" t="str">
        <f t="shared" si="384"/>
        <v>successful</v>
      </c>
      <c r="X2719" s="14">
        <f t="shared" si="385"/>
        <v>41934.914918981485</v>
      </c>
      <c r="Y2719" s="14">
        <f t="shared" si="386"/>
        <v>41979.956585648149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78"/>
        <v>1.0358333333333334</v>
      </c>
      <c r="P2720" s="9">
        <f t="shared" si="379"/>
        <v>125.97972972972973</v>
      </c>
      <c r="Q2720" t="s">
        <v>8316</v>
      </c>
      <c r="R2720" t="s">
        <v>8356</v>
      </c>
      <c r="S2720">
        <f t="shared" si="380"/>
        <v>1</v>
      </c>
      <c r="T2720">
        <f t="shared" si="381"/>
        <v>0</v>
      </c>
      <c r="U2720">
        <f t="shared" si="382"/>
        <v>0</v>
      </c>
      <c r="V2720">
        <f t="shared" si="383"/>
        <v>0</v>
      </c>
      <c r="W2720" t="str">
        <f t="shared" si="384"/>
        <v>successful</v>
      </c>
      <c r="X2720" s="14">
        <f t="shared" si="385"/>
        <v>42465.596585648149</v>
      </c>
      <c r="Y2720" s="14">
        <f t="shared" si="386"/>
        <v>42493.958333333328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78"/>
        <v>1.0883333333333334</v>
      </c>
      <c r="P2721" s="9">
        <f t="shared" si="379"/>
        <v>94.637681159420296</v>
      </c>
      <c r="Q2721" t="s">
        <v>8316</v>
      </c>
      <c r="R2721" t="s">
        <v>8356</v>
      </c>
      <c r="S2721">
        <f t="shared" si="380"/>
        <v>1</v>
      </c>
      <c r="T2721">
        <f t="shared" si="381"/>
        <v>0</v>
      </c>
      <c r="U2721">
        <f t="shared" si="382"/>
        <v>0</v>
      </c>
      <c r="V2721">
        <f t="shared" si="383"/>
        <v>0</v>
      </c>
      <c r="W2721" t="str">
        <f t="shared" si="384"/>
        <v>successful</v>
      </c>
      <c r="X2721" s="14">
        <f t="shared" si="385"/>
        <v>42418.031180555554</v>
      </c>
      <c r="Y2721" s="14">
        <f t="shared" si="386"/>
        <v>42477.989513888882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78"/>
        <v>1.1812400000000001</v>
      </c>
      <c r="P2722" s="9">
        <f t="shared" si="379"/>
        <v>170.69942196531792</v>
      </c>
      <c r="Q2722" t="s">
        <v>8316</v>
      </c>
      <c r="R2722" t="s">
        <v>8356</v>
      </c>
      <c r="S2722">
        <f t="shared" si="380"/>
        <v>1</v>
      </c>
      <c r="T2722">
        <f t="shared" si="381"/>
        <v>0</v>
      </c>
      <c r="U2722">
        <f t="shared" si="382"/>
        <v>0</v>
      </c>
      <c r="V2722">
        <f t="shared" si="383"/>
        <v>0</v>
      </c>
      <c r="W2722" t="str">
        <f t="shared" si="384"/>
        <v>successful</v>
      </c>
      <c r="X2722" s="14">
        <f t="shared" si="385"/>
        <v>42655.465891203698</v>
      </c>
      <c r="Y2722" s="14">
        <f t="shared" si="386"/>
        <v>42685.507557870369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78"/>
        <v>14.62</v>
      </c>
      <c r="P2723" s="9">
        <f t="shared" si="379"/>
        <v>40.762081784386616</v>
      </c>
      <c r="Q2723" t="s">
        <v>8318</v>
      </c>
      <c r="R2723" t="s">
        <v>8348</v>
      </c>
      <c r="S2723">
        <f t="shared" si="380"/>
        <v>1</v>
      </c>
      <c r="T2723">
        <f t="shared" si="381"/>
        <v>0</v>
      </c>
      <c r="U2723">
        <f t="shared" si="382"/>
        <v>0</v>
      </c>
      <c r="V2723">
        <f t="shared" si="383"/>
        <v>0</v>
      </c>
      <c r="W2723" t="str">
        <f t="shared" si="384"/>
        <v>successful</v>
      </c>
      <c r="X2723" s="14">
        <f t="shared" si="385"/>
        <v>41493.543958333335</v>
      </c>
      <c r="Y2723" s="14">
        <f t="shared" si="386"/>
        <v>41523.791666666664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78"/>
        <v>2.5253999999999999</v>
      </c>
      <c r="P2724" s="9">
        <f t="shared" si="379"/>
        <v>68.254054054054052</v>
      </c>
      <c r="Q2724" t="s">
        <v>8318</v>
      </c>
      <c r="R2724" t="s">
        <v>8348</v>
      </c>
      <c r="S2724">
        <f t="shared" si="380"/>
        <v>1</v>
      </c>
      <c r="T2724">
        <f t="shared" si="381"/>
        <v>0</v>
      </c>
      <c r="U2724">
        <f t="shared" si="382"/>
        <v>0</v>
      </c>
      <c r="V2724">
        <f t="shared" si="383"/>
        <v>0</v>
      </c>
      <c r="W2724" t="str">
        <f t="shared" si="384"/>
        <v>successful</v>
      </c>
      <c r="X2724" s="14">
        <f t="shared" si="385"/>
        <v>42704.857094907406</v>
      </c>
      <c r="Y2724" s="14">
        <f t="shared" si="386"/>
        <v>42764.857094907406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78"/>
        <v>1.4005000000000001</v>
      </c>
      <c r="P2725" s="9">
        <f t="shared" si="379"/>
        <v>95.48863636363636</v>
      </c>
      <c r="Q2725" t="s">
        <v>8318</v>
      </c>
      <c r="R2725" t="s">
        <v>8348</v>
      </c>
      <c r="S2725">
        <f t="shared" si="380"/>
        <v>1</v>
      </c>
      <c r="T2725">
        <f t="shared" si="381"/>
        <v>0</v>
      </c>
      <c r="U2725">
        <f t="shared" si="382"/>
        <v>0</v>
      </c>
      <c r="V2725">
        <f t="shared" si="383"/>
        <v>0</v>
      </c>
      <c r="W2725" t="str">
        <f t="shared" si="384"/>
        <v>successful</v>
      </c>
      <c r="X2725" s="14">
        <f t="shared" si="385"/>
        <v>41944.83898148148</v>
      </c>
      <c r="Y2725" s="14">
        <f t="shared" si="386"/>
        <v>42004.880648148144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78"/>
        <v>2.9687520259319289</v>
      </c>
      <c r="P2726" s="9">
        <f t="shared" si="379"/>
        <v>7.1902649656526005</v>
      </c>
      <c r="Q2726" t="s">
        <v>8318</v>
      </c>
      <c r="R2726" t="s">
        <v>8348</v>
      </c>
      <c r="S2726">
        <f t="shared" si="380"/>
        <v>1</v>
      </c>
      <c r="T2726">
        <f t="shared" si="381"/>
        <v>0</v>
      </c>
      <c r="U2726">
        <f t="shared" si="382"/>
        <v>0</v>
      </c>
      <c r="V2726">
        <f t="shared" si="383"/>
        <v>0</v>
      </c>
      <c r="W2726" t="str">
        <f t="shared" si="384"/>
        <v>successful</v>
      </c>
      <c r="X2726" s="14">
        <f t="shared" si="385"/>
        <v>42199.32707175926</v>
      </c>
      <c r="Y2726" s="14">
        <f t="shared" si="386"/>
        <v>42231.32707175926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78"/>
        <v>1.445425</v>
      </c>
      <c r="P2727" s="9">
        <f t="shared" si="379"/>
        <v>511.65486725663715</v>
      </c>
      <c r="Q2727" t="s">
        <v>8318</v>
      </c>
      <c r="R2727" t="s">
        <v>8348</v>
      </c>
      <c r="S2727">
        <f t="shared" si="380"/>
        <v>1</v>
      </c>
      <c r="T2727">
        <f t="shared" si="381"/>
        <v>0</v>
      </c>
      <c r="U2727">
        <f t="shared" si="382"/>
        <v>0</v>
      </c>
      <c r="V2727">
        <f t="shared" si="383"/>
        <v>0</v>
      </c>
      <c r="W2727" t="str">
        <f t="shared" si="384"/>
        <v>successful</v>
      </c>
      <c r="X2727" s="14">
        <f t="shared" si="385"/>
        <v>42745.744618055556</v>
      </c>
      <c r="Y2727" s="14">
        <f t="shared" si="386"/>
        <v>42795.744618055556</v>
      </c>
    </row>
    <row r="2728" spans="1:25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78"/>
        <v>1.05745</v>
      </c>
      <c r="P2728" s="9">
        <f t="shared" si="379"/>
        <v>261.74504950495049</v>
      </c>
      <c r="Q2728" t="s">
        <v>8318</v>
      </c>
      <c r="R2728" t="s">
        <v>8348</v>
      </c>
      <c r="S2728">
        <f t="shared" si="380"/>
        <v>1</v>
      </c>
      <c r="T2728">
        <f t="shared" si="381"/>
        <v>0</v>
      </c>
      <c r="U2728">
        <f t="shared" si="382"/>
        <v>0</v>
      </c>
      <c r="V2728">
        <f t="shared" si="383"/>
        <v>0</v>
      </c>
      <c r="W2728" t="str">
        <f t="shared" si="384"/>
        <v>successful</v>
      </c>
      <c r="X2728" s="14">
        <f t="shared" si="385"/>
        <v>42452.579988425925</v>
      </c>
      <c r="Y2728" s="14">
        <f t="shared" si="386"/>
        <v>42482.579988425925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78"/>
        <v>4.9321000000000002</v>
      </c>
      <c r="P2729" s="9">
        <f t="shared" si="379"/>
        <v>69.760961810466767</v>
      </c>
      <c r="Q2729" t="s">
        <v>8318</v>
      </c>
      <c r="R2729" t="s">
        <v>8348</v>
      </c>
      <c r="S2729">
        <f t="shared" si="380"/>
        <v>1</v>
      </c>
      <c r="T2729">
        <f t="shared" si="381"/>
        <v>0</v>
      </c>
      <c r="U2729">
        <f t="shared" si="382"/>
        <v>0</v>
      </c>
      <c r="V2729">
        <f t="shared" si="383"/>
        <v>0</v>
      </c>
      <c r="W2729" t="str">
        <f t="shared" si="384"/>
        <v>successful</v>
      </c>
      <c r="X2729" s="14">
        <f t="shared" si="385"/>
        <v>42198.676655092597</v>
      </c>
      <c r="Y2729" s="14">
        <f t="shared" si="386"/>
        <v>42223.676655092597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78"/>
        <v>2.0182666666666669</v>
      </c>
      <c r="P2730" s="9">
        <f t="shared" si="379"/>
        <v>77.229591836734699</v>
      </c>
      <c r="Q2730" t="s">
        <v>8318</v>
      </c>
      <c r="R2730" t="s">
        <v>8348</v>
      </c>
      <c r="S2730">
        <f t="shared" si="380"/>
        <v>1</v>
      </c>
      <c r="T2730">
        <f t="shared" si="381"/>
        <v>0</v>
      </c>
      <c r="U2730">
        <f t="shared" si="382"/>
        <v>0</v>
      </c>
      <c r="V2730">
        <f t="shared" si="383"/>
        <v>0</v>
      </c>
      <c r="W2730" t="str">
        <f t="shared" si="384"/>
        <v>successful</v>
      </c>
      <c r="X2730" s="14">
        <f t="shared" si="385"/>
        <v>42333.59993055556</v>
      </c>
      <c r="Y2730" s="14">
        <f t="shared" si="386"/>
        <v>42368.59993055556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78"/>
        <v>1.0444</v>
      </c>
      <c r="P2731" s="9">
        <f t="shared" si="379"/>
        <v>340.56521739130437</v>
      </c>
      <c r="Q2731" t="s">
        <v>8318</v>
      </c>
      <c r="R2731" t="s">
        <v>8348</v>
      </c>
      <c r="S2731">
        <f t="shared" si="380"/>
        <v>1</v>
      </c>
      <c r="T2731">
        <f t="shared" si="381"/>
        <v>0</v>
      </c>
      <c r="U2731">
        <f t="shared" si="382"/>
        <v>0</v>
      </c>
      <c r="V2731">
        <f t="shared" si="383"/>
        <v>0</v>
      </c>
      <c r="W2731" t="str">
        <f t="shared" si="384"/>
        <v>successful</v>
      </c>
      <c r="X2731" s="14">
        <f t="shared" si="385"/>
        <v>42095.240706018521</v>
      </c>
      <c r="Y2731" s="14">
        <f t="shared" si="386"/>
        <v>42125.240706018521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78"/>
        <v>1.7029262962962963</v>
      </c>
      <c r="P2732" s="9">
        <f t="shared" si="379"/>
        <v>67.417903225806455</v>
      </c>
      <c r="Q2732" t="s">
        <v>8318</v>
      </c>
      <c r="R2732" t="s">
        <v>8348</v>
      </c>
      <c r="S2732">
        <f t="shared" si="380"/>
        <v>1</v>
      </c>
      <c r="T2732">
        <f t="shared" si="381"/>
        <v>0</v>
      </c>
      <c r="U2732">
        <f t="shared" si="382"/>
        <v>0</v>
      </c>
      <c r="V2732">
        <f t="shared" si="383"/>
        <v>0</v>
      </c>
      <c r="W2732" t="str">
        <f t="shared" si="384"/>
        <v>successful</v>
      </c>
      <c r="X2732" s="14">
        <f t="shared" si="385"/>
        <v>41351.541377314818</v>
      </c>
      <c r="Y2732" s="14">
        <f t="shared" si="386"/>
        <v>41386.541377314818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78"/>
        <v>1.0430333333333333</v>
      </c>
      <c r="P2733" s="9">
        <f t="shared" si="379"/>
        <v>845.70270270270271</v>
      </c>
      <c r="Q2733" t="s">
        <v>8318</v>
      </c>
      <c r="R2733" t="s">
        <v>8348</v>
      </c>
      <c r="S2733">
        <f t="shared" si="380"/>
        <v>1</v>
      </c>
      <c r="T2733">
        <f t="shared" si="381"/>
        <v>0</v>
      </c>
      <c r="U2733">
        <f t="shared" si="382"/>
        <v>0</v>
      </c>
      <c r="V2733">
        <f t="shared" si="383"/>
        <v>0</v>
      </c>
      <c r="W2733" t="str">
        <f t="shared" si="384"/>
        <v>successful</v>
      </c>
      <c r="X2733" s="14">
        <f t="shared" si="385"/>
        <v>41872.525717592594</v>
      </c>
      <c r="Y2733" s="14">
        <f t="shared" si="386"/>
        <v>41930.166666666664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78"/>
        <v>1.1825000000000001</v>
      </c>
      <c r="P2734" s="9">
        <f t="shared" si="379"/>
        <v>97.191780821917803</v>
      </c>
      <c r="Q2734" t="s">
        <v>8318</v>
      </c>
      <c r="R2734" t="s">
        <v>8348</v>
      </c>
      <c r="S2734">
        <f t="shared" si="380"/>
        <v>1</v>
      </c>
      <c r="T2734">
        <f t="shared" si="381"/>
        <v>0</v>
      </c>
      <c r="U2734">
        <f t="shared" si="382"/>
        <v>0</v>
      </c>
      <c r="V2734">
        <f t="shared" si="383"/>
        <v>0</v>
      </c>
      <c r="W2734" t="str">
        <f t="shared" si="384"/>
        <v>successful</v>
      </c>
      <c r="X2734" s="14">
        <f t="shared" si="385"/>
        <v>41389.808194444442</v>
      </c>
      <c r="Y2734" s="14">
        <f t="shared" si="386"/>
        <v>41422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78"/>
        <v>1.07538</v>
      </c>
      <c r="P2735" s="9">
        <f t="shared" si="379"/>
        <v>451.84033613445376</v>
      </c>
      <c r="Q2735" t="s">
        <v>8318</v>
      </c>
      <c r="R2735" t="s">
        <v>8348</v>
      </c>
      <c r="S2735">
        <f t="shared" si="380"/>
        <v>1</v>
      </c>
      <c r="T2735">
        <f t="shared" si="381"/>
        <v>0</v>
      </c>
      <c r="U2735">
        <f t="shared" si="382"/>
        <v>0</v>
      </c>
      <c r="V2735">
        <f t="shared" si="383"/>
        <v>0</v>
      </c>
      <c r="W2735" t="str">
        <f t="shared" si="384"/>
        <v>successful</v>
      </c>
      <c r="X2735" s="14">
        <f t="shared" si="385"/>
        <v>42044.272847222222</v>
      </c>
      <c r="Y2735" s="14">
        <f t="shared" si="386"/>
        <v>42104.231180555551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78"/>
        <v>22603</v>
      </c>
      <c r="P2736" s="9">
        <f t="shared" si="379"/>
        <v>138.66871165644173</v>
      </c>
      <c r="Q2736" t="s">
        <v>8318</v>
      </c>
      <c r="R2736" t="s">
        <v>8348</v>
      </c>
      <c r="S2736">
        <f t="shared" si="380"/>
        <v>1</v>
      </c>
      <c r="T2736">
        <f t="shared" si="381"/>
        <v>0</v>
      </c>
      <c r="U2736">
        <f t="shared" si="382"/>
        <v>0</v>
      </c>
      <c r="V2736">
        <f t="shared" si="383"/>
        <v>0</v>
      </c>
      <c r="W2736" t="str">
        <f t="shared" si="384"/>
        <v>successful</v>
      </c>
      <c r="X2736" s="14">
        <f t="shared" si="385"/>
        <v>42626.668888888889</v>
      </c>
      <c r="Y2736" s="14">
        <f t="shared" si="386"/>
        <v>42656.915972222225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78"/>
        <v>9.7813466666666677</v>
      </c>
      <c r="P2737" s="9">
        <f t="shared" si="379"/>
        <v>21.640147492625371</v>
      </c>
      <c r="Q2737" t="s">
        <v>8318</v>
      </c>
      <c r="R2737" t="s">
        <v>8348</v>
      </c>
      <c r="S2737">
        <f t="shared" si="380"/>
        <v>1</v>
      </c>
      <c r="T2737">
        <f t="shared" si="381"/>
        <v>0</v>
      </c>
      <c r="U2737">
        <f t="shared" si="382"/>
        <v>0</v>
      </c>
      <c r="V2737">
        <f t="shared" si="383"/>
        <v>0</v>
      </c>
      <c r="W2737" t="str">
        <f t="shared" si="384"/>
        <v>successful</v>
      </c>
      <c r="X2737" s="14">
        <f t="shared" si="385"/>
        <v>41316.120949074073</v>
      </c>
      <c r="Y2737" s="14">
        <f t="shared" si="386"/>
        <v>41346.833333333336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78"/>
        <v>1.2290000000000001</v>
      </c>
      <c r="P2738" s="9">
        <f t="shared" si="379"/>
        <v>169.51724137931035</v>
      </c>
      <c r="Q2738" t="s">
        <v>8318</v>
      </c>
      <c r="R2738" t="s">
        <v>8348</v>
      </c>
      <c r="S2738">
        <f t="shared" si="380"/>
        <v>1</v>
      </c>
      <c r="T2738">
        <f t="shared" si="381"/>
        <v>0</v>
      </c>
      <c r="U2738">
        <f t="shared" si="382"/>
        <v>0</v>
      </c>
      <c r="V2738">
        <f t="shared" si="383"/>
        <v>0</v>
      </c>
      <c r="W2738" t="str">
        <f t="shared" si="384"/>
        <v>successful</v>
      </c>
      <c r="X2738" s="14">
        <f t="shared" si="385"/>
        <v>41722.666354166664</v>
      </c>
      <c r="Y2738" s="14">
        <f t="shared" si="386"/>
        <v>41752.666354166664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78"/>
        <v>2.4606080000000001</v>
      </c>
      <c r="P2739" s="9">
        <f t="shared" si="379"/>
        <v>161.88210526315791</v>
      </c>
      <c r="Q2739" t="s">
        <v>8318</v>
      </c>
      <c r="R2739" t="s">
        <v>8348</v>
      </c>
      <c r="S2739">
        <f t="shared" si="380"/>
        <v>1</v>
      </c>
      <c r="T2739">
        <f t="shared" si="381"/>
        <v>0</v>
      </c>
      <c r="U2739">
        <f t="shared" si="382"/>
        <v>0</v>
      </c>
      <c r="V2739">
        <f t="shared" si="383"/>
        <v>0</v>
      </c>
      <c r="W2739" t="str">
        <f t="shared" si="384"/>
        <v>successful</v>
      </c>
      <c r="X2739" s="14">
        <f t="shared" si="385"/>
        <v>41611.917673611111</v>
      </c>
      <c r="Y2739" s="14">
        <f t="shared" si="386"/>
        <v>41654.791666666664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78"/>
        <v>1.4794</v>
      </c>
      <c r="P2740" s="9">
        <f t="shared" si="379"/>
        <v>493.13333333333333</v>
      </c>
      <c r="Q2740" t="s">
        <v>8318</v>
      </c>
      <c r="R2740" t="s">
        <v>8348</v>
      </c>
      <c r="S2740">
        <f t="shared" si="380"/>
        <v>1</v>
      </c>
      <c r="T2740">
        <f t="shared" si="381"/>
        <v>0</v>
      </c>
      <c r="U2740">
        <f t="shared" si="382"/>
        <v>0</v>
      </c>
      <c r="V2740">
        <f t="shared" si="383"/>
        <v>0</v>
      </c>
      <c r="W2740" t="str">
        <f t="shared" si="384"/>
        <v>successful</v>
      </c>
      <c r="X2740" s="14">
        <f t="shared" si="385"/>
        <v>42620.143564814818</v>
      </c>
      <c r="Y2740" s="14">
        <f t="shared" si="386"/>
        <v>42680.143564814818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78"/>
        <v>3.8409090909090908</v>
      </c>
      <c r="P2741" s="9">
        <f t="shared" si="379"/>
        <v>22.120418848167539</v>
      </c>
      <c r="Q2741" t="s">
        <v>8318</v>
      </c>
      <c r="R2741" t="s">
        <v>8348</v>
      </c>
      <c r="S2741">
        <f t="shared" si="380"/>
        <v>1</v>
      </c>
      <c r="T2741">
        <f t="shared" si="381"/>
        <v>0</v>
      </c>
      <c r="U2741">
        <f t="shared" si="382"/>
        <v>0</v>
      </c>
      <c r="V2741">
        <f t="shared" si="383"/>
        <v>0</v>
      </c>
      <c r="W2741" t="str">
        <f t="shared" si="384"/>
        <v>successful</v>
      </c>
      <c r="X2741" s="14">
        <f t="shared" si="385"/>
        <v>41719.887928240743</v>
      </c>
      <c r="Y2741" s="14">
        <f t="shared" si="386"/>
        <v>41764.887928240743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78"/>
        <v>1.0333333333333334</v>
      </c>
      <c r="P2742" s="9">
        <f t="shared" si="379"/>
        <v>18.235294117647058</v>
      </c>
      <c r="Q2742" t="s">
        <v>8318</v>
      </c>
      <c r="R2742" t="s">
        <v>8348</v>
      </c>
      <c r="S2742">
        <f t="shared" si="380"/>
        <v>1</v>
      </c>
      <c r="T2742">
        <f t="shared" si="381"/>
        <v>0</v>
      </c>
      <c r="U2742">
        <f t="shared" si="382"/>
        <v>0</v>
      </c>
      <c r="V2742">
        <f t="shared" si="383"/>
        <v>0</v>
      </c>
      <c r="W2742" t="str">
        <f t="shared" si="384"/>
        <v>successful</v>
      </c>
      <c r="X2742" s="14">
        <f t="shared" si="385"/>
        <v>42045.031851851847</v>
      </c>
      <c r="Y2742" s="14">
        <f t="shared" si="386"/>
        <v>42074.99018518519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78"/>
        <v>4.3750000000000004E-3</v>
      </c>
      <c r="P2743" s="9">
        <f t="shared" si="379"/>
        <v>8.75</v>
      </c>
      <c r="Q2743" t="s">
        <v>8321</v>
      </c>
      <c r="R2743" t="s">
        <v>8357</v>
      </c>
      <c r="S2743">
        <f t="shared" si="380"/>
        <v>0</v>
      </c>
      <c r="T2743">
        <f t="shared" si="381"/>
        <v>1</v>
      </c>
      <c r="U2743">
        <f t="shared" si="382"/>
        <v>0</v>
      </c>
      <c r="V2743">
        <f t="shared" si="383"/>
        <v>0</v>
      </c>
      <c r="W2743" t="str">
        <f t="shared" si="384"/>
        <v>failed</v>
      </c>
      <c r="X2743" s="14">
        <f t="shared" si="385"/>
        <v>41911.657430555555</v>
      </c>
      <c r="Y2743" s="14">
        <f t="shared" si="386"/>
        <v>41932.088194444441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78"/>
        <v>0.29239999999999999</v>
      </c>
      <c r="P2744" s="9">
        <f t="shared" si="379"/>
        <v>40.611111111111114</v>
      </c>
      <c r="Q2744" t="s">
        <v>8321</v>
      </c>
      <c r="R2744" t="s">
        <v>8357</v>
      </c>
      <c r="S2744">
        <f t="shared" si="380"/>
        <v>0</v>
      </c>
      <c r="T2744">
        <f t="shared" si="381"/>
        <v>1</v>
      </c>
      <c r="U2744">
        <f t="shared" si="382"/>
        <v>0</v>
      </c>
      <c r="V2744">
        <f t="shared" si="383"/>
        <v>0</v>
      </c>
      <c r="W2744" t="str">
        <f t="shared" si="384"/>
        <v>failed</v>
      </c>
      <c r="X2744" s="14">
        <f t="shared" si="385"/>
        <v>41030.719756944447</v>
      </c>
      <c r="Y2744" s="14">
        <f t="shared" si="386"/>
        <v>41044.719756944447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78"/>
        <v>0</v>
      </c>
      <c r="P2745" s="9">
        <f t="shared" si="379"/>
        <v>0</v>
      </c>
      <c r="Q2745" t="s">
        <v>8321</v>
      </c>
      <c r="R2745" t="s">
        <v>8357</v>
      </c>
      <c r="S2745">
        <f t="shared" si="380"/>
        <v>0</v>
      </c>
      <c r="T2745">
        <f t="shared" si="381"/>
        <v>1</v>
      </c>
      <c r="U2745">
        <f t="shared" si="382"/>
        <v>0</v>
      </c>
      <c r="V2745">
        <f t="shared" si="383"/>
        <v>0</v>
      </c>
      <c r="W2745" t="str">
        <f t="shared" si="384"/>
        <v>failed</v>
      </c>
      <c r="X2745" s="14">
        <f t="shared" si="385"/>
        <v>42632.328784722224</v>
      </c>
      <c r="Y2745" s="14">
        <f t="shared" si="386"/>
        <v>42662.328784722224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78"/>
        <v>5.2187499999999998E-2</v>
      </c>
      <c r="P2746" s="9">
        <f t="shared" si="379"/>
        <v>37.954545454545453</v>
      </c>
      <c r="Q2746" t="s">
        <v>8321</v>
      </c>
      <c r="R2746" t="s">
        <v>8357</v>
      </c>
      <c r="S2746">
        <f t="shared" si="380"/>
        <v>0</v>
      </c>
      <c r="T2746">
        <f t="shared" si="381"/>
        <v>1</v>
      </c>
      <c r="U2746">
        <f t="shared" si="382"/>
        <v>0</v>
      </c>
      <c r="V2746">
        <f t="shared" si="383"/>
        <v>0</v>
      </c>
      <c r="W2746" t="str">
        <f t="shared" si="384"/>
        <v>failed</v>
      </c>
      <c r="X2746" s="14">
        <f t="shared" si="385"/>
        <v>40938.062476851854</v>
      </c>
      <c r="Y2746" s="14">
        <f t="shared" si="386"/>
        <v>40968.062476851854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78"/>
        <v>0.21887499999999999</v>
      </c>
      <c r="P2747" s="9">
        <f t="shared" si="379"/>
        <v>35.734693877551024</v>
      </c>
      <c r="Q2747" t="s">
        <v>8321</v>
      </c>
      <c r="R2747" t="s">
        <v>8357</v>
      </c>
      <c r="S2747">
        <f t="shared" si="380"/>
        <v>0</v>
      </c>
      <c r="T2747">
        <f t="shared" si="381"/>
        <v>1</v>
      </c>
      <c r="U2747">
        <f t="shared" si="382"/>
        <v>0</v>
      </c>
      <c r="V2747">
        <f t="shared" si="383"/>
        <v>0</v>
      </c>
      <c r="W2747" t="str">
        <f t="shared" si="384"/>
        <v>failed</v>
      </c>
      <c r="X2747" s="14">
        <f t="shared" si="385"/>
        <v>41044.988055555557</v>
      </c>
      <c r="Y2747" s="14">
        <f t="shared" si="386"/>
        <v>41104.988055555557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78"/>
        <v>0.26700000000000002</v>
      </c>
      <c r="P2748" s="9">
        <f t="shared" si="379"/>
        <v>42.157894736842103</v>
      </c>
      <c r="Q2748" t="s">
        <v>8321</v>
      </c>
      <c r="R2748" t="s">
        <v>8357</v>
      </c>
      <c r="S2748">
        <f t="shared" si="380"/>
        <v>0</v>
      </c>
      <c r="T2748">
        <f t="shared" si="381"/>
        <v>1</v>
      </c>
      <c r="U2748">
        <f t="shared" si="382"/>
        <v>0</v>
      </c>
      <c r="V2748">
        <f t="shared" si="383"/>
        <v>0</v>
      </c>
      <c r="W2748" t="str">
        <f t="shared" si="384"/>
        <v>failed</v>
      </c>
      <c r="X2748" s="14">
        <f t="shared" si="385"/>
        <v>41850.781377314815</v>
      </c>
      <c r="Y2748" s="14">
        <f t="shared" si="386"/>
        <v>41880.781377314815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78"/>
        <v>0.28000000000000003</v>
      </c>
      <c r="P2749" s="9">
        <f t="shared" si="379"/>
        <v>35</v>
      </c>
      <c r="Q2749" t="s">
        <v>8321</v>
      </c>
      <c r="R2749" t="s">
        <v>8357</v>
      </c>
      <c r="S2749">
        <f t="shared" si="380"/>
        <v>0</v>
      </c>
      <c r="T2749">
        <f t="shared" si="381"/>
        <v>1</v>
      </c>
      <c r="U2749">
        <f t="shared" si="382"/>
        <v>0</v>
      </c>
      <c r="V2749">
        <f t="shared" si="383"/>
        <v>0</v>
      </c>
      <c r="W2749" t="str">
        <f t="shared" si="384"/>
        <v>failed</v>
      </c>
      <c r="X2749" s="14">
        <f t="shared" si="385"/>
        <v>41044.64811342593</v>
      </c>
      <c r="Y2749" s="14">
        <f t="shared" si="386"/>
        <v>41076.131944444445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78"/>
        <v>1.06E-2</v>
      </c>
      <c r="P2750" s="9">
        <f t="shared" si="379"/>
        <v>13.25</v>
      </c>
      <c r="Q2750" t="s">
        <v>8321</v>
      </c>
      <c r="R2750" t="s">
        <v>8357</v>
      </c>
      <c r="S2750">
        <f t="shared" si="380"/>
        <v>0</v>
      </c>
      <c r="T2750">
        <f t="shared" si="381"/>
        <v>1</v>
      </c>
      <c r="U2750">
        <f t="shared" si="382"/>
        <v>0</v>
      </c>
      <c r="V2750">
        <f t="shared" si="383"/>
        <v>0</v>
      </c>
      <c r="W2750" t="str">
        <f t="shared" si="384"/>
        <v>failed</v>
      </c>
      <c r="X2750" s="14">
        <f t="shared" si="385"/>
        <v>42585.7106712963</v>
      </c>
      <c r="Y2750" s="14">
        <f t="shared" si="386"/>
        <v>42615.7106712963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78"/>
        <v>1.0999999999999999E-2</v>
      </c>
      <c r="P2751" s="9">
        <f t="shared" si="379"/>
        <v>55</v>
      </c>
      <c r="Q2751" t="s">
        <v>8321</v>
      </c>
      <c r="R2751" t="s">
        <v>8357</v>
      </c>
      <c r="S2751">
        <f t="shared" si="380"/>
        <v>0</v>
      </c>
      <c r="T2751">
        <f t="shared" si="381"/>
        <v>1</v>
      </c>
      <c r="U2751">
        <f t="shared" si="382"/>
        <v>0</v>
      </c>
      <c r="V2751">
        <f t="shared" si="383"/>
        <v>0</v>
      </c>
      <c r="W2751" t="str">
        <f t="shared" si="384"/>
        <v>failed</v>
      </c>
      <c r="X2751" s="14">
        <f t="shared" si="385"/>
        <v>42068.799039351856</v>
      </c>
      <c r="Y2751" s="14">
        <f t="shared" si="386"/>
        <v>42098.757372685184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78"/>
        <v>0</v>
      </c>
      <c r="P2752" s="9">
        <f t="shared" si="379"/>
        <v>0</v>
      </c>
      <c r="Q2752" t="s">
        <v>8321</v>
      </c>
      <c r="R2752" t="s">
        <v>8357</v>
      </c>
      <c r="S2752">
        <f t="shared" si="380"/>
        <v>0</v>
      </c>
      <c r="T2752">
        <f t="shared" si="381"/>
        <v>1</v>
      </c>
      <c r="U2752">
        <f t="shared" si="382"/>
        <v>0</v>
      </c>
      <c r="V2752">
        <f t="shared" si="383"/>
        <v>0</v>
      </c>
      <c r="W2752" t="str">
        <f t="shared" si="384"/>
        <v>failed</v>
      </c>
      <c r="X2752" s="14">
        <f t="shared" si="385"/>
        <v>41078.899826388886</v>
      </c>
      <c r="Y2752" s="14">
        <f t="shared" si="386"/>
        <v>41090.833333333336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78"/>
        <v>0</v>
      </c>
      <c r="P2753" s="9">
        <f t="shared" si="379"/>
        <v>0</v>
      </c>
      <c r="Q2753" t="s">
        <v>8321</v>
      </c>
      <c r="R2753" t="s">
        <v>8357</v>
      </c>
      <c r="S2753">
        <f t="shared" si="380"/>
        <v>0</v>
      </c>
      <c r="T2753">
        <f t="shared" si="381"/>
        <v>1</v>
      </c>
      <c r="U2753">
        <f t="shared" si="382"/>
        <v>0</v>
      </c>
      <c r="V2753">
        <f t="shared" si="383"/>
        <v>0</v>
      </c>
      <c r="W2753" t="str">
        <f t="shared" si="384"/>
        <v>failed</v>
      </c>
      <c r="X2753" s="14">
        <f t="shared" si="385"/>
        <v>41747.887060185189</v>
      </c>
      <c r="Y2753" s="14">
        <f t="shared" si="386"/>
        <v>41807.887060185189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78"/>
        <v>0.11458333333333333</v>
      </c>
      <c r="P2754" s="9">
        <f t="shared" si="379"/>
        <v>39.285714285714285</v>
      </c>
      <c r="Q2754" t="s">
        <v>8321</v>
      </c>
      <c r="R2754" t="s">
        <v>8357</v>
      </c>
      <c r="S2754">
        <f t="shared" si="380"/>
        <v>0</v>
      </c>
      <c r="T2754">
        <f t="shared" si="381"/>
        <v>1</v>
      </c>
      <c r="U2754">
        <f t="shared" si="382"/>
        <v>0</v>
      </c>
      <c r="V2754">
        <f t="shared" si="383"/>
        <v>0</v>
      </c>
      <c r="W2754" t="str">
        <f t="shared" si="384"/>
        <v>failed</v>
      </c>
      <c r="X2754" s="14">
        <f t="shared" si="385"/>
        <v>40855.765092592592</v>
      </c>
      <c r="Y2754" s="14">
        <f t="shared" si="386"/>
        <v>40895.765092592592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87">E2755/D2755</f>
        <v>0.19</v>
      </c>
      <c r="P2755" s="9">
        <f t="shared" ref="P2755:P2818" si="388">IFERROR(E2755/L2755,0)</f>
        <v>47.5</v>
      </c>
      <c r="Q2755" t="s">
        <v>8321</v>
      </c>
      <c r="R2755" t="s">
        <v>8357</v>
      </c>
      <c r="S2755">
        <f t="shared" ref="S2755:S2818" si="389">IF(F2755="successful",1,0)</f>
        <v>0</v>
      </c>
      <c r="T2755">
        <f t="shared" ref="T2755:T2818" si="390">IF(F2755="failed",1,0)</f>
        <v>1</v>
      </c>
      <c r="U2755">
        <f t="shared" ref="U2755:U2818" si="391">IF(F2755="canceled",1,0)</f>
        <v>0</v>
      </c>
      <c r="V2755">
        <f t="shared" ref="V2755:V2818" si="392">IF(F2755="live",1,0)</f>
        <v>0</v>
      </c>
      <c r="W2755" t="str">
        <f t="shared" ref="W2755:W2818" si="393">F2755</f>
        <v>failed</v>
      </c>
      <c r="X2755" s="14">
        <f t="shared" ref="X2755:X2818" si="394">(((J2755/60)/60)/24)+DATE(1970,1,1)</f>
        <v>41117.900729166664</v>
      </c>
      <c r="Y2755" s="14">
        <f t="shared" ref="Y2755:Y2818" si="395">(((I2755/60)/60)/24)+DATE(1970,1,1)</f>
        <v>41147.900729166664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87"/>
        <v>0</v>
      </c>
      <c r="P2756" s="9">
        <f t="shared" si="388"/>
        <v>0</v>
      </c>
      <c r="Q2756" t="s">
        <v>8321</v>
      </c>
      <c r="R2756" t="s">
        <v>8357</v>
      </c>
      <c r="S2756">
        <f t="shared" si="389"/>
        <v>0</v>
      </c>
      <c r="T2756">
        <f t="shared" si="390"/>
        <v>1</v>
      </c>
      <c r="U2756">
        <f t="shared" si="391"/>
        <v>0</v>
      </c>
      <c r="V2756">
        <f t="shared" si="392"/>
        <v>0</v>
      </c>
      <c r="W2756" t="str">
        <f t="shared" si="393"/>
        <v>failed</v>
      </c>
      <c r="X2756" s="14">
        <f t="shared" si="394"/>
        <v>41863.636006944449</v>
      </c>
      <c r="Y2756" s="14">
        <f t="shared" si="395"/>
        <v>41893.636006944449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87"/>
        <v>0.52</v>
      </c>
      <c r="P2757" s="9">
        <f t="shared" si="388"/>
        <v>17.333333333333332</v>
      </c>
      <c r="Q2757" t="s">
        <v>8321</v>
      </c>
      <c r="R2757" t="s">
        <v>8357</v>
      </c>
      <c r="S2757">
        <f t="shared" si="389"/>
        <v>0</v>
      </c>
      <c r="T2757">
        <f t="shared" si="390"/>
        <v>1</v>
      </c>
      <c r="U2757">
        <f t="shared" si="391"/>
        <v>0</v>
      </c>
      <c r="V2757">
        <f t="shared" si="392"/>
        <v>0</v>
      </c>
      <c r="W2757" t="str">
        <f t="shared" si="393"/>
        <v>failed</v>
      </c>
      <c r="X2757" s="14">
        <f t="shared" si="394"/>
        <v>42072.790821759263</v>
      </c>
      <c r="Y2757" s="14">
        <f t="shared" si="395"/>
        <v>42102.790821759263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87"/>
        <v>0.1048</v>
      </c>
      <c r="P2758" s="9">
        <f t="shared" si="388"/>
        <v>31.757575757575758</v>
      </c>
      <c r="Q2758" t="s">
        <v>8321</v>
      </c>
      <c r="R2758" t="s">
        <v>8357</v>
      </c>
      <c r="S2758">
        <f t="shared" si="389"/>
        <v>0</v>
      </c>
      <c r="T2758">
        <f t="shared" si="390"/>
        <v>1</v>
      </c>
      <c r="U2758">
        <f t="shared" si="391"/>
        <v>0</v>
      </c>
      <c r="V2758">
        <f t="shared" si="392"/>
        <v>0</v>
      </c>
      <c r="W2758" t="str">
        <f t="shared" si="393"/>
        <v>failed</v>
      </c>
      <c r="X2758" s="14">
        <f t="shared" si="394"/>
        <v>41620.90047453704</v>
      </c>
      <c r="Y2758" s="14">
        <f t="shared" si="395"/>
        <v>41650.90047453704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87"/>
        <v>6.6666666666666671E-3</v>
      </c>
      <c r="P2759" s="9">
        <f t="shared" si="388"/>
        <v>5</v>
      </c>
      <c r="Q2759" t="s">
        <v>8321</v>
      </c>
      <c r="R2759" t="s">
        <v>8357</v>
      </c>
      <c r="S2759">
        <f t="shared" si="389"/>
        <v>0</v>
      </c>
      <c r="T2759">
        <f t="shared" si="390"/>
        <v>1</v>
      </c>
      <c r="U2759">
        <f t="shared" si="391"/>
        <v>0</v>
      </c>
      <c r="V2759">
        <f t="shared" si="392"/>
        <v>0</v>
      </c>
      <c r="W2759" t="str">
        <f t="shared" si="393"/>
        <v>failed</v>
      </c>
      <c r="X2759" s="14">
        <f t="shared" si="394"/>
        <v>42573.65662037037</v>
      </c>
      <c r="Y2759" s="14">
        <f t="shared" si="395"/>
        <v>42588.65662037037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87"/>
        <v>0.11700000000000001</v>
      </c>
      <c r="P2760" s="9">
        <f t="shared" si="388"/>
        <v>39</v>
      </c>
      <c r="Q2760" t="s">
        <v>8321</v>
      </c>
      <c r="R2760" t="s">
        <v>8357</v>
      </c>
      <c r="S2760">
        <f t="shared" si="389"/>
        <v>0</v>
      </c>
      <c r="T2760">
        <f t="shared" si="390"/>
        <v>1</v>
      </c>
      <c r="U2760">
        <f t="shared" si="391"/>
        <v>0</v>
      </c>
      <c r="V2760">
        <f t="shared" si="392"/>
        <v>0</v>
      </c>
      <c r="W2760" t="str">
        <f t="shared" si="393"/>
        <v>failed</v>
      </c>
      <c r="X2760" s="14">
        <f t="shared" si="394"/>
        <v>42639.441932870366</v>
      </c>
      <c r="Y2760" s="14">
        <f t="shared" si="395"/>
        <v>42653.441932870366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87"/>
        <v>0.105</v>
      </c>
      <c r="P2761" s="9">
        <f t="shared" si="388"/>
        <v>52.5</v>
      </c>
      <c r="Q2761" t="s">
        <v>8321</v>
      </c>
      <c r="R2761" t="s">
        <v>8357</v>
      </c>
      <c r="S2761">
        <f t="shared" si="389"/>
        <v>0</v>
      </c>
      <c r="T2761">
        <f t="shared" si="390"/>
        <v>1</v>
      </c>
      <c r="U2761">
        <f t="shared" si="391"/>
        <v>0</v>
      </c>
      <c r="V2761">
        <f t="shared" si="392"/>
        <v>0</v>
      </c>
      <c r="W2761" t="str">
        <f t="shared" si="393"/>
        <v>failed</v>
      </c>
      <c r="X2761" s="14">
        <f t="shared" si="394"/>
        <v>42524.36650462963</v>
      </c>
      <c r="Y2761" s="14">
        <f t="shared" si="395"/>
        <v>42567.36650462963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87"/>
        <v>0</v>
      </c>
      <c r="P2762" s="9">
        <f t="shared" si="388"/>
        <v>0</v>
      </c>
      <c r="Q2762" t="s">
        <v>8321</v>
      </c>
      <c r="R2762" t="s">
        <v>8357</v>
      </c>
      <c r="S2762">
        <f t="shared" si="389"/>
        <v>0</v>
      </c>
      <c r="T2762">
        <f t="shared" si="390"/>
        <v>1</v>
      </c>
      <c r="U2762">
        <f t="shared" si="391"/>
        <v>0</v>
      </c>
      <c r="V2762">
        <f t="shared" si="392"/>
        <v>0</v>
      </c>
      <c r="W2762" t="str">
        <f t="shared" si="393"/>
        <v>failed</v>
      </c>
      <c r="X2762" s="14">
        <f t="shared" si="394"/>
        <v>41415.461319444446</v>
      </c>
      <c r="Y2762" s="14">
        <f t="shared" si="395"/>
        <v>41445.461319444446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87"/>
        <v>7.1999999999999998E-3</v>
      </c>
      <c r="P2763" s="9">
        <f t="shared" si="388"/>
        <v>9</v>
      </c>
      <c r="Q2763" t="s">
        <v>8321</v>
      </c>
      <c r="R2763" t="s">
        <v>8357</v>
      </c>
      <c r="S2763">
        <f t="shared" si="389"/>
        <v>0</v>
      </c>
      <c r="T2763">
        <f t="shared" si="390"/>
        <v>1</v>
      </c>
      <c r="U2763">
        <f t="shared" si="391"/>
        <v>0</v>
      </c>
      <c r="V2763">
        <f t="shared" si="392"/>
        <v>0</v>
      </c>
      <c r="W2763" t="str">
        <f t="shared" si="393"/>
        <v>failed</v>
      </c>
      <c r="X2763" s="14">
        <f t="shared" si="394"/>
        <v>41247.063576388886</v>
      </c>
      <c r="Y2763" s="14">
        <f t="shared" si="395"/>
        <v>41277.063576388886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87"/>
        <v>7.6923076923076927E-3</v>
      </c>
      <c r="P2764" s="9">
        <f t="shared" si="388"/>
        <v>25</v>
      </c>
      <c r="Q2764" t="s">
        <v>8321</v>
      </c>
      <c r="R2764" t="s">
        <v>8357</v>
      </c>
      <c r="S2764">
        <f t="shared" si="389"/>
        <v>0</v>
      </c>
      <c r="T2764">
        <f t="shared" si="390"/>
        <v>1</v>
      </c>
      <c r="U2764">
        <f t="shared" si="391"/>
        <v>0</v>
      </c>
      <c r="V2764">
        <f t="shared" si="392"/>
        <v>0</v>
      </c>
      <c r="W2764" t="str">
        <f t="shared" si="393"/>
        <v>failed</v>
      </c>
      <c r="X2764" s="14">
        <f t="shared" si="394"/>
        <v>40927.036979166667</v>
      </c>
      <c r="Y2764" s="14">
        <f t="shared" si="395"/>
        <v>40986.995312500003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87"/>
        <v>2.2842639593908631E-3</v>
      </c>
      <c r="P2765" s="9">
        <f t="shared" si="388"/>
        <v>30</v>
      </c>
      <c r="Q2765" t="s">
        <v>8321</v>
      </c>
      <c r="R2765" t="s">
        <v>8357</v>
      </c>
      <c r="S2765">
        <f t="shared" si="389"/>
        <v>0</v>
      </c>
      <c r="T2765">
        <f t="shared" si="390"/>
        <v>1</v>
      </c>
      <c r="U2765">
        <f t="shared" si="391"/>
        <v>0</v>
      </c>
      <c r="V2765">
        <f t="shared" si="392"/>
        <v>0</v>
      </c>
      <c r="W2765" t="str">
        <f t="shared" si="393"/>
        <v>failed</v>
      </c>
      <c r="X2765" s="14">
        <f t="shared" si="394"/>
        <v>41373.579675925925</v>
      </c>
      <c r="Y2765" s="14">
        <f t="shared" si="395"/>
        <v>41418.579675925925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87"/>
        <v>1.125E-2</v>
      </c>
      <c r="P2766" s="9">
        <f t="shared" si="388"/>
        <v>11.25</v>
      </c>
      <c r="Q2766" t="s">
        <v>8321</v>
      </c>
      <c r="R2766" t="s">
        <v>8357</v>
      </c>
      <c r="S2766">
        <f t="shared" si="389"/>
        <v>0</v>
      </c>
      <c r="T2766">
        <f t="shared" si="390"/>
        <v>1</v>
      </c>
      <c r="U2766">
        <f t="shared" si="391"/>
        <v>0</v>
      </c>
      <c r="V2766">
        <f t="shared" si="392"/>
        <v>0</v>
      </c>
      <c r="W2766" t="str">
        <f t="shared" si="393"/>
        <v>failed</v>
      </c>
      <c r="X2766" s="14">
        <f t="shared" si="394"/>
        <v>41030.292025462964</v>
      </c>
      <c r="Y2766" s="14">
        <f t="shared" si="395"/>
        <v>41059.791666666664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87"/>
        <v>0</v>
      </c>
      <c r="P2767" s="9">
        <f t="shared" si="388"/>
        <v>0</v>
      </c>
      <c r="Q2767" t="s">
        <v>8321</v>
      </c>
      <c r="R2767" t="s">
        <v>8357</v>
      </c>
      <c r="S2767">
        <f t="shared" si="389"/>
        <v>0</v>
      </c>
      <c r="T2767">
        <f t="shared" si="390"/>
        <v>1</v>
      </c>
      <c r="U2767">
        <f t="shared" si="391"/>
        <v>0</v>
      </c>
      <c r="V2767">
        <f t="shared" si="392"/>
        <v>0</v>
      </c>
      <c r="W2767" t="str">
        <f t="shared" si="393"/>
        <v>failed</v>
      </c>
      <c r="X2767" s="14">
        <f t="shared" si="394"/>
        <v>41194.579027777778</v>
      </c>
      <c r="Y2767" s="14">
        <f t="shared" si="395"/>
        <v>41210.579027777778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87"/>
        <v>0.02</v>
      </c>
      <c r="P2768" s="9">
        <f t="shared" si="388"/>
        <v>25</v>
      </c>
      <c r="Q2768" t="s">
        <v>8321</v>
      </c>
      <c r="R2768" t="s">
        <v>8357</v>
      </c>
      <c r="S2768">
        <f t="shared" si="389"/>
        <v>0</v>
      </c>
      <c r="T2768">
        <f t="shared" si="390"/>
        <v>1</v>
      </c>
      <c r="U2768">
        <f t="shared" si="391"/>
        <v>0</v>
      </c>
      <c r="V2768">
        <f t="shared" si="392"/>
        <v>0</v>
      </c>
      <c r="W2768" t="str">
        <f t="shared" si="393"/>
        <v>failed</v>
      </c>
      <c r="X2768" s="14">
        <f t="shared" si="394"/>
        <v>40736.668032407404</v>
      </c>
      <c r="Y2768" s="14">
        <f t="shared" si="395"/>
        <v>40766.668032407404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87"/>
        <v>8.5000000000000006E-3</v>
      </c>
      <c r="P2769" s="9">
        <f t="shared" si="388"/>
        <v>11.333333333333334</v>
      </c>
      <c r="Q2769" t="s">
        <v>8321</v>
      </c>
      <c r="R2769" t="s">
        <v>8357</v>
      </c>
      <c r="S2769">
        <f t="shared" si="389"/>
        <v>0</v>
      </c>
      <c r="T2769">
        <f t="shared" si="390"/>
        <v>1</v>
      </c>
      <c r="U2769">
        <f t="shared" si="391"/>
        <v>0</v>
      </c>
      <c r="V2769">
        <f t="shared" si="392"/>
        <v>0</v>
      </c>
      <c r="W2769" t="str">
        <f t="shared" si="393"/>
        <v>failed</v>
      </c>
      <c r="X2769" s="14">
        <f t="shared" si="394"/>
        <v>42172.958912037036</v>
      </c>
      <c r="Y2769" s="14">
        <f t="shared" si="395"/>
        <v>42232.958912037036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87"/>
        <v>0.14314285714285716</v>
      </c>
      <c r="P2770" s="9">
        <f t="shared" si="388"/>
        <v>29.470588235294116</v>
      </c>
      <c r="Q2770" t="s">
        <v>8321</v>
      </c>
      <c r="R2770" t="s">
        <v>8357</v>
      </c>
      <c r="S2770">
        <f t="shared" si="389"/>
        <v>0</v>
      </c>
      <c r="T2770">
        <f t="shared" si="390"/>
        <v>1</v>
      </c>
      <c r="U2770">
        <f t="shared" si="391"/>
        <v>0</v>
      </c>
      <c r="V2770">
        <f t="shared" si="392"/>
        <v>0</v>
      </c>
      <c r="W2770" t="str">
        <f t="shared" si="393"/>
        <v>failed</v>
      </c>
      <c r="X2770" s="14">
        <f t="shared" si="394"/>
        <v>40967.614849537036</v>
      </c>
      <c r="Y2770" s="14">
        <f t="shared" si="395"/>
        <v>40997.573182870372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87"/>
        <v>2.5000000000000001E-3</v>
      </c>
      <c r="P2771" s="9">
        <f t="shared" si="388"/>
        <v>1</v>
      </c>
      <c r="Q2771" t="s">
        <v>8321</v>
      </c>
      <c r="R2771" t="s">
        <v>8357</v>
      </c>
      <c r="S2771">
        <f t="shared" si="389"/>
        <v>0</v>
      </c>
      <c r="T2771">
        <f t="shared" si="390"/>
        <v>1</v>
      </c>
      <c r="U2771">
        <f t="shared" si="391"/>
        <v>0</v>
      </c>
      <c r="V2771">
        <f t="shared" si="392"/>
        <v>0</v>
      </c>
      <c r="W2771" t="str">
        <f t="shared" si="393"/>
        <v>failed</v>
      </c>
      <c r="X2771" s="14">
        <f t="shared" si="394"/>
        <v>41745.826273148145</v>
      </c>
      <c r="Y2771" s="14">
        <f t="shared" si="395"/>
        <v>41795.826273148145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87"/>
        <v>0.1041125</v>
      </c>
      <c r="P2772" s="9">
        <f t="shared" si="388"/>
        <v>63.098484848484851</v>
      </c>
      <c r="Q2772" t="s">
        <v>8321</v>
      </c>
      <c r="R2772" t="s">
        <v>8357</v>
      </c>
      <c r="S2772">
        <f t="shared" si="389"/>
        <v>0</v>
      </c>
      <c r="T2772">
        <f t="shared" si="390"/>
        <v>1</v>
      </c>
      <c r="U2772">
        <f t="shared" si="391"/>
        <v>0</v>
      </c>
      <c r="V2772">
        <f t="shared" si="392"/>
        <v>0</v>
      </c>
      <c r="W2772" t="str">
        <f t="shared" si="393"/>
        <v>failed</v>
      </c>
      <c r="X2772" s="14">
        <f t="shared" si="394"/>
        <v>41686.705208333333</v>
      </c>
      <c r="Y2772" s="14">
        <f t="shared" si="395"/>
        <v>41716.663541666669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87"/>
        <v>0</v>
      </c>
      <c r="P2773" s="9">
        <f t="shared" si="388"/>
        <v>0</v>
      </c>
      <c r="Q2773" t="s">
        <v>8321</v>
      </c>
      <c r="R2773" t="s">
        <v>8357</v>
      </c>
      <c r="S2773">
        <f t="shared" si="389"/>
        <v>0</v>
      </c>
      <c r="T2773">
        <f t="shared" si="390"/>
        <v>1</v>
      </c>
      <c r="U2773">
        <f t="shared" si="391"/>
        <v>0</v>
      </c>
      <c r="V2773">
        <f t="shared" si="392"/>
        <v>0</v>
      </c>
      <c r="W2773" t="str">
        <f t="shared" si="393"/>
        <v>failed</v>
      </c>
      <c r="X2773" s="14">
        <f t="shared" si="394"/>
        <v>41257.531712962962</v>
      </c>
      <c r="Y2773" s="14">
        <f t="shared" si="395"/>
        <v>41306.708333333336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87"/>
        <v>0</v>
      </c>
      <c r="P2774" s="9">
        <f t="shared" si="388"/>
        <v>0</v>
      </c>
      <c r="Q2774" t="s">
        <v>8321</v>
      </c>
      <c r="R2774" t="s">
        <v>8357</v>
      </c>
      <c r="S2774">
        <f t="shared" si="389"/>
        <v>0</v>
      </c>
      <c r="T2774">
        <f t="shared" si="390"/>
        <v>1</v>
      </c>
      <c r="U2774">
        <f t="shared" si="391"/>
        <v>0</v>
      </c>
      <c r="V2774">
        <f t="shared" si="392"/>
        <v>0</v>
      </c>
      <c r="W2774" t="str">
        <f t="shared" si="393"/>
        <v>failed</v>
      </c>
      <c r="X2774" s="14">
        <f t="shared" si="394"/>
        <v>41537.869143518517</v>
      </c>
      <c r="Y2774" s="14">
        <f t="shared" si="395"/>
        <v>41552.869143518517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87"/>
        <v>1.8867924528301887E-3</v>
      </c>
      <c r="P2775" s="9">
        <f t="shared" si="388"/>
        <v>1</v>
      </c>
      <c r="Q2775" t="s">
        <v>8321</v>
      </c>
      <c r="R2775" t="s">
        <v>8357</v>
      </c>
      <c r="S2775">
        <f t="shared" si="389"/>
        <v>0</v>
      </c>
      <c r="T2775">
        <f t="shared" si="390"/>
        <v>1</v>
      </c>
      <c r="U2775">
        <f t="shared" si="391"/>
        <v>0</v>
      </c>
      <c r="V2775">
        <f t="shared" si="392"/>
        <v>0</v>
      </c>
      <c r="W2775" t="str">
        <f t="shared" si="393"/>
        <v>failed</v>
      </c>
      <c r="X2775" s="14">
        <f t="shared" si="394"/>
        <v>42474.86482638889</v>
      </c>
      <c r="Y2775" s="14">
        <f t="shared" si="395"/>
        <v>42484.86482638889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87"/>
        <v>0.14249999999999999</v>
      </c>
      <c r="P2776" s="9">
        <f t="shared" si="388"/>
        <v>43.846153846153847</v>
      </c>
      <c r="Q2776" t="s">
        <v>8321</v>
      </c>
      <c r="R2776" t="s">
        <v>8357</v>
      </c>
      <c r="S2776">
        <f t="shared" si="389"/>
        <v>0</v>
      </c>
      <c r="T2776">
        <f t="shared" si="390"/>
        <v>1</v>
      </c>
      <c r="U2776">
        <f t="shared" si="391"/>
        <v>0</v>
      </c>
      <c r="V2776">
        <f t="shared" si="392"/>
        <v>0</v>
      </c>
      <c r="W2776" t="str">
        <f t="shared" si="393"/>
        <v>failed</v>
      </c>
      <c r="X2776" s="14">
        <f t="shared" si="394"/>
        <v>41311.126481481479</v>
      </c>
      <c r="Y2776" s="14">
        <f t="shared" si="395"/>
        <v>41341.126481481479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87"/>
        <v>0.03</v>
      </c>
      <c r="P2777" s="9">
        <f t="shared" si="388"/>
        <v>75</v>
      </c>
      <c r="Q2777" t="s">
        <v>8321</v>
      </c>
      <c r="R2777" t="s">
        <v>8357</v>
      </c>
      <c r="S2777">
        <f t="shared" si="389"/>
        <v>0</v>
      </c>
      <c r="T2777">
        <f t="shared" si="390"/>
        <v>1</v>
      </c>
      <c r="U2777">
        <f t="shared" si="391"/>
        <v>0</v>
      </c>
      <c r="V2777">
        <f t="shared" si="392"/>
        <v>0</v>
      </c>
      <c r="W2777" t="str">
        <f t="shared" si="393"/>
        <v>failed</v>
      </c>
      <c r="X2777" s="14">
        <f t="shared" si="394"/>
        <v>40863.013356481482</v>
      </c>
      <c r="Y2777" s="14">
        <f t="shared" si="395"/>
        <v>40893.013356481482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87"/>
        <v>7.8809523809523815E-2</v>
      </c>
      <c r="P2778" s="9">
        <f t="shared" si="388"/>
        <v>45.972222222222221</v>
      </c>
      <c r="Q2778" t="s">
        <v>8321</v>
      </c>
      <c r="R2778" t="s">
        <v>8357</v>
      </c>
      <c r="S2778">
        <f t="shared" si="389"/>
        <v>0</v>
      </c>
      <c r="T2778">
        <f t="shared" si="390"/>
        <v>1</v>
      </c>
      <c r="U2778">
        <f t="shared" si="391"/>
        <v>0</v>
      </c>
      <c r="V2778">
        <f t="shared" si="392"/>
        <v>0</v>
      </c>
      <c r="W2778" t="str">
        <f t="shared" si="393"/>
        <v>failed</v>
      </c>
      <c r="X2778" s="14">
        <f t="shared" si="394"/>
        <v>42136.297175925924</v>
      </c>
      <c r="Y2778" s="14">
        <f t="shared" si="395"/>
        <v>42167.297175925924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87"/>
        <v>3.3333333333333335E-3</v>
      </c>
      <c r="P2779" s="9">
        <f t="shared" si="388"/>
        <v>10</v>
      </c>
      <c r="Q2779" t="s">
        <v>8321</v>
      </c>
      <c r="R2779" t="s">
        <v>8357</v>
      </c>
      <c r="S2779">
        <f t="shared" si="389"/>
        <v>0</v>
      </c>
      <c r="T2779">
        <f t="shared" si="390"/>
        <v>1</v>
      </c>
      <c r="U2779">
        <f t="shared" si="391"/>
        <v>0</v>
      </c>
      <c r="V2779">
        <f t="shared" si="392"/>
        <v>0</v>
      </c>
      <c r="W2779" t="str">
        <f t="shared" si="393"/>
        <v>failed</v>
      </c>
      <c r="X2779" s="14">
        <f t="shared" si="394"/>
        <v>42172.669027777782</v>
      </c>
      <c r="Y2779" s="14">
        <f t="shared" si="395"/>
        <v>42202.669027777782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87"/>
        <v>0.25545454545454543</v>
      </c>
      <c r="P2780" s="9">
        <f t="shared" si="388"/>
        <v>93.666666666666671</v>
      </c>
      <c r="Q2780" t="s">
        <v>8321</v>
      </c>
      <c r="R2780" t="s">
        <v>8357</v>
      </c>
      <c r="S2780">
        <f t="shared" si="389"/>
        <v>0</v>
      </c>
      <c r="T2780">
        <f t="shared" si="390"/>
        <v>1</v>
      </c>
      <c r="U2780">
        <f t="shared" si="391"/>
        <v>0</v>
      </c>
      <c r="V2780">
        <f t="shared" si="392"/>
        <v>0</v>
      </c>
      <c r="W2780" t="str">
        <f t="shared" si="393"/>
        <v>failed</v>
      </c>
      <c r="X2780" s="14">
        <f t="shared" si="394"/>
        <v>41846.978078703702</v>
      </c>
      <c r="Y2780" s="14">
        <f t="shared" si="395"/>
        <v>41876.978078703702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87"/>
        <v>2.12E-2</v>
      </c>
      <c r="P2781" s="9">
        <f t="shared" si="388"/>
        <v>53</v>
      </c>
      <c r="Q2781" t="s">
        <v>8321</v>
      </c>
      <c r="R2781" t="s">
        <v>8357</v>
      </c>
      <c r="S2781">
        <f t="shared" si="389"/>
        <v>0</v>
      </c>
      <c r="T2781">
        <f t="shared" si="390"/>
        <v>1</v>
      </c>
      <c r="U2781">
        <f t="shared" si="391"/>
        <v>0</v>
      </c>
      <c r="V2781">
        <f t="shared" si="392"/>
        <v>0</v>
      </c>
      <c r="W2781" t="str">
        <f t="shared" si="393"/>
        <v>failed</v>
      </c>
      <c r="X2781" s="14">
        <f t="shared" si="394"/>
        <v>42300.585891203707</v>
      </c>
      <c r="Y2781" s="14">
        <f t="shared" si="395"/>
        <v>42330.627557870372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87"/>
        <v>0</v>
      </c>
      <c r="P2782" s="9">
        <f t="shared" si="388"/>
        <v>0</v>
      </c>
      <c r="Q2782" t="s">
        <v>8321</v>
      </c>
      <c r="R2782" t="s">
        <v>8357</v>
      </c>
      <c r="S2782">
        <f t="shared" si="389"/>
        <v>0</v>
      </c>
      <c r="T2782">
        <f t="shared" si="390"/>
        <v>1</v>
      </c>
      <c r="U2782">
        <f t="shared" si="391"/>
        <v>0</v>
      </c>
      <c r="V2782">
        <f t="shared" si="392"/>
        <v>0</v>
      </c>
      <c r="W2782" t="str">
        <f t="shared" si="393"/>
        <v>failed</v>
      </c>
      <c r="X2782" s="14">
        <f t="shared" si="394"/>
        <v>42774.447777777779</v>
      </c>
      <c r="Y2782" s="14">
        <f t="shared" si="395"/>
        <v>42804.447777777779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87"/>
        <v>1.0528</v>
      </c>
      <c r="P2783" s="9">
        <f t="shared" si="388"/>
        <v>47</v>
      </c>
      <c r="Q2783" t="s">
        <v>8316</v>
      </c>
      <c r="R2783" t="s">
        <v>8317</v>
      </c>
      <c r="S2783">
        <f t="shared" si="389"/>
        <v>1</v>
      </c>
      <c r="T2783">
        <f t="shared" si="390"/>
        <v>0</v>
      </c>
      <c r="U2783">
        <f t="shared" si="391"/>
        <v>0</v>
      </c>
      <c r="V2783">
        <f t="shared" si="392"/>
        <v>0</v>
      </c>
      <c r="W2783" t="str">
        <f t="shared" si="393"/>
        <v>successful</v>
      </c>
      <c r="X2783" s="14">
        <f t="shared" si="394"/>
        <v>42018.94159722222</v>
      </c>
      <c r="Y2783" s="14">
        <f t="shared" si="395"/>
        <v>42047.291666666672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87"/>
        <v>1.2</v>
      </c>
      <c r="P2784" s="9">
        <f t="shared" si="388"/>
        <v>66.666666666666671</v>
      </c>
      <c r="Q2784" t="s">
        <v>8316</v>
      </c>
      <c r="R2784" t="s">
        <v>8317</v>
      </c>
      <c r="S2784">
        <f t="shared" si="389"/>
        <v>1</v>
      </c>
      <c r="T2784">
        <f t="shared" si="390"/>
        <v>0</v>
      </c>
      <c r="U2784">
        <f t="shared" si="391"/>
        <v>0</v>
      </c>
      <c r="V2784">
        <f t="shared" si="392"/>
        <v>0</v>
      </c>
      <c r="W2784" t="str">
        <f t="shared" si="393"/>
        <v>successful</v>
      </c>
      <c r="X2784" s="14">
        <f t="shared" si="394"/>
        <v>42026.924976851849</v>
      </c>
      <c r="Y2784" s="14">
        <f t="shared" si="395"/>
        <v>42052.207638888889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87"/>
        <v>1.145</v>
      </c>
      <c r="P2785" s="9">
        <f t="shared" si="388"/>
        <v>18.770491803278688</v>
      </c>
      <c r="Q2785" t="s">
        <v>8316</v>
      </c>
      <c r="R2785" t="s">
        <v>8317</v>
      </c>
      <c r="S2785">
        <f t="shared" si="389"/>
        <v>1</v>
      </c>
      <c r="T2785">
        <f t="shared" si="390"/>
        <v>0</v>
      </c>
      <c r="U2785">
        <f t="shared" si="391"/>
        <v>0</v>
      </c>
      <c r="V2785">
        <f t="shared" si="392"/>
        <v>0</v>
      </c>
      <c r="W2785" t="str">
        <f t="shared" si="393"/>
        <v>successful</v>
      </c>
      <c r="X2785" s="14">
        <f t="shared" si="394"/>
        <v>42103.535254629634</v>
      </c>
      <c r="Y2785" s="14">
        <f t="shared" si="395"/>
        <v>42117.535254629634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87"/>
        <v>1.19</v>
      </c>
      <c r="P2786" s="9">
        <f t="shared" si="388"/>
        <v>66.111111111111114</v>
      </c>
      <c r="Q2786" t="s">
        <v>8316</v>
      </c>
      <c r="R2786" t="s">
        <v>8317</v>
      </c>
      <c r="S2786">
        <f t="shared" si="389"/>
        <v>1</v>
      </c>
      <c r="T2786">
        <f t="shared" si="390"/>
        <v>0</v>
      </c>
      <c r="U2786">
        <f t="shared" si="391"/>
        <v>0</v>
      </c>
      <c r="V2786">
        <f t="shared" si="392"/>
        <v>0</v>
      </c>
      <c r="W2786" t="str">
        <f t="shared" si="393"/>
        <v>successful</v>
      </c>
      <c r="X2786" s="14">
        <f t="shared" si="394"/>
        <v>41920.787534722222</v>
      </c>
      <c r="Y2786" s="14">
        <f t="shared" si="395"/>
        <v>41941.787534722222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87"/>
        <v>1.0468</v>
      </c>
      <c r="P2787" s="9">
        <f t="shared" si="388"/>
        <v>36.859154929577464</v>
      </c>
      <c r="Q2787" t="s">
        <v>8316</v>
      </c>
      <c r="R2787" t="s">
        <v>8317</v>
      </c>
      <c r="S2787">
        <f t="shared" si="389"/>
        <v>1</v>
      </c>
      <c r="T2787">
        <f t="shared" si="390"/>
        <v>0</v>
      </c>
      <c r="U2787">
        <f t="shared" si="391"/>
        <v>0</v>
      </c>
      <c r="V2787">
        <f t="shared" si="392"/>
        <v>0</v>
      </c>
      <c r="W2787" t="str">
        <f t="shared" si="393"/>
        <v>successful</v>
      </c>
      <c r="X2787" s="14">
        <f t="shared" si="394"/>
        <v>42558.189432870371</v>
      </c>
      <c r="Y2787" s="14">
        <f t="shared" si="395"/>
        <v>42587.875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87"/>
        <v>1.1783999999999999</v>
      </c>
      <c r="P2788" s="9">
        <f t="shared" si="388"/>
        <v>39.810810810810814</v>
      </c>
      <c r="Q2788" t="s">
        <v>8316</v>
      </c>
      <c r="R2788" t="s">
        <v>8317</v>
      </c>
      <c r="S2788">
        <f t="shared" si="389"/>
        <v>1</v>
      </c>
      <c r="T2788">
        <f t="shared" si="390"/>
        <v>0</v>
      </c>
      <c r="U2788">
        <f t="shared" si="391"/>
        <v>0</v>
      </c>
      <c r="V2788">
        <f t="shared" si="392"/>
        <v>0</v>
      </c>
      <c r="W2788" t="str">
        <f t="shared" si="393"/>
        <v>successful</v>
      </c>
      <c r="X2788" s="14">
        <f t="shared" si="394"/>
        <v>41815.569212962961</v>
      </c>
      <c r="Y2788" s="14">
        <f t="shared" si="395"/>
        <v>41829.569212962961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87"/>
        <v>1.1970000000000001</v>
      </c>
      <c r="P2789" s="9">
        <f t="shared" si="388"/>
        <v>31.5</v>
      </c>
      <c r="Q2789" t="s">
        <v>8316</v>
      </c>
      <c r="R2789" t="s">
        <v>8317</v>
      </c>
      <c r="S2789">
        <f t="shared" si="389"/>
        <v>1</v>
      </c>
      <c r="T2789">
        <f t="shared" si="390"/>
        <v>0</v>
      </c>
      <c r="U2789">
        <f t="shared" si="391"/>
        <v>0</v>
      </c>
      <c r="V2789">
        <f t="shared" si="392"/>
        <v>0</v>
      </c>
      <c r="W2789" t="str">
        <f t="shared" si="393"/>
        <v>successful</v>
      </c>
      <c r="X2789" s="14">
        <f t="shared" si="394"/>
        <v>41808.198518518519</v>
      </c>
      <c r="Y2789" s="14">
        <f t="shared" si="395"/>
        <v>41838.198518518519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87"/>
        <v>1.0249999999999999</v>
      </c>
      <c r="P2790" s="9">
        <f t="shared" si="388"/>
        <v>102.5</v>
      </c>
      <c r="Q2790" t="s">
        <v>8316</v>
      </c>
      <c r="R2790" t="s">
        <v>8317</v>
      </c>
      <c r="S2790">
        <f t="shared" si="389"/>
        <v>1</v>
      </c>
      <c r="T2790">
        <f t="shared" si="390"/>
        <v>0</v>
      </c>
      <c r="U2790">
        <f t="shared" si="391"/>
        <v>0</v>
      </c>
      <c r="V2790">
        <f t="shared" si="392"/>
        <v>0</v>
      </c>
      <c r="W2790" t="str">
        <f t="shared" si="393"/>
        <v>successful</v>
      </c>
      <c r="X2790" s="14">
        <f t="shared" si="394"/>
        <v>42550.701886574068</v>
      </c>
      <c r="Y2790" s="14">
        <f t="shared" si="395"/>
        <v>42580.701886574068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87"/>
        <v>1.0116666666666667</v>
      </c>
      <c r="P2791" s="9">
        <f t="shared" si="388"/>
        <v>126.45833333333333</v>
      </c>
      <c r="Q2791" t="s">
        <v>8316</v>
      </c>
      <c r="R2791" t="s">
        <v>8317</v>
      </c>
      <c r="S2791">
        <f t="shared" si="389"/>
        <v>1</v>
      </c>
      <c r="T2791">
        <f t="shared" si="390"/>
        <v>0</v>
      </c>
      <c r="U2791">
        <f t="shared" si="391"/>
        <v>0</v>
      </c>
      <c r="V2791">
        <f t="shared" si="392"/>
        <v>0</v>
      </c>
      <c r="W2791" t="str">
        <f t="shared" si="393"/>
        <v>successful</v>
      </c>
      <c r="X2791" s="14">
        <f t="shared" si="394"/>
        <v>42056.013124999998</v>
      </c>
      <c r="Y2791" s="14">
        <f t="shared" si="395"/>
        <v>42075.166666666672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87"/>
        <v>1.0533333333333332</v>
      </c>
      <c r="P2792" s="9">
        <f t="shared" si="388"/>
        <v>47.878787878787875</v>
      </c>
      <c r="Q2792" t="s">
        <v>8316</v>
      </c>
      <c r="R2792" t="s">
        <v>8317</v>
      </c>
      <c r="S2792">
        <f t="shared" si="389"/>
        <v>1</v>
      </c>
      <c r="T2792">
        <f t="shared" si="390"/>
        <v>0</v>
      </c>
      <c r="U2792">
        <f t="shared" si="391"/>
        <v>0</v>
      </c>
      <c r="V2792">
        <f t="shared" si="392"/>
        <v>0</v>
      </c>
      <c r="W2792" t="str">
        <f t="shared" si="393"/>
        <v>successful</v>
      </c>
      <c r="X2792" s="14">
        <f t="shared" si="394"/>
        <v>42016.938692129625</v>
      </c>
      <c r="Y2792" s="14">
        <f t="shared" si="395"/>
        <v>42046.938692129625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87"/>
        <v>1.0249999999999999</v>
      </c>
      <c r="P2793" s="9">
        <f t="shared" si="388"/>
        <v>73.214285714285708</v>
      </c>
      <c r="Q2793" t="s">
        <v>8316</v>
      </c>
      <c r="R2793" t="s">
        <v>8317</v>
      </c>
      <c r="S2793">
        <f t="shared" si="389"/>
        <v>1</v>
      </c>
      <c r="T2793">
        <f t="shared" si="390"/>
        <v>0</v>
      </c>
      <c r="U2793">
        <f t="shared" si="391"/>
        <v>0</v>
      </c>
      <c r="V2793">
        <f t="shared" si="392"/>
        <v>0</v>
      </c>
      <c r="W2793" t="str">
        <f t="shared" si="393"/>
        <v>successful</v>
      </c>
      <c r="X2793" s="14">
        <f t="shared" si="394"/>
        <v>42591.899988425925</v>
      </c>
      <c r="Y2793" s="14">
        <f t="shared" si="395"/>
        <v>42622.166666666672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87"/>
        <v>1.0760000000000001</v>
      </c>
      <c r="P2794" s="9">
        <f t="shared" si="388"/>
        <v>89.666666666666671</v>
      </c>
      <c r="Q2794" t="s">
        <v>8316</v>
      </c>
      <c r="R2794" t="s">
        <v>8317</v>
      </c>
      <c r="S2794">
        <f t="shared" si="389"/>
        <v>1</v>
      </c>
      <c r="T2794">
        <f t="shared" si="390"/>
        <v>0</v>
      </c>
      <c r="U2794">
        <f t="shared" si="391"/>
        <v>0</v>
      </c>
      <c r="V2794">
        <f t="shared" si="392"/>
        <v>0</v>
      </c>
      <c r="W2794" t="str">
        <f t="shared" si="393"/>
        <v>successful</v>
      </c>
      <c r="X2794" s="14">
        <f t="shared" si="394"/>
        <v>42183.231006944443</v>
      </c>
      <c r="Y2794" s="14">
        <f t="shared" si="395"/>
        <v>42228.231006944443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87"/>
        <v>1.105675</v>
      </c>
      <c r="P2795" s="9">
        <f t="shared" si="388"/>
        <v>151.4623287671233</v>
      </c>
      <c r="Q2795" t="s">
        <v>8316</v>
      </c>
      <c r="R2795" t="s">
        <v>8317</v>
      </c>
      <c r="S2795">
        <f t="shared" si="389"/>
        <v>1</v>
      </c>
      <c r="T2795">
        <f t="shared" si="390"/>
        <v>0</v>
      </c>
      <c r="U2795">
        <f t="shared" si="391"/>
        <v>0</v>
      </c>
      <c r="V2795">
        <f t="shared" si="392"/>
        <v>0</v>
      </c>
      <c r="W2795" t="str">
        <f t="shared" si="393"/>
        <v>successful</v>
      </c>
      <c r="X2795" s="14">
        <f t="shared" si="394"/>
        <v>42176.419039351851</v>
      </c>
      <c r="Y2795" s="14">
        <f t="shared" si="395"/>
        <v>42206.419039351851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87"/>
        <v>1.5</v>
      </c>
      <c r="P2796" s="9">
        <f t="shared" si="388"/>
        <v>25</v>
      </c>
      <c r="Q2796" t="s">
        <v>8316</v>
      </c>
      <c r="R2796" t="s">
        <v>8317</v>
      </c>
      <c r="S2796">
        <f t="shared" si="389"/>
        <v>1</v>
      </c>
      <c r="T2796">
        <f t="shared" si="390"/>
        <v>0</v>
      </c>
      <c r="U2796">
        <f t="shared" si="391"/>
        <v>0</v>
      </c>
      <c r="V2796">
        <f t="shared" si="392"/>
        <v>0</v>
      </c>
      <c r="W2796" t="str">
        <f t="shared" si="393"/>
        <v>successful</v>
      </c>
      <c r="X2796" s="14">
        <f t="shared" si="394"/>
        <v>42416.691655092596</v>
      </c>
      <c r="Y2796" s="14">
        <f t="shared" si="395"/>
        <v>42432.791666666672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87"/>
        <v>1.0428571428571429</v>
      </c>
      <c r="P2797" s="9">
        <f t="shared" si="388"/>
        <v>36.5</v>
      </c>
      <c r="Q2797" t="s">
        <v>8316</v>
      </c>
      <c r="R2797" t="s">
        <v>8317</v>
      </c>
      <c r="S2797">
        <f t="shared" si="389"/>
        <v>1</v>
      </c>
      <c r="T2797">
        <f t="shared" si="390"/>
        <v>0</v>
      </c>
      <c r="U2797">
        <f t="shared" si="391"/>
        <v>0</v>
      </c>
      <c r="V2797">
        <f t="shared" si="392"/>
        <v>0</v>
      </c>
      <c r="W2797" t="str">
        <f t="shared" si="393"/>
        <v>successful</v>
      </c>
      <c r="X2797" s="14">
        <f t="shared" si="394"/>
        <v>41780.525937500002</v>
      </c>
      <c r="Y2797" s="14">
        <f t="shared" si="395"/>
        <v>41796.958333333336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87"/>
        <v>1.155</v>
      </c>
      <c r="P2798" s="9">
        <f t="shared" si="388"/>
        <v>44</v>
      </c>
      <c r="Q2798" t="s">
        <v>8316</v>
      </c>
      <c r="R2798" t="s">
        <v>8317</v>
      </c>
      <c r="S2798">
        <f t="shared" si="389"/>
        <v>1</v>
      </c>
      <c r="T2798">
        <f t="shared" si="390"/>
        <v>0</v>
      </c>
      <c r="U2798">
        <f t="shared" si="391"/>
        <v>0</v>
      </c>
      <c r="V2798">
        <f t="shared" si="392"/>
        <v>0</v>
      </c>
      <c r="W2798" t="str">
        <f t="shared" si="393"/>
        <v>successful</v>
      </c>
      <c r="X2798" s="14">
        <f t="shared" si="394"/>
        <v>41795.528101851851</v>
      </c>
      <c r="Y2798" s="14">
        <f t="shared" si="395"/>
        <v>41825.528101851851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87"/>
        <v>1.02645125</v>
      </c>
      <c r="P2799" s="9">
        <f t="shared" si="388"/>
        <v>87.357553191489373</v>
      </c>
      <c r="Q2799" t="s">
        <v>8316</v>
      </c>
      <c r="R2799" t="s">
        <v>8317</v>
      </c>
      <c r="S2799">
        <f t="shared" si="389"/>
        <v>1</v>
      </c>
      <c r="T2799">
        <f t="shared" si="390"/>
        <v>0</v>
      </c>
      <c r="U2799">
        <f t="shared" si="391"/>
        <v>0</v>
      </c>
      <c r="V2799">
        <f t="shared" si="392"/>
        <v>0</v>
      </c>
      <c r="W2799" t="str">
        <f t="shared" si="393"/>
        <v>successful</v>
      </c>
      <c r="X2799" s="14">
        <f t="shared" si="394"/>
        <v>41798.94027777778</v>
      </c>
      <c r="Y2799" s="14">
        <f t="shared" si="395"/>
        <v>41828.94027777778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87"/>
        <v>1.014</v>
      </c>
      <c r="P2800" s="9">
        <f t="shared" si="388"/>
        <v>36.474820143884891</v>
      </c>
      <c r="Q2800" t="s">
        <v>8316</v>
      </c>
      <c r="R2800" t="s">
        <v>8317</v>
      </c>
      <c r="S2800">
        <f t="shared" si="389"/>
        <v>1</v>
      </c>
      <c r="T2800">
        <f t="shared" si="390"/>
        <v>0</v>
      </c>
      <c r="U2800">
        <f t="shared" si="391"/>
        <v>0</v>
      </c>
      <c r="V2800">
        <f t="shared" si="392"/>
        <v>0</v>
      </c>
      <c r="W2800" t="str">
        <f t="shared" si="393"/>
        <v>successful</v>
      </c>
      <c r="X2800" s="14">
        <f t="shared" si="394"/>
        <v>42201.675011574072</v>
      </c>
      <c r="Y2800" s="14">
        <f t="shared" si="395"/>
        <v>42216.666666666672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87"/>
        <v>1.1663479999999999</v>
      </c>
      <c r="P2801" s="9">
        <f t="shared" si="388"/>
        <v>44.859538461538463</v>
      </c>
      <c r="Q2801" t="s">
        <v>8316</v>
      </c>
      <c r="R2801" t="s">
        <v>8317</v>
      </c>
      <c r="S2801">
        <f t="shared" si="389"/>
        <v>1</v>
      </c>
      <c r="T2801">
        <f t="shared" si="390"/>
        <v>0</v>
      </c>
      <c r="U2801">
        <f t="shared" si="391"/>
        <v>0</v>
      </c>
      <c r="V2801">
        <f t="shared" si="392"/>
        <v>0</v>
      </c>
      <c r="W2801" t="str">
        <f t="shared" si="393"/>
        <v>successful</v>
      </c>
      <c r="X2801" s="14">
        <f t="shared" si="394"/>
        <v>42507.264699074076</v>
      </c>
      <c r="Y2801" s="14">
        <f t="shared" si="395"/>
        <v>42538.666666666672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87"/>
        <v>1.33</v>
      </c>
      <c r="P2802" s="9">
        <f t="shared" si="388"/>
        <v>42.903225806451616</v>
      </c>
      <c r="Q2802" t="s">
        <v>8316</v>
      </c>
      <c r="R2802" t="s">
        <v>8317</v>
      </c>
      <c r="S2802">
        <f t="shared" si="389"/>
        <v>1</v>
      </c>
      <c r="T2802">
        <f t="shared" si="390"/>
        <v>0</v>
      </c>
      <c r="U2802">
        <f t="shared" si="391"/>
        <v>0</v>
      </c>
      <c r="V2802">
        <f t="shared" si="392"/>
        <v>0</v>
      </c>
      <c r="W2802" t="str">
        <f t="shared" si="393"/>
        <v>successful</v>
      </c>
      <c r="X2802" s="14">
        <f t="shared" si="394"/>
        <v>41948.552847222221</v>
      </c>
      <c r="Y2802" s="14">
        <f t="shared" si="395"/>
        <v>42008.552847222221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87"/>
        <v>1.3320000000000001</v>
      </c>
      <c r="P2803" s="9">
        <f t="shared" si="388"/>
        <v>51.230769230769234</v>
      </c>
      <c r="Q2803" t="s">
        <v>8316</v>
      </c>
      <c r="R2803" t="s">
        <v>8317</v>
      </c>
      <c r="S2803">
        <f t="shared" si="389"/>
        <v>1</v>
      </c>
      <c r="T2803">
        <f t="shared" si="390"/>
        <v>0</v>
      </c>
      <c r="U2803">
        <f t="shared" si="391"/>
        <v>0</v>
      </c>
      <c r="V2803">
        <f t="shared" si="392"/>
        <v>0</v>
      </c>
      <c r="W2803" t="str">
        <f t="shared" si="393"/>
        <v>successful</v>
      </c>
      <c r="X2803" s="14">
        <f t="shared" si="394"/>
        <v>41900.243159722224</v>
      </c>
      <c r="Y2803" s="14">
        <f t="shared" si="395"/>
        <v>41922.458333333336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87"/>
        <v>1.0183333333333333</v>
      </c>
      <c r="P2804" s="9">
        <f t="shared" si="388"/>
        <v>33.944444444444443</v>
      </c>
      <c r="Q2804" t="s">
        <v>8316</v>
      </c>
      <c r="R2804" t="s">
        <v>8317</v>
      </c>
      <c r="S2804">
        <f t="shared" si="389"/>
        <v>1</v>
      </c>
      <c r="T2804">
        <f t="shared" si="390"/>
        <v>0</v>
      </c>
      <c r="U2804">
        <f t="shared" si="391"/>
        <v>0</v>
      </c>
      <c r="V2804">
        <f t="shared" si="392"/>
        <v>0</v>
      </c>
      <c r="W2804" t="str">
        <f t="shared" si="393"/>
        <v>successful</v>
      </c>
      <c r="X2804" s="14">
        <f t="shared" si="394"/>
        <v>42192.64707175926</v>
      </c>
      <c r="Y2804" s="14">
        <f t="shared" si="395"/>
        <v>42222.64707175926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87"/>
        <v>1.2795000000000001</v>
      </c>
      <c r="P2805" s="9">
        <f t="shared" si="388"/>
        <v>90.744680851063833</v>
      </c>
      <c r="Q2805" t="s">
        <v>8316</v>
      </c>
      <c r="R2805" t="s">
        <v>8317</v>
      </c>
      <c r="S2805">
        <f t="shared" si="389"/>
        <v>1</v>
      </c>
      <c r="T2805">
        <f t="shared" si="390"/>
        <v>0</v>
      </c>
      <c r="U2805">
        <f t="shared" si="391"/>
        <v>0</v>
      </c>
      <c r="V2805">
        <f t="shared" si="392"/>
        <v>0</v>
      </c>
      <c r="W2805" t="str">
        <f t="shared" si="393"/>
        <v>successful</v>
      </c>
      <c r="X2805" s="14">
        <f t="shared" si="394"/>
        <v>42158.065694444449</v>
      </c>
      <c r="Y2805" s="14">
        <f t="shared" si="395"/>
        <v>42201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87"/>
        <v>1.1499999999999999</v>
      </c>
      <c r="P2806" s="9">
        <f t="shared" si="388"/>
        <v>50</v>
      </c>
      <c r="Q2806" t="s">
        <v>8316</v>
      </c>
      <c r="R2806" t="s">
        <v>8317</v>
      </c>
      <c r="S2806">
        <f t="shared" si="389"/>
        <v>1</v>
      </c>
      <c r="T2806">
        <f t="shared" si="390"/>
        <v>0</v>
      </c>
      <c r="U2806">
        <f t="shared" si="391"/>
        <v>0</v>
      </c>
      <c r="V2806">
        <f t="shared" si="392"/>
        <v>0</v>
      </c>
      <c r="W2806" t="str">
        <f t="shared" si="393"/>
        <v>successful</v>
      </c>
      <c r="X2806" s="14">
        <f t="shared" si="394"/>
        <v>41881.453587962962</v>
      </c>
      <c r="Y2806" s="14">
        <f t="shared" si="395"/>
        <v>41911.453587962962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87"/>
        <v>1.1000000000000001</v>
      </c>
      <c r="P2807" s="9">
        <f t="shared" si="388"/>
        <v>24.444444444444443</v>
      </c>
      <c r="Q2807" t="s">
        <v>8316</v>
      </c>
      <c r="R2807" t="s">
        <v>8317</v>
      </c>
      <c r="S2807">
        <f t="shared" si="389"/>
        <v>1</v>
      </c>
      <c r="T2807">
        <f t="shared" si="390"/>
        <v>0</v>
      </c>
      <c r="U2807">
        <f t="shared" si="391"/>
        <v>0</v>
      </c>
      <c r="V2807">
        <f t="shared" si="392"/>
        <v>0</v>
      </c>
      <c r="W2807" t="str">
        <f t="shared" si="393"/>
        <v>successful</v>
      </c>
      <c r="X2807" s="14">
        <f t="shared" si="394"/>
        <v>42213.505474537036</v>
      </c>
      <c r="Y2807" s="14">
        <f t="shared" si="395"/>
        <v>42238.505474537036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87"/>
        <v>1.121</v>
      </c>
      <c r="P2808" s="9">
        <f t="shared" si="388"/>
        <v>44.25</v>
      </c>
      <c r="Q2808" t="s">
        <v>8316</v>
      </c>
      <c r="R2808" t="s">
        <v>8317</v>
      </c>
      <c r="S2808">
        <f t="shared" si="389"/>
        <v>1</v>
      </c>
      <c r="T2808">
        <f t="shared" si="390"/>
        <v>0</v>
      </c>
      <c r="U2808">
        <f t="shared" si="391"/>
        <v>0</v>
      </c>
      <c r="V2808">
        <f t="shared" si="392"/>
        <v>0</v>
      </c>
      <c r="W2808" t="str">
        <f t="shared" si="393"/>
        <v>successful</v>
      </c>
      <c r="X2808" s="14">
        <f t="shared" si="394"/>
        <v>42185.267245370371</v>
      </c>
      <c r="Y2808" s="14">
        <f t="shared" si="395"/>
        <v>42221.458333333328</v>
      </c>
    </row>
    <row r="2809" spans="1:25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87"/>
        <v>1.26</v>
      </c>
      <c r="P2809" s="9">
        <f t="shared" si="388"/>
        <v>67.741935483870961</v>
      </c>
      <c r="Q2809" t="s">
        <v>8316</v>
      </c>
      <c r="R2809" t="s">
        <v>8317</v>
      </c>
      <c r="S2809">
        <f t="shared" si="389"/>
        <v>1</v>
      </c>
      <c r="T2809">
        <f t="shared" si="390"/>
        <v>0</v>
      </c>
      <c r="U2809">
        <f t="shared" si="391"/>
        <v>0</v>
      </c>
      <c r="V2809">
        <f t="shared" si="392"/>
        <v>0</v>
      </c>
      <c r="W2809" t="str">
        <f t="shared" si="393"/>
        <v>successful</v>
      </c>
      <c r="X2809" s="14">
        <f t="shared" si="394"/>
        <v>42154.873124999998</v>
      </c>
      <c r="Y2809" s="14">
        <f t="shared" si="395"/>
        <v>42184.873124999998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87"/>
        <v>1.0024444444444445</v>
      </c>
      <c r="P2810" s="9">
        <f t="shared" si="388"/>
        <v>65.376811594202906</v>
      </c>
      <c r="Q2810" t="s">
        <v>8316</v>
      </c>
      <c r="R2810" t="s">
        <v>8317</v>
      </c>
      <c r="S2810">
        <f t="shared" si="389"/>
        <v>1</v>
      </c>
      <c r="T2810">
        <f t="shared" si="390"/>
        <v>0</v>
      </c>
      <c r="U2810">
        <f t="shared" si="391"/>
        <v>0</v>
      </c>
      <c r="V2810">
        <f t="shared" si="392"/>
        <v>0</v>
      </c>
      <c r="W2810" t="str">
        <f t="shared" si="393"/>
        <v>successful</v>
      </c>
      <c r="X2810" s="14">
        <f t="shared" si="394"/>
        <v>42208.84646990741</v>
      </c>
      <c r="Y2810" s="14">
        <f t="shared" si="395"/>
        <v>42238.84646990741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87"/>
        <v>1.024</v>
      </c>
      <c r="P2811" s="9">
        <f t="shared" si="388"/>
        <v>121.9047619047619</v>
      </c>
      <c r="Q2811" t="s">
        <v>8316</v>
      </c>
      <c r="R2811" t="s">
        <v>8317</v>
      </c>
      <c r="S2811">
        <f t="shared" si="389"/>
        <v>1</v>
      </c>
      <c r="T2811">
        <f t="shared" si="390"/>
        <v>0</v>
      </c>
      <c r="U2811">
        <f t="shared" si="391"/>
        <v>0</v>
      </c>
      <c r="V2811">
        <f t="shared" si="392"/>
        <v>0</v>
      </c>
      <c r="W2811" t="str">
        <f t="shared" si="393"/>
        <v>successful</v>
      </c>
      <c r="X2811" s="14">
        <f t="shared" si="394"/>
        <v>42451.496817129635</v>
      </c>
      <c r="Y2811" s="14">
        <f t="shared" si="395"/>
        <v>42459.610416666663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87"/>
        <v>1.0820000000000001</v>
      </c>
      <c r="P2812" s="9">
        <f t="shared" si="388"/>
        <v>47.456140350877192</v>
      </c>
      <c r="Q2812" t="s">
        <v>8316</v>
      </c>
      <c r="R2812" t="s">
        <v>8317</v>
      </c>
      <c r="S2812">
        <f t="shared" si="389"/>
        <v>1</v>
      </c>
      <c r="T2812">
        <f t="shared" si="390"/>
        <v>0</v>
      </c>
      <c r="U2812">
        <f t="shared" si="391"/>
        <v>0</v>
      </c>
      <c r="V2812">
        <f t="shared" si="392"/>
        <v>0</v>
      </c>
      <c r="W2812" t="str">
        <f t="shared" si="393"/>
        <v>successful</v>
      </c>
      <c r="X2812" s="14">
        <f t="shared" si="394"/>
        <v>41759.13962962963</v>
      </c>
      <c r="Y2812" s="14">
        <f t="shared" si="395"/>
        <v>41791.165972222225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87"/>
        <v>1.0026999999999999</v>
      </c>
      <c r="P2813" s="9">
        <f t="shared" si="388"/>
        <v>92.842592592592595</v>
      </c>
      <c r="Q2813" t="s">
        <v>8316</v>
      </c>
      <c r="R2813" t="s">
        <v>8317</v>
      </c>
      <c r="S2813">
        <f t="shared" si="389"/>
        <v>1</v>
      </c>
      <c r="T2813">
        <f t="shared" si="390"/>
        <v>0</v>
      </c>
      <c r="U2813">
        <f t="shared" si="391"/>
        <v>0</v>
      </c>
      <c r="V2813">
        <f t="shared" si="392"/>
        <v>0</v>
      </c>
      <c r="W2813" t="str">
        <f t="shared" si="393"/>
        <v>successful</v>
      </c>
      <c r="X2813" s="14">
        <f t="shared" si="394"/>
        <v>42028.496562500004</v>
      </c>
      <c r="Y2813" s="14">
        <f t="shared" si="395"/>
        <v>42058.496562500004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87"/>
        <v>1.133</v>
      </c>
      <c r="P2814" s="9">
        <f t="shared" si="388"/>
        <v>68.253012048192772</v>
      </c>
      <c r="Q2814" t="s">
        <v>8316</v>
      </c>
      <c r="R2814" t="s">
        <v>8317</v>
      </c>
      <c r="S2814">
        <f t="shared" si="389"/>
        <v>1</v>
      </c>
      <c r="T2814">
        <f t="shared" si="390"/>
        <v>0</v>
      </c>
      <c r="U2814">
        <f t="shared" si="391"/>
        <v>0</v>
      </c>
      <c r="V2814">
        <f t="shared" si="392"/>
        <v>0</v>
      </c>
      <c r="W2814" t="str">
        <f t="shared" si="393"/>
        <v>successful</v>
      </c>
      <c r="X2814" s="14">
        <f t="shared" si="394"/>
        <v>42054.74418981481</v>
      </c>
      <c r="Y2814" s="14">
        <f t="shared" si="395"/>
        <v>42100.166666666672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87"/>
        <v>1.2757571428571428</v>
      </c>
      <c r="P2815" s="9">
        <f t="shared" si="388"/>
        <v>37.209583333333335</v>
      </c>
      <c r="Q2815" t="s">
        <v>8316</v>
      </c>
      <c r="R2815" t="s">
        <v>8317</v>
      </c>
      <c r="S2815">
        <f t="shared" si="389"/>
        <v>1</v>
      </c>
      <c r="T2815">
        <f t="shared" si="390"/>
        <v>0</v>
      </c>
      <c r="U2815">
        <f t="shared" si="391"/>
        <v>0</v>
      </c>
      <c r="V2815">
        <f t="shared" si="392"/>
        <v>0</v>
      </c>
      <c r="W2815" t="str">
        <f t="shared" si="393"/>
        <v>successful</v>
      </c>
      <c r="X2815" s="14">
        <f t="shared" si="394"/>
        <v>42693.742604166662</v>
      </c>
      <c r="Y2815" s="14">
        <f t="shared" si="395"/>
        <v>42718.742604166662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87"/>
        <v>1.0773333333333333</v>
      </c>
      <c r="P2816" s="9">
        <f t="shared" si="388"/>
        <v>25.25</v>
      </c>
      <c r="Q2816" t="s">
        <v>8316</v>
      </c>
      <c r="R2816" t="s">
        <v>8317</v>
      </c>
      <c r="S2816">
        <f t="shared" si="389"/>
        <v>1</v>
      </c>
      <c r="T2816">
        <f t="shared" si="390"/>
        <v>0</v>
      </c>
      <c r="U2816">
        <f t="shared" si="391"/>
        <v>0</v>
      </c>
      <c r="V2816">
        <f t="shared" si="392"/>
        <v>0</v>
      </c>
      <c r="W2816" t="str">
        <f t="shared" si="393"/>
        <v>successful</v>
      </c>
      <c r="X2816" s="14">
        <f t="shared" si="394"/>
        <v>42103.399479166663</v>
      </c>
      <c r="Y2816" s="14">
        <f t="shared" si="395"/>
        <v>42133.399479166663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87"/>
        <v>2.42</v>
      </c>
      <c r="P2817" s="9">
        <f t="shared" si="388"/>
        <v>43.214285714285715</v>
      </c>
      <c r="Q2817" t="s">
        <v>8316</v>
      </c>
      <c r="R2817" t="s">
        <v>8317</v>
      </c>
      <c r="S2817">
        <f t="shared" si="389"/>
        <v>1</v>
      </c>
      <c r="T2817">
        <f t="shared" si="390"/>
        <v>0</v>
      </c>
      <c r="U2817">
        <f t="shared" si="391"/>
        <v>0</v>
      </c>
      <c r="V2817">
        <f t="shared" si="392"/>
        <v>0</v>
      </c>
      <c r="W2817" t="str">
        <f t="shared" si="393"/>
        <v>successful</v>
      </c>
      <c r="X2817" s="14">
        <f t="shared" si="394"/>
        <v>42559.776724537034</v>
      </c>
      <c r="Y2817" s="14">
        <f t="shared" si="395"/>
        <v>42589.776724537034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87"/>
        <v>1.4156666666666666</v>
      </c>
      <c r="P2818" s="9">
        <f t="shared" si="388"/>
        <v>25.130177514792898</v>
      </c>
      <c r="Q2818" t="s">
        <v>8316</v>
      </c>
      <c r="R2818" t="s">
        <v>8317</v>
      </c>
      <c r="S2818">
        <f t="shared" si="389"/>
        <v>1</v>
      </c>
      <c r="T2818">
        <f t="shared" si="390"/>
        <v>0</v>
      </c>
      <c r="U2818">
        <f t="shared" si="391"/>
        <v>0</v>
      </c>
      <c r="V2818">
        <f t="shared" si="392"/>
        <v>0</v>
      </c>
      <c r="W2818" t="str">
        <f t="shared" si="393"/>
        <v>successful</v>
      </c>
      <c r="X2818" s="14">
        <f t="shared" si="394"/>
        <v>42188.467499999999</v>
      </c>
      <c r="Y2818" s="14">
        <f t="shared" si="395"/>
        <v>42218.666666666672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96">E2819/D2819</f>
        <v>1.3</v>
      </c>
      <c r="P2819" s="9">
        <f t="shared" ref="P2819:P2882" si="397">IFERROR(E2819/L2819,0)</f>
        <v>23.636363636363637</v>
      </c>
      <c r="Q2819" t="s">
        <v>8316</v>
      </c>
      <c r="R2819" t="s">
        <v>8317</v>
      </c>
      <c r="S2819">
        <f t="shared" ref="S2819:S2882" si="398">IF(F2819="successful",1,0)</f>
        <v>1</v>
      </c>
      <c r="T2819">
        <f t="shared" ref="T2819:T2882" si="399">IF(F2819="failed",1,0)</f>
        <v>0</v>
      </c>
      <c r="U2819">
        <f t="shared" ref="U2819:U2882" si="400">IF(F2819="canceled",1,0)</f>
        <v>0</v>
      </c>
      <c r="V2819">
        <f t="shared" ref="V2819:V2882" si="401">IF(F2819="live",1,0)</f>
        <v>0</v>
      </c>
      <c r="W2819" t="str">
        <f t="shared" ref="W2819:W2882" si="402">F2819</f>
        <v>successful</v>
      </c>
      <c r="X2819" s="14">
        <f t="shared" ref="X2819:X2882" si="403">(((J2819/60)/60)/24)+DATE(1970,1,1)</f>
        <v>42023.634976851856</v>
      </c>
      <c r="Y2819" s="14">
        <f t="shared" ref="Y2819:Y2882" si="404">(((I2819/60)/60)/24)+DATE(1970,1,1)</f>
        <v>42063.634976851856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96"/>
        <v>1.0603</v>
      </c>
      <c r="P2820" s="9">
        <f t="shared" si="397"/>
        <v>103.95098039215686</v>
      </c>
      <c r="Q2820" t="s">
        <v>8316</v>
      </c>
      <c r="R2820" t="s">
        <v>8317</v>
      </c>
      <c r="S2820">
        <f t="shared" si="398"/>
        <v>1</v>
      </c>
      <c r="T2820">
        <f t="shared" si="399"/>
        <v>0</v>
      </c>
      <c r="U2820">
        <f t="shared" si="400"/>
        <v>0</v>
      </c>
      <c r="V2820">
        <f t="shared" si="401"/>
        <v>0</v>
      </c>
      <c r="W2820" t="str">
        <f t="shared" si="402"/>
        <v>successful</v>
      </c>
      <c r="X2820" s="14">
        <f t="shared" si="403"/>
        <v>42250.598217592589</v>
      </c>
      <c r="Y2820" s="14">
        <f t="shared" si="404"/>
        <v>42270.598217592589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96"/>
        <v>1.048</v>
      </c>
      <c r="P2821" s="9">
        <f t="shared" si="397"/>
        <v>50.384615384615387</v>
      </c>
      <c r="Q2821" t="s">
        <v>8316</v>
      </c>
      <c r="R2821" t="s">
        <v>8317</v>
      </c>
      <c r="S2821">
        <f t="shared" si="398"/>
        <v>1</v>
      </c>
      <c r="T2821">
        <f t="shared" si="399"/>
        <v>0</v>
      </c>
      <c r="U2821">
        <f t="shared" si="400"/>
        <v>0</v>
      </c>
      <c r="V2821">
        <f t="shared" si="401"/>
        <v>0</v>
      </c>
      <c r="W2821" t="str">
        <f t="shared" si="402"/>
        <v>successful</v>
      </c>
      <c r="X2821" s="14">
        <f t="shared" si="403"/>
        <v>42139.525567129633</v>
      </c>
      <c r="Y2821" s="14">
        <f t="shared" si="404"/>
        <v>42169.525567129633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96"/>
        <v>1.36</v>
      </c>
      <c r="P2822" s="9">
        <f t="shared" si="397"/>
        <v>13.6</v>
      </c>
      <c r="Q2822" t="s">
        <v>8316</v>
      </c>
      <c r="R2822" t="s">
        <v>8317</v>
      </c>
      <c r="S2822">
        <f t="shared" si="398"/>
        <v>1</v>
      </c>
      <c r="T2822">
        <f t="shared" si="399"/>
        <v>0</v>
      </c>
      <c r="U2822">
        <f t="shared" si="400"/>
        <v>0</v>
      </c>
      <c r="V2822">
        <f t="shared" si="401"/>
        <v>0</v>
      </c>
      <c r="W2822" t="str">
        <f t="shared" si="402"/>
        <v>successful</v>
      </c>
      <c r="X2822" s="14">
        <f t="shared" si="403"/>
        <v>42401.610983796301</v>
      </c>
      <c r="Y2822" s="14">
        <f t="shared" si="404"/>
        <v>42426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96"/>
        <v>1</v>
      </c>
      <c r="P2823" s="9">
        <f t="shared" si="397"/>
        <v>28.571428571428573</v>
      </c>
      <c r="Q2823" t="s">
        <v>8316</v>
      </c>
      <c r="R2823" t="s">
        <v>8317</v>
      </c>
      <c r="S2823">
        <f t="shared" si="398"/>
        <v>1</v>
      </c>
      <c r="T2823">
        <f t="shared" si="399"/>
        <v>0</v>
      </c>
      <c r="U2823">
        <f t="shared" si="400"/>
        <v>0</v>
      </c>
      <c r="V2823">
        <f t="shared" si="401"/>
        <v>0</v>
      </c>
      <c r="W2823" t="str">
        <f t="shared" si="402"/>
        <v>successful</v>
      </c>
      <c r="X2823" s="14">
        <f t="shared" si="403"/>
        <v>41875.922858796301</v>
      </c>
      <c r="Y2823" s="14">
        <f t="shared" si="404"/>
        <v>41905.922858796301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96"/>
        <v>1</v>
      </c>
      <c r="P2824" s="9">
        <f t="shared" si="397"/>
        <v>63.829787234042556</v>
      </c>
      <c r="Q2824" t="s">
        <v>8316</v>
      </c>
      <c r="R2824" t="s">
        <v>8317</v>
      </c>
      <c r="S2824">
        <f t="shared" si="398"/>
        <v>1</v>
      </c>
      <c r="T2824">
        <f t="shared" si="399"/>
        <v>0</v>
      </c>
      <c r="U2824">
        <f t="shared" si="400"/>
        <v>0</v>
      </c>
      <c r="V2824">
        <f t="shared" si="401"/>
        <v>0</v>
      </c>
      <c r="W2824" t="str">
        <f t="shared" si="402"/>
        <v>successful</v>
      </c>
      <c r="X2824" s="14">
        <f t="shared" si="403"/>
        <v>42060.683935185181</v>
      </c>
      <c r="Y2824" s="14">
        <f t="shared" si="404"/>
        <v>42090.642268518524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96"/>
        <v>1.24</v>
      </c>
      <c r="P2825" s="9">
        <f t="shared" si="397"/>
        <v>8.8571428571428577</v>
      </c>
      <c r="Q2825" t="s">
        <v>8316</v>
      </c>
      <c r="R2825" t="s">
        <v>8317</v>
      </c>
      <c r="S2825">
        <f t="shared" si="398"/>
        <v>1</v>
      </c>
      <c r="T2825">
        <f t="shared" si="399"/>
        <v>0</v>
      </c>
      <c r="U2825">
        <f t="shared" si="400"/>
        <v>0</v>
      </c>
      <c r="V2825">
        <f t="shared" si="401"/>
        <v>0</v>
      </c>
      <c r="W2825" t="str">
        <f t="shared" si="402"/>
        <v>successful</v>
      </c>
      <c r="X2825" s="14">
        <f t="shared" si="403"/>
        <v>42067.011643518519</v>
      </c>
      <c r="Y2825" s="14">
        <f t="shared" si="404"/>
        <v>42094.957638888889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96"/>
        <v>1.1692307692307693</v>
      </c>
      <c r="P2826" s="9">
        <f t="shared" si="397"/>
        <v>50.666666666666664</v>
      </c>
      <c r="Q2826" t="s">
        <v>8316</v>
      </c>
      <c r="R2826" t="s">
        <v>8317</v>
      </c>
      <c r="S2826">
        <f t="shared" si="398"/>
        <v>1</v>
      </c>
      <c r="T2826">
        <f t="shared" si="399"/>
        <v>0</v>
      </c>
      <c r="U2826">
        <f t="shared" si="400"/>
        <v>0</v>
      </c>
      <c r="V2826">
        <f t="shared" si="401"/>
        <v>0</v>
      </c>
      <c r="W2826" t="str">
        <f t="shared" si="402"/>
        <v>successful</v>
      </c>
      <c r="X2826" s="14">
        <f t="shared" si="403"/>
        <v>42136.270787037036</v>
      </c>
      <c r="Y2826" s="14">
        <f t="shared" si="404"/>
        <v>42168.071527777778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96"/>
        <v>1.0333333333333334</v>
      </c>
      <c r="P2827" s="9">
        <f t="shared" si="397"/>
        <v>60.784313725490193</v>
      </c>
      <c r="Q2827" t="s">
        <v>8316</v>
      </c>
      <c r="R2827" t="s">
        <v>8317</v>
      </c>
      <c r="S2827">
        <f t="shared" si="398"/>
        <v>1</v>
      </c>
      <c r="T2827">
        <f t="shared" si="399"/>
        <v>0</v>
      </c>
      <c r="U2827">
        <f t="shared" si="400"/>
        <v>0</v>
      </c>
      <c r="V2827">
        <f t="shared" si="401"/>
        <v>0</v>
      </c>
      <c r="W2827" t="str">
        <f t="shared" si="402"/>
        <v>successful</v>
      </c>
      <c r="X2827" s="14">
        <f t="shared" si="403"/>
        <v>42312.792662037042</v>
      </c>
      <c r="Y2827" s="14">
        <f t="shared" si="404"/>
        <v>42342.792662037042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96"/>
        <v>1.0774999999999999</v>
      </c>
      <c r="P2828" s="9">
        <f t="shared" si="397"/>
        <v>113.42105263157895</v>
      </c>
      <c r="Q2828" t="s">
        <v>8316</v>
      </c>
      <c r="R2828" t="s">
        <v>8317</v>
      </c>
      <c r="S2828">
        <f t="shared" si="398"/>
        <v>1</v>
      </c>
      <c r="T2828">
        <f t="shared" si="399"/>
        <v>0</v>
      </c>
      <c r="U2828">
        <f t="shared" si="400"/>
        <v>0</v>
      </c>
      <c r="V2828">
        <f t="shared" si="401"/>
        <v>0</v>
      </c>
      <c r="W2828" t="str">
        <f t="shared" si="402"/>
        <v>successful</v>
      </c>
      <c r="X2828" s="14">
        <f t="shared" si="403"/>
        <v>42171.034861111111</v>
      </c>
      <c r="Y2828" s="14">
        <f t="shared" si="404"/>
        <v>42195.291666666672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96"/>
        <v>1.2024999999999999</v>
      </c>
      <c r="P2829" s="9">
        <f t="shared" si="397"/>
        <v>104.56521739130434</v>
      </c>
      <c r="Q2829" t="s">
        <v>8316</v>
      </c>
      <c r="R2829" t="s">
        <v>8317</v>
      </c>
      <c r="S2829">
        <f t="shared" si="398"/>
        <v>1</v>
      </c>
      <c r="T2829">
        <f t="shared" si="399"/>
        <v>0</v>
      </c>
      <c r="U2829">
        <f t="shared" si="400"/>
        <v>0</v>
      </c>
      <c r="V2829">
        <f t="shared" si="401"/>
        <v>0</v>
      </c>
      <c r="W2829" t="str">
        <f t="shared" si="402"/>
        <v>successful</v>
      </c>
      <c r="X2829" s="14">
        <f t="shared" si="403"/>
        <v>42494.683634259258</v>
      </c>
      <c r="Y2829" s="14">
        <f t="shared" si="404"/>
        <v>42524.6875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96"/>
        <v>1.0037894736842106</v>
      </c>
      <c r="P2830" s="9">
        <f t="shared" si="397"/>
        <v>98.30927835051547</v>
      </c>
      <c r="Q2830" t="s">
        <v>8316</v>
      </c>
      <c r="R2830" t="s">
        <v>8317</v>
      </c>
      <c r="S2830">
        <f t="shared" si="398"/>
        <v>1</v>
      </c>
      <c r="T2830">
        <f t="shared" si="399"/>
        <v>0</v>
      </c>
      <c r="U2830">
        <f t="shared" si="400"/>
        <v>0</v>
      </c>
      <c r="V2830">
        <f t="shared" si="401"/>
        <v>0</v>
      </c>
      <c r="W2830" t="str">
        <f t="shared" si="402"/>
        <v>successful</v>
      </c>
      <c r="X2830" s="14">
        <f t="shared" si="403"/>
        <v>42254.264687499999</v>
      </c>
      <c r="Y2830" s="14">
        <f t="shared" si="404"/>
        <v>42279.958333333328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96"/>
        <v>1.0651999999999999</v>
      </c>
      <c r="P2831" s="9">
        <f t="shared" si="397"/>
        <v>35.039473684210527</v>
      </c>
      <c r="Q2831" t="s">
        <v>8316</v>
      </c>
      <c r="R2831" t="s">
        <v>8317</v>
      </c>
      <c r="S2831">
        <f t="shared" si="398"/>
        <v>1</v>
      </c>
      <c r="T2831">
        <f t="shared" si="399"/>
        <v>0</v>
      </c>
      <c r="U2831">
        <f t="shared" si="400"/>
        <v>0</v>
      </c>
      <c r="V2831">
        <f t="shared" si="401"/>
        <v>0</v>
      </c>
      <c r="W2831" t="str">
        <f t="shared" si="402"/>
        <v>successful</v>
      </c>
      <c r="X2831" s="14">
        <f t="shared" si="403"/>
        <v>42495.434236111112</v>
      </c>
      <c r="Y2831" s="14">
        <f t="shared" si="404"/>
        <v>42523.434236111112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96"/>
        <v>1</v>
      </c>
      <c r="P2832" s="9">
        <f t="shared" si="397"/>
        <v>272.72727272727275</v>
      </c>
      <c r="Q2832" t="s">
        <v>8316</v>
      </c>
      <c r="R2832" t="s">
        <v>8317</v>
      </c>
      <c r="S2832">
        <f t="shared" si="398"/>
        <v>1</v>
      </c>
      <c r="T2832">
        <f t="shared" si="399"/>
        <v>0</v>
      </c>
      <c r="U2832">
        <f t="shared" si="400"/>
        <v>0</v>
      </c>
      <c r="V2832">
        <f t="shared" si="401"/>
        <v>0</v>
      </c>
      <c r="W2832" t="str">
        <f t="shared" si="402"/>
        <v>successful</v>
      </c>
      <c r="X2832" s="14">
        <f t="shared" si="403"/>
        <v>41758.839675925927</v>
      </c>
      <c r="Y2832" s="14">
        <f t="shared" si="404"/>
        <v>41771.165972222225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96"/>
        <v>1.1066666666666667</v>
      </c>
      <c r="P2833" s="9">
        <f t="shared" si="397"/>
        <v>63.846153846153847</v>
      </c>
      <c r="Q2833" t="s">
        <v>8316</v>
      </c>
      <c r="R2833" t="s">
        <v>8317</v>
      </c>
      <c r="S2833">
        <f t="shared" si="398"/>
        <v>1</v>
      </c>
      <c r="T2833">
        <f t="shared" si="399"/>
        <v>0</v>
      </c>
      <c r="U2833">
        <f t="shared" si="400"/>
        <v>0</v>
      </c>
      <c r="V2833">
        <f t="shared" si="401"/>
        <v>0</v>
      </c>
      <c r="W2833" t="str">
        <f t="shared" si="402"/>
        <v>successful</v>
      </c>
      <c r="X2833" s="14">
        <f t="shared" si="403"/>
        <v>42171.824884259258</v>
      </c>
      <c r="Y2833" s="14">
        <f t="shared" si="404"/>
        <v>42201.824884259258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96"/>
        <v>1.1471959999999999</v>
      </c>
      <c r="P2834" s="9">
        <f t="shared" si="397"/>
        <v>30.189368421052631</v>
      </c>
      <c r="Q2834" t="s">
        <v>8316</v>
      </c>
      <c r="R2834" t="s">
        <v>8317</v>
      </c>
      <c r="S2834">
        <f t="shared" si="398"/>
        <v>1</v>
      </c>
      <c r="T2834">
        <f t="shared" si="399"/>
        <v>0</v>
      </c>
      <c r="U2834">
        <f t="shared" si="400"/>
        <v>0</v>
      </c>
      <c r="V2834">
        <f t="shared" si="401"/>
        <v>0</v>
      </c>
      <c r="W2834" t="str">
        <f t="shared" si="402"/>
        <v>successful</v>
      </c>
      <c r="X2834" s="14">
        <f t="shared" si="403"/>
        <v>41938.709421296298</v>
      </c>
      <c r="Y2834" s="14">
        <f t="shared" si="404"/>
        <v>41966.916666666672</v>
      </c>
    </row>
    <row r="2835" spans="1:25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96"/>
        <v>1.0825925925925926</v>
      </c>
      <c r="P2835" s="9">
        <f t="shared" si="397"/>
        <v>83.51428571428572</v>
      </c>
      <c r="Q2835" t="s">
        <v>8316</v>
      </c>
      <c r="R2835" t="s">
        <v>8317</v>
      </c>
      <c r="S2835">
        <f t="shared" si="398"/>
        <v>1</v>
      </c>
      <c r="T2835">
        <f t="shared" si="399"/>
        <v>0</v>
      </c>
      <c r="U2835">
        <f t="shared" si="400"/>
        <v>0</v>
      </c>
      <c r="V2835">
        <f t="shared" si="401"/>
        <v>0</v>
      </c>
      <c r="W2835" t="str">
        <f t="shared" si="402"/>
        <v>successful</v>
      </c>
      <c r="X2835" s="14">
        <f t="shared" si="403"/>
        <v>42268.127696759257</v>
      </c>
      <c r="Y2835" s="14">
        <f t="shared" si="404"/>
        <v>42288.083333333328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96"/>
        <v>1.7</v>
      </c>
      <c r="P2836" s="9">
        <f t="shared" si="397"/>
        <v>64.761904761904759</v>
      </c>
      <c r="Q2836" t="s">
        <v>8316</v>
      </c>
      <c r="R2836" t="s">
        <v>8317</v>
      </c>
      <c r="S2836">
        <f t="shared" si="398"/>
        <v>1</v>
      </c>
      <c r="T2836">
        <f t="shared" si="399"/>
        <v>0</v>
      </c>
      <c r="U2836">
        <f t="shared" si="400"/>
        <v>0</v>
      </c>
      <c r="V2836">
        <f t="shared" si="401"/>
        <v>0</v>
      </c>
      <c r="W2836" t="str">
        <f t="shared" si="402"/>
        <v>successful</v>
      </c>
      <c r="X2836" s="14">
        <f t="shared" si="403"/>
        <v>42019.959837962961</v>
      </c>
      <c r="Y2836" s="14">
        <f t="shared" si="404"/>
        <v>42034.959837962961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96"/>
        <v>1.8709899999999999</v>
      </c>
      <c r="P2837" s="9">
        <f t="shared" si="397"/>
        <v>20.118172043010752</v>
      </c>
      <c r="Q2837" t="s">
        <v>8316</v>
      </c>
      <c r="R2837" t="s">
        <v>8317</v>
      </c>
      <c r="S2837">
        <f t="shared" si="398"/>
        <v>1</v>
      </c>
      <c r="T2837">
        <f t="shared" si="399"/>
        <v>0</v>
      </c>
      <c r="U2837">
        <f t="shared" si="400"/>
        <v>0</v>
      </c>
      <c r="V2837">
        <f t="shared" si="401"/>
        <v>0</v>
      </c>
      <c r="W2837" t="str">
        <f t="shared" si="402"/>
        <v>successful</v>
      </c>
      <c r="X2837" s="14">
        <f t="shared" si="403"/>
        <v>42313.703900462962</v>
      </c>
      <c r="Y2837" s="14">
        <f t="shared" si="404"/>
        <v>42343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96"/>
        <v>1.0777777777777777</v>
      </c>
      <c r="P2838" s="9">
        <f t="shared" si="397"/>
        <v>44.090909090909093</v>
      </c>
      <c r="Q2838" t="s">
        <v>8316</v>
      </c>
      <c r="R2838" t="s">
        <v>8317</v>
      </c>
      <c r="S2838">
        <f t="shared" si="398"/>
        <v>1</v>
      </c>
      <c r="T2838">
        <f t="shared" si="399"/>
        <v>0</v>
      </c>
      <c r="U2838">
        <f t="shared" si="400"/>
        <v>0</v>
      </c>
      <c r="V2838">
        <f t="shared" si="401"/>
        <v>0</v>
      </c>
      <c r="W2838" t="str">
        <f t="shared" si="402"/>
        <v>successful</v>
      </c>
      <c r="X2838" s="14">
        <f t="shared" si="403"/>
        <v>42746.261782407411</v>
      </c>
      <c r="Y2838" s="14">
        <f t="shared" si="404"/>
        <v>42784.207638888889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96"/>
        <v>1</v>
      </c>
      <c r="P2839" s="9">
        <f t="shared" si="397"/>
        <v>40.476190476190474</v>
      </c>
      <c r="Q2839" t="s">
        <v>8316</v>
      </c>
      <c r="R2839" t="s">
        <v>8317</v>
      </c>
      <c r="S2839">
        <f t="shared" si="398"/>
        <v>1</v>
      </c>
      <c r="T2839">
        <f t="shared" si="399"/>
        <v>0</v>
      </c>
      <c r="U2839">
        <f t="shared" si="400"/>
        <v>0</v>
      </c>
      <c r="V2839">
        <f t="shared" si="401"/>
        <v>0</v>
      </c>
      <c r="W2839" t="str">
        <f t="shared" si="402"/>
        <v>successful</v>
      </c>
      <c r="X2839" s="14">
        <f t="shared" si="403"/>
        <v>42307.908379629633</v>
      </c>
      <c r="Y2839" s="14">
        <f t="shared" si="404"/>
        <v>42347.950046296297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96"/>
        <v>1.2024999999999999</v>
      </c>
      <c r="P2840" s="9">
        <f t="shared" si="397"/>
        <v>44.537037037037038</v>
      </c>
      <c r="Q2840" t="s">
        <v>8316</v>
      </c>
      <c r="R2840" t="s">
        <v>8317</v>
      </c>
      <c r="S2840">
        <f t="shared" si="398"/>
        <v>1</v>
      </c>
      <c r="T2840">
        <f t="shared" si="399"/>
        <v>0</v>
      </c>
      <c r="U2840">
        <f t="shared" si="400"/>
        <v>0</v>
      </c>
      <c r="V2840">
        <f t="shared" si="401"/>
        <v>0</v>
      </c>
      <c r="W2840" t="str">
        <f t="shared" si="402"/>
        <v>successful</v>
      </c>
      <c r="X2840" s="14">
        <f t="shared" si="403"/>
        <v>41842.607592592591</v>
      </c>
      <c r="Y2840" s="14">
        <f t="shared" si="404"/>
        <v>41864.916666666664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96"/>
        <v>1.1142857142857143</v>
      </c>
      <c r="P2841" s="9">
        <f t="shared" si="397"/>
        <v>125.80645161290323</v>
      </c>
      <c r="Q2841" t="s">
        <v>8316</v>
      </c>
      <c r="R2841" t="s">
        <v>8317</v>
      </c>
      <c r="S2841">
        <f t="shared" si="398"/>
        <v>1</v>
      </c>
      <c r="T2841">
        <f t="shared" si="399"/>
        <v>0</v>
      </c>
      <c r="U2841">
        <f t="shared" si="400"/>
        <v>0</v>
      </c>
      <c r="V2841">
        <f t="shared" si="401"/>
        <v>0</v>
      </c>
      <c r="W2841" t="str">
        <f t="shared" si="402"/>
        <v>successful</v>
      </c>
      <c r="X2841" s="14">
        <f t="shared" si="403"/>
        <v>41853.240208333329</v>
      </c>
      <c r="Y2841" s="14">
        <f t="shared" si="404"/>
        <v>41876.207638888889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96"/>
        <v>1.04</v>
      </c>
      <c r="P2842" s="9">
        <f t="shared" si="397"/>
        <v>19.696969696969695</v>
      </c>
      <c r="Q2842" t="s">
        <v>8316</v>
      </c>
      <c r="R2842" t="s">
        <v>8317</v>
      </c>
      <c r="S2842">
        <f t="shared" si="398"/>
        <v>1</v>
      </c>
      <c r="T2842">
        <f t="shared" si="399"/>
        <v>0</v>
      </c>
      <c r="U2842">
        <f t="shared" si="400"/>
        <v>0</v>
      </c>
      <c r="V2842">
        <f t="shared" si="401"/>
        <v>0</v>
      </c>
      <c r="W2842" t="str">
        <f t="shared" si="402"/>
        <v>successful</v>
      </c>
      <c r="X2842" s="14">
        <f t="shared" si="403"/>
        <v>42060.035636574074</v>
      </c>
      <c r="Y2842" s="14">
        <f t="shared" si="404"/>
        <v>42081.708333333328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96"/>
        <v>0.01</v>
      </c>
      <c r="P2843" s="9">
        <f t="shared" si="397"/>
        <v>10</v>
      </c>
      <c r="Q2843" t="s">
        <v>8316</v>
      </c>
      <c r="R2843" t="s">
        <v>8317</v>
      </c>
      <c r="S2843">
        <f t="shared" si="398"/>
        <v>0</v>
      </c>
      <c r="T2843">
        <f t="shared" si="399"/>
        <v>1</v>
      </c>
      <c r="U2843">
        <f t="shared" si="400"/>
        <v>0</v>
      </c>
      <c r="V2843">
        <f t="shared" si="401"/>
        <v>0</v>
      </c>
      <c r="W2843" t="str">
        <f t="shared" si="402"/>
        <v>failed</v>
      </c>
      <c r="X2843" s="14">
        <f t="shared" si="403"/>
        <v>42291.739548611105</v>
      </c>
      <c r="Y2843" s="14">
        <f t="shared" si="404"/>
        <v>42351.781215277777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96"/>
        <v>0</v>
      </c>
      <c r="P2844" s="9">
        <f t="shared" si="397"/>
        <v>0</v>
      </c>
      <c r="Q2844" t="s">
        <v>8316</v>
      </c>
      <c r="R2844" t="s">
        <v>8317</v>
      </c>
      <c r="S2844">
        <f t="shared" si="398"/>
        <v>0</v>
      </c>
      <c r="T2844">
        <f t="shared" si="399"/>
        <v>1</v>
      </c>
      <c r="U2844">
        <f t="shared" si="400"/>
        <v>0</v>
      </c>
      <c r="V2844">
        <f t="shared" si="401"/>
        <v>0</v>
      </c>
      <c r="W2844" t="str">
        <f t="shared" si="402"/>
        <v>failed</v>
      </c>
      <c r="X2844" s="14">
        <f t="shared" si="403"/>
        <v>41784.952488425923</v>
      </c>
      <c r="Y2844" s="14">
        <f t="shared" si="404"/>
        <v>41811.458333333336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96"/>
        <v>0</v>
      </c>
      <c r="P2845" s="9">
        <f t="shared" si="397"/>
        <v>0</v>
      </c>
      <c r="Q2845" t="s">
        <v>8316</v>
      </c>
      <c r="R2845" t="s">
        <v>8317</v>
      </c>
      <c r="S2845">
        <f t="shared" si="398"/>
        <v>0</v>
      </c>
      <c r="T2845">
        <f t="shared" si="399"/>
        <v>1</v>
      </c>
      <c r="U2845">
        <f t="shared" si="400"/>
        <v>0</v>
      </c>
      <c r="V2845">
        <f t="shared" si="401"/>
        <v>0</v>
      </c>
      <c r="W2845" t="str">
        <f t="shared" si="402"/>
        <v>failed</v>
      </c>
      <c r="X2845" s="14">
        <f t="shared" si="403"/>
        <v>42492.737847222219</v>
      </c>
      <c r="Y2845" s="14">
        <f t="shared" si="404"/>
        <v>42534.166666666672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96"/>
        <v>5.4545454545454543E-2</v>
      </c>
      <c r="P2846" s="9">
        <f t="shared" si="397"/>
        <v>30</v>
      </c>
      <c r="Q2846" t="s">
        <v>8316</v>
      </c>
      <c r="R2846" t="s">
        <v>8317</v>
      </c>
      <c r="S2846">
        <f t="shared" si="398"/>
        <v>0</v>
      </c>
      <c r="T2846">
        <f t="shared" si="399"/>
        <v>1</v>
      </c>
      <c r="U2846">
        <f t="shared" si="400"/>
        <v>0</v>
      </c>
      <c r="V2846">
        <f t="shared" si="401"/>
        <v>0</v>
      </c>
      <c r="W2846" t="str">
        <f t="shared" si="402"/>
        <v>failed</v>
      </c>
      <c r="X2846" s="14">
        <f t="shared" si="403"/>
        <v>42709.546064814815</v>
      </c>
      <c r="Y2846" s="14">
        <f t="shared" si="404"/>
        <v>42739.546064814815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96"/>
        <v>0.31546666666666667</v>
      </c>
      <c r="P2847" s="9">
        <f t="shared" si="397"/>
        <v>60.666666666666664</v>
      </c>
      <c r="Q2847" t="s">
        <v>8316</v>
      </c>
      <c r="R2847" t="s">
        <v>8317</v>
      </c>
      <c r="S2847">
        <f t="shared" si="398"/>
        <v>0</v>
      </c>
      <c r="T2847">
        <f t="shared" si="399"/>
        <v>1</v>
      </c>
      <c r="U2847">
        <f t="shared" si="400"/>
        <v>0</v>
      </c>
      <c r="V2847">
        <f t="shared" si="401"/>
        <v>0</v>
      </c>
      <c r="W2847" t="str">
        <f t="shared" si="402"/>
        <v>failed</v>
      </c>
      <c r="X2847" s="14">
        <f t="shared" si="403"/>
        <v>42103.016585648147</v>
      </c>
      <c r="Y2847" s="14">
        <f t="shared" si="404"/>
        <v>42163.016585648147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96"/>
        <v>0</v>
      </c>
      <c r="P2848" s="9">
        <f t="shared" si="397"/>
        <v>0</v>
      </c>
      <c r="Q2848" t="s">
        <v>8316</v>
      </c>
      <c r="R2848" t="s">
        <v>8317</v>
      </c>
      <c r="S2848">
        <f t="shared" si="398"/>
        <v>0</v>
      </c>
      <c r="T2848">
        <f t="shared" si="399"/>
        <v>1</v>
      </c>
      <c r="U2848">
        <f t="shared" si="400"/>
        <v>0</v>
      </c>
      <c r="V2848">
        <f t="shared" si="401"/>
        <v>0</v>
      </c>
      <c r="W2848" t="str">
        <f t="shared" si="402"/>
        <v>failed</v>
      </c>
      <c r="X2848" s="14">
        <f t="shared" si="403"/>
        <v>42108.692060185189</v>
      </c>
      <c r="Y2848" s="14">
        <f t="shared" si="404"/>
        <v>42153.692060185189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96"/>
        <v>0</v>
      </c>
      <c r="P2849" s="9">
        <f t="shared" si="397"/>
        <v>0</v>
      </c>
      <c r="Q2849" t="s">
        <v>8316</v>
      </c>
      <c r="R2849" t="s">
        <v>8317</v>
      </c>
      <c r="S2849">
        <f t="shared" si="398"/>
        <v>0</v>
      </c>
      <c r="T2849">
        <f t="shared" si="399"/>
        <v>1</v>
      </c>
      <c r="U2849">
        <f t="shared" si="400"/>
        <v>0</v>
      </c>
      <c r="V2849">
        <f t="shared" si="401"/>
        <v>0</v>
      </c>
      <c r="W2849" t="str">
        <f t="shared" si="402"/>
        <v>failed</v>
      </c>
      <c r="X2849" s="14">
        <f t="shared" si="403"/>
        <v>42453.806307870371</v>
      </c>
      <c r="Y2849" s="14">
        <f t="shared" si="404"/>
        <v>42513.806307870371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96"/>
        <v>2E-3</v>
      </c>
      <c r="P2850" s="9">
        <f t="shared" si="397"/>
        <v>23.333333333333332</v>
      </c>
      <c r="Q2850" t="s">
        <v>8316</v>
      </c>
      <c r="R2850" t="s">
        <v>8317</v>
      </c>
      <c r="S2850">
        <f t="shared" si="398"/>
        <v>0</v>
      </c>
      <c r="T2850">
        <f t="shared" si="399"/>
        <v>1</v>
      </c>
      <c r="U2850">
        <f t="shared" si="400"/>
        <v>0</v>
      </c>
      <c r="V2850">
        <f t="shared" si="401"/>
        <v>0</v>
      </c>
      <c r="W2850" t="str">
        <f t="shared" si="402"/>
        <v>failed</v>
      </c>
      <c r="X2850" s="14">
        <f t="shared" si="403"/>
        <v>42123.648831018523</v>
      </c>
      <c r="Y2850" s="14">
        <f t="shared" si="404"/>
        <v>42153.648831018523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96"/>
        <v>0.01</v>
      </c>
      <c r="P2851" s="9">
        <f t="shared" si="397"/>
        <v>5</v>
      </c>
      <c r="Q2851" t="s">
        <v>8316</v>
      </c>
      <c r="R2851" t="s">
        <v>8317</v>
      </c>
      <c r="S2851">
        <f t="shared" si="398"/>
        <v>0</v>
      </c>
      <c r="T2851">
        <f t="shared" si="399"/>
        <v>1</v>
      </c>
      <c r="U2851">
        <f t="shared" si="400"/>
        <v>0</v>
      </c>
      <c r="V2851">
        <f t="shared" si="401"/>
        <v>0</v>
      </c>
      <c r="W2851" t="str">
        <f t="shared" si="402"/>
        <v>failed</v>
      </c>
      <c r="X2851" s="14">
        <f t="shared" si="403"/>
        <v>42453.428240740745</v>
      </c>
      <c r="Y2851" s="14">
        <f t="shared" si="404"/>
        <v>42483.428240740745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96"/>
        <v>3.8875E-2</v>
      </c>
      <c r="P2852" s="9">
        <f t="shared" si="397"/>
        <v>23.923076923076923</v>
      </c>
      <c r="Q2852" t="s">
        <v>8316</v>
      </c>
      <c r="R2852" t="s">
        <v>8317</v>
      </c>
      <c r="S2852">
        <f t="shared" si="398"/>
        <v>0</v>
      </c>
      <c r="T2852">
        <f t="shared" si="399"/>
        <v>1</v>
      </c>
      <c r="U2852">
        <f t="shared" si="400"/>
        <v>0</v>
      </c>
      <c r="V2852">
        <f t="shared" si="401"/>
        <v>0</v>
      </c>
      <c r="W2852" t="str">
        <f t="shared" si="402"/>
        <v>failed</v>
      </c>
      <c r="X2852" s="14">
        <f t="shared" si="403"/>
        <v>41858.007071759261</v>
      </c>
      <c r="Y2852" s="14">
        <f t="shared" si="404"/>
        <v>41888.007071759261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96"/>
        <v>0</v>
      </c>
      <c r="P2853" s="9">
        <f t="shared" si="397"/>
        <v>0</v>
      </c>
      <c r="Q2853" t="s">
        <v>8316</v>
      </c>
      <c r="R2853" t="s">
        <v>8317</v>
      </c>
      <c r="S2853">
        <f t="shared" si="398"/>
        <v>0</v>
      </c>
      <c r="T2853">
        <f t="shared" si="399"/>
        <v>1</v>
      </c>
      <c r="U2853">
        <f t="shared" si="400"/>
        <v>0</v>
      </c>
      <c r="V2853">
        <f t="shared" si="401"/>
        <v>0</v>
      </c>
      <c r="W2853" t="str">
        <f t="shared" si="402"/>
        <v>failed</v>
      </c>
      <c r="X2853" s="14">
        <f t="shared" si="403"/>
        <v>42390.002650462964</v>
      </c>
      <c r="Y2853" s="14">
        <f t="shared" si="404"/>
        <v>42398.970138888893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96"/>
        <v>1.9E-2</v>
      </c>
      <c r="P2854" s="9">
        <f t="shared" si="397"/>
        <v>15.833333333333334</v>
      </c>
      <c r="Q2854" t="s">
        <v>8316</v>
      </c>
      <c r="R2854" t="s">
        <v>8317</v>
      </c>
      <c r="S2854">
        <f t="shared" si="398"/>
        <v>0</v>
      </c>
      <c r="T2854">
        <f t="shared" si="399"/>
        <v>1</v>
      </c>
      <c r="U2854">
        <f t="shared" si="400"/>
        <v>0</v>
      </c>
      <c r="V2854">
        <f t="shared" si="401"/>
        <v>0</v>
      </c>
      <c r="W2854" t="str">
        <f t="shared" si="402"/>
        <v>failed</v>
      </c>
      <c r="X2854" s="14">
        <f t="shared" si="403"/>
        <v>41781.045173611114</v>
      </c>
      <c r="Y2854" s="14">
        <f t="shared" si="404"/>
        <v>41811.045173611114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96"/>
        <v>0</v>
      </c>
      <c r="P2855" s="9">
        <f t="shared" si="397"/>
        <v>0</v>
      </c>
      <c r="Q2855" t="s">
        <v>8316</v>
      </c>
      <c r="R2855" t="s">
        <v>8317</v>
      </c>
      <c r="S2855">
        <f t="shared" si="398"/>
        <v>0</v>
      </c>
      <c r="T2855">
        <f t="shared" si="399"/>
        <v>1</v>
      </c>
      <c r="U2855">
        <f t="shared" si="400"/>
        <v>0</v>
      </c>
      <c r="V2855">
        <f t="shared" si="401"/>
        <v>0</v>
      </c>
      <c r="W2855" t="str">
        <f t="shared" si="402"/>
        <v>failed</v>
      </c>
      <c r="X2855" s="14">
        <f t="shared" si="403"/>
        <v>41836.190937499996</v>
      </c>
      <c r="Y2855" s="14">
        <f t="shared" si="404"/>
        <v>41896.190937499996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96"/>
        <v>0.41699999999999998</v>
      </c>
      <c r="P2856" s="9">
        <f t="shared" si="397"/>
        <v>29.785714285714285</v>
      </c>
      <c r="Q2856" t="s">
        <v>8316</v>
      </c>
      <c r="R2856" t="s">
        <v>8317</v>
      </c>
      <c r="S2856">
        <f t="shared" si="398"/>
        <v>0</v>
      </c>
      <c r="T2856">
        <f t="shared" si="399"/>
        <v>1</v>
      </c>
      <c r="U2856">
        <f t="shared" si="400"/>
        <v>0</v>
      </c>
      <c r="V2856">
        <f t="shared" si="401"/>
        <v>0</v>
      </c>
      <c r="W2856" t="str">
        <f t="shared" si="402"/>
        <v>failed</v>
      </c>
      <c r="X2856" s="14">
        <f t="shared" si="403"/>
        <v>42111.71665509259</v>
      </c>
      <c r="Y2856" s="14">
        <f t="shared" si="404"/>
        <v>42131.71665509259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96"/>
        <v>0.5</v>
      </c>
      <c r="P2857" s="9">
        <f t="shared" si="397"/>
        <v>60</v>
      </c>
      <c r="Q2857" t="s">
        <v>8316</v>
      </c>
      <c r="R2857" t="s">
        <v>8317</v>
      </c>
      <c r="S2857">
        <f t="shared" si="398"/>
        <v>0</v>
      </c>
      <c r="T2857">
        <f t="shared" si="399"/>
        <v>1</v>
      </c>
      <c r="U2857">
        <f t="shared" si="400"/>
        <v>0</v>
      </c>
      <c r="V2857">
        <f t="shared" si="401"/>
        <v>0</v>
      </c>
      <c r="W2857" t="str">
        <f t="shared" si="402"/>
        <v>failed</v>
      </c>
      <c r="X2857" s="14">
        <f t="shared" si="403"/>
        <v>42370.007766203707</v>
      </c>
      <c r="Y2857" s="14">
        <f t="shared" si="404"/>
        <v>42398.981944444444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96"/>
        <v>4.8666666666666664E-2</v>
      </c>
      <c r="P2858" s="9">
        <f t="shared" si="397"/>
        <v>24.333333333333332</v>
      </c>
      <c r="Q2858" t="s">
        <v>8316</v>
      </c>
      <c r="R2858" t="s">
        <v>8317</v>
      </c>
      <c r="S2858">
        <f t="shared" si="398"/>
        <v>0</v>
      </c>
      <c r="T2858">
        <f t="shared" si="399"/>
        <v>1</v>
      </c>
      <c r="U2858">
        <f t="shared" si="400"/>
        <v>0</v>
      </c>
      <c r="V2858">
        <f t="shared" si="401"/>
        <v>0</v>
      </c>
      <c r="W2858" t="str">
        <f t="shared" si="402"/>
        <v>failed</v>
      </c>
      <c r="X2858" s="14">
        <f t="shared" si="403"/>
        <v>42165.037581018521</v>
      </c>
      <c r="Y2858" s="14">
        <f t="shared" si="404"/>
        <v>42224.898611111115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96"/>
        <v>0.19736842105263158</v>
      </c>
      <c r="P2859" s="9">
        <f t="shared" si="397"/>
        <v>500</v>
      </c>
      <c r="Q2859" t="s">
        <v>8316</v>
      </c>
      <c r="R2859" t="s">
        <v>8317</v>
      </c>
      <c r="S2859">
        <f t="shared" si="398"/>
        <v>0</v>
      </c>
      <c r="T2859">
        <f t="shared" si="399"/>
        <v>1</v>
      </c>
      <c r="U2859">
        <f t="shared" si="400"/>
        <v>0</v>
      </c>
      <c r="V2859">
        <f t="shared" si="401"/>
        <v>0</v>
      </c>
      <c r="W2859" t="str">
        <f t="shared" si="402"/>
        <v>failed</v>
      </c>
      <c r="X2859" s="14">
        <f t="shared" si="403"/>
        <v>42726.920081018514</v>
      </c>
      <c r="Y2859" s="14">
        <f t="shared" si="404"/>
        <v>42786.75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96"/>
        <v>0</v>
      </c>
      <c r="P2860" s="9">
        <f t="shared" si="397"/>
        <v>0</v>
      </c>
      <c r="Q2860" t="s">
        <v>8316</v>
      </c>
      <c r="R2860" t="s">
        <v>8317</v>
      </c>
      <c r="S2860">
        <f t="shared" si="398"/>
        <v>0</v>
      </c>
      <c r="T2860">
        <f t="shared" si="399"/>
        <v>1</v>
      </c>
      <c r="U2860">
        <f t="shared" si="400"/>
        <v>0</v>
      </c>
      <c r="V2860">
        <f t="shared" si="401"/>
        <v>0</v>
      </c>
      <c r="W2860" t="str">
        <f t="shared" si="402"/>
        <v>failed</v>
      </c>
      <c r="X2860" s="14">
        <f t="shared" si="403"/>
        <v>41954.545081018514</v>
      </c>
      <c r="Y2860" s="14">
        <f t="shared" si="404"/>
        <v>41978.477777777778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96"/>
        <v>1.7500000000000002E-2</v>
      </c>
      <c r="P2861" s="9">
        <f t="shared" si="397"/>
        <v>35</v>
      </c>
      <c r="Q2861" t="s">
        <v>8316</v>
      </c>
      <c r="R2861" t="s">
        <v>8317</v>
      </c>
      <c r="S2861">
        <f t="shared" si="398"/>
        <v>0</v>
      </c>
      <c r="T2861">
        <f t="shared" si="399"/>
        <v>1</v>
      </c>
      <c r="U2861">
        <f t="shared" si="400"/>
        <v>0</v>
      </c>
      <c r="V2861">
        <f t="shared" si="401"/>
        <v>0</v>
      </c>
      <c r="W2861" t="str">
        <f t="shared" si="402"/>
        <v>failed</v>
      </c>
      <c r="X2861" s="14">
        <f t="shared" si="403"/>
        <v>42233.362314814818</v>
      </c>
      <c r="Y2861" s="14">
        <f t="shared" si="404"/>
        <v>42293.362314814818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96"/>
        <v>6.6500000000000004E-2</v>
      </c>
      <c r="P2862" s="9">
        <f t="shared" si="397"/>
        <v>29.555555555555557</v>
      </c>
      <c r="Q2862" t="s">
        <v>8316</v>
      </c>
      <c r="R2862" t="s">
        <v>8317</v>
      </c>
      <c r="S2862">
        <f t="shared" si="398"/>
        <v>0</v>
      </c>
      <c r="T2862">
        <f t="shared" si="399"/>
        <v>1</v>
      </c>
      <c r="U2862">
        <f t="shared" si="400"/>
        <v>0</v>
      </c>
      <c r="V2862">
        <f t="shared" si="401"/>
        <v>0</v>
      </c>
      <c r="W2862" t="str">
        <f t="shared" si="402"/>
        <v>failed</v>
      </c>
      <c r="X2862" s="14">
        <f t="shared" si="403"/>
        <v>42480.800648148142</v>
      </c>
      <c r="Y2862" s="14">
        <f t="shared" si="404"/>
        <v>42540.800648148142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96"/>
        <v>0.32</v>
      </c>
      <c r="P2863" s="9">
        <f t="shared" si="397"/>
        <v>26.666666666666668</v>
      </c>
      <c r="Q2863" t="s">
        <v>8316</v>
      </c>
      <c r="R2863" t="s">
        <v>8317</v>
      </c>
      <c r="S2863">
        <f t="shared" si="398"/>
        <v>0</v>
      </c>
      <c r="T2863">
        <f t="shared" si="399"/>
        <v>1</v>
      </c>
      <c r="U2863">
        <f t="shared" si="400"/>
        <v>0</v>
      </c>
      <c r="V2863">
        <f t="shared" si="401"/>
        <v>0</v>
      </c>
      <c r="W2863" t="str">
        <f t="shared" si="402"/>
        <v>failed</v>
      </c>
      <c r="X2863" s="14">
        <f t="shared" si="403"/>
        <v>42257.590833333335</v>
      </c>
      <c r="Y2863" s="14">
        <f t="shared" si="404"/>
        <v>42271.590833333335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96"/>
        <v>4.3307086614173228E-3</v>
      </c>
      <c r="P2864" s="9">
        <f t="shared" si="397"/>
        <v>18.333333333333332</v>
      </c>
      <c r="Q2864" t="s">
        <v>8316</v>
      </c>
      <c r="R2864" t="s">
        <v>8317</v>
      </c>
      <c r="S2864">
        <f t="shared" si="398"/>
        <v>0</v>
      </c>
      <c r="T2864">
        <f t="shared" si="399"/>
        <v>1</v>
      </c>
      <c r="U2864">
        <f t="shared" si="400"/>
        <v>0</v>
      </c>
      <c r="V2864">
        <f t="shared" si="401"/>
        <v>0</v>
      </c>
      <c r="W2864" t="str">
        <f t="shared" si="402"/>
        <v>failed</v>
      </c>
      <c r="X2864" s="14">
        <f t="shared" si="403"/>
        <v>41784.789687500001</v>
      </c>
      <c r="Y2864" s="14">
        <f t="shared" si="404"/>
        <v>41814.789687500001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96"/>
        <v>4.0000000000000002E-4</v>
      </c>
      <c r="P2865" s="9">
        <f t="shared" si="397"/>
        <v>20</v>
      </c>
      <c r="Q2865" t="s">
        <v>8316</v>
      </c>
      <c r="R2865" t="s">
        <v>8317</v>
      </c>
      <c r="S2865">
        <f t="shared" si="398"/>
        <v>0</v>
      </c>
      <c r="T2865">
        <f t="shared" si="399"/>
        <v>1</v>
      </c>
      <c r="U2865">
        <f t="shared" si="400"/>
        <v>0</v>
      </c>
      <c r="V2865">
        <f t="shared" si="401"/>
        <v>0</v>
      </c>
      <c r="W2865" t="str">
        <f t="shared" si="402"/>
        <v>failed</v>
      </c>
      <c r="X2865" s="14">
        <f t="shared" si="403"/>
        <v>41831.675034722226</v>
      </c>
      <c r="Y2865" s="14">
        <f t="shared" si="404"/>
        <v>41891.675034722226</v>
      </c>
    </row>
    <row r="2866" spans="1:25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96"/>
        <v>1.6E-2</v>
      </c>
      <c r="P2866" s="9">
        <f t="shared" si="397"/>
        <v>13.333333333333334</v>
      </c>
      <c r="Q2866" t="s">
        <v>8316</v>
      </c>
      <c r="R2866" t="s">
        <v>8317</v>
      </c>
      <c r="S2866">
        <f t="shared" si="398"/>
        <v>0</v>
      </c>
      <c r="T2866">
        <f t="shared" si="399"/>
        <v>1</v>
      </c>
      <c r="U2866">
        <f t="shared" si="400"/>
        <v>0</v>
      </c>
      <c r="V2866">
        <f t="shared" si="401"/>
        <v>0</v>
      </c>
      <c r="W2866" t="str">
        <f t="shared" si="402"/>
        <v>failed</v>
      </c>
      <c r="X2866" s="14">
        <f t="shared" si="403"/>
        <v>42172.613506944443</v>
      </c>
      <c r="Y2866" s="14">
        <f t="shared" si="404"/>
        <v>42202.554166666669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96"/>
        <v>0</v>
      </c>
      <c r="P2867" s="9">
        <f t="shared" si="397"/>
        <v>0</v>
      </c>
      <c r="Q2867" t="s">
        <v>8316</v>
      </c>
      <c r="R2867" t="s">
        <v>8317</v>
      </c>
      <c r="S2867">
        <f t="shared" si="398"/>
        <v>0</v>
      </c>
      <c r="T2867">
        <f t="shared" si="399"/>
        <v>1</v>
      </c>
      <c r="U2867">
        <f t="shared" si="400"/>
        <v>0</v>
      </c>
      <c r="V2867">
        <f t="shared" si="401"/>
        <v>0</v>
      </c>
      <c r="W2867" t="str">
        <f t="shared" si="402"/>
        <v>failed</v>
      </c>
      <c r="X2867" s="14">
        <f t="shared" si="403"/>
        <v>41950.114108796297</v>
      </c>
      <c r="Y2867" s="14">
        <f t="shared" si="404"/>
        <v>42010.114108796297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96"/>
        <v>8.9999999999999993E-3</v>
      </c>
      <c r="P2868" s="9">
        <f t="shared" si="397"/>
        <v>22.5</v>
      </c>
      <c r="Q2868" t="s">
        <v>8316</v>
      </c>
      <c r="R2868" t="s">
        <v>8317</v>
      </c>
      <c r="S2868">
        <f t="shared" si="398"/>
        <v>0</v>
      </c>
      <c r="T2868">
        <f t="shared" si="399"/>
        <v>1</v>
      </c>
      <c r="U2868">
        <f t="shared" si="400"/>
        <v>0</v>
      </c>
      <c r="V2868">
        <f t="shared" si="401"/>
        <v>0</v>
      </c>
      <c r="W2868" t="str">
        <f t="shared" si="402"/>
        <v>failed</v>
      </c>
      <c r="X2868" s="14">
        <f t="shared" si="403"/>
        <v>42627.955104166671</v>
      </c>
      <c r="Y2868" s="14">
        <f t="shared" si="404"/>
        <v>42657.916666666672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96"/>
        <v>0.2016</v>
      </c>
      <c r="P2869" s="9">
        <f t="shared" si="397"/>
        <v>50.4</v>
      </c>
      <c r="Q2869" t="s">
        <v>8316</v>
      </c>
      <c r="R2869" t="s">
        <v>8317</v>
      </c>
      <c r="S2869">
        <f t="shared" si="398"/>
        <v>0</v>
      </c>
      <c r="T2869">
        <f t="shared" si="399"/>
        <v>1</v>
      </c>
      <c r="U2869">
        <f t="shared" si="400"/>
        <v>0</v>
      </c>
      <c r="V2869">
        <f t="shared" si="401"/>
        <v>0</v>
      </c>
      <c r="W2869" t="str">
        <f t="shared" si="402"/>
        <v>failed</v>
      </c>
      <c r="X2869" s="14">
        <f t="shared" si="403"/>
        <v>42531.195277777777</v>
      </c>
      <c r="Y2869" s="14">
        <f t="shared" si="404"/>
        <v>42555.166666666672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96"/>
        <v>0.42011733333333334</v>
      </c>
      <c r="P2870" s="9">
        <f t="shared" si="397"/>
        <v>105.02933333333334</v>
      </c>
      <c r="Q2870" t="s">
        <v>8316</v>
      </c>
      <c r="R2870" t="s">
        <v>8317</v>
      </c>
      <c r="S2870">
        <f t="shared" si="398"/>
        <v>0</v>
      </c>
      <c r="T2870">
        <f t="shared" si="399"/>
        <v>1</v>
      </c>
      <c r="U2870">
        <f t="shared" si="400"/>
        <v>0</v>
      </c>
      <c r="V2870">
        <f t="shared" si="401"/>
        <v>0</v>
      </c>
      <c r="W2870" t="str">
        <f t="shared" si="402"/>
        <v>failed</v>
      </c>
      <c r="X2870" s="14">
        <f t="shared" si="403"/>
        <v>42618.827013888891</v>
      </c>
      <c r="Y2870" s="14">
        <f t="shared" si="404"/>
        <v>42648.827013888891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96"/>
        <v>8.8500000000000002E-3</v>
      </c>
      <c r="P2871" s="9">
        <f t="shared" si="397"/>
        <v>35.4</v>
      </c>
      <c r="Q2871" t="s">
        <v>8316</v>
      </c>
      <c r="R2871" t="s">
        <v>8317</v>
      </c>
      <c r="S2871">
        <f t="shared" si="398"/>
        <v>0</v>
      </c>
      <c r="T2871">
        <f t="shared" si="399"/>
        <v>1</v>
      </c>
      <c r="U2871">
        <f t="shared" si="400"/>
        <v>0</v>
      </c>
      <c r="V2871">
        <f t="shared" si="401"/>
        <v>0</v>
      </c>
      <c r="W2871" t="str">
        <f t="shared" si="402"/>
        <v>failed</v>
      </c>
      <c r="X2871" s="14">
        <f t="shared" si="403"/>
        <v>42540.593530092592</v>
      </c>
      <c r="Y2871" s="14">
        <f t="shared" si="404"/>
        <v>42570.593530092592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96"/>
        <v>0.15</v>
      </c>
      <c r="P2872" s="9">
        <f t="shared" si="397"/>
        <v>83.333333333333329</v>
      </c>
      <c r="Q2872" t="s">
        <v>8316</v>
      </c>
      <c r="R2872" t="s">
        <v>8317</v>
      </c>
      <c r="S2872">
        <f t="shared" si="398"/>
        <v>0</v>
      </c>
      <c r="T2872">
        <f t="shared" si="399"/>
        <v>1</v>
      </c>
      <c r="U2872">
        <f t="shared" si="400"/>
        <v>0</v>
      </c>
      <c r="V2872">
        <f t="shared" si="401"/>
        <v>0</v>
      </c>
      <c r="W2872" t="str">
        <f t="shared" si="402"/>
        <v>failed</v>
      </c>
      <c r="X2872" s="14">
        <f t="shared" si="403"/>
        <v>41746.189409722225</v>
      </c>
      <c r="Y2872" s="14">
        <f t="shared" si="404"/>
        <v>41776.189409722225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96"/>
        <v>4.6699999999999998E-2</v>
      </c>
      <c r="P2873" s="9">
        <f t="shared" si="397"/>
        <v>35.92307692307692</v>
      </c>
      <c r="Q2873" t="s">
        <v>8316</v>
      </c>
      <c r="R2873" t="s">
        <v>8317</v>
      </c>
      <c r="S2873">
        <f t="shared" si="398"/>
        <v>0</v>
      </c>
      <c r="T2873">
        <f t="shared" si="399"/>
        <v>1</v>
      </c>
      <c r="U2873">
        <f t="shared" si="400"/>
        <v>0</v>
      </c>
      <c r="V2873">
        <f t="shared" si="401"/>
        <v>0</v>
      </c>
      <c r="W2873" t="str">
        <f t="shared" si="402"/>
        <v>failed</v>
      </c>
      <c r="X2873" s="14">
        <f t="shared" si="403"/>
        <v>41974.738576388889</v>
      </c>
      <c r="Y2873" s="14">
        <f t="shared" si="404"/>
        <v>41994.738576388889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96"/>
        <v>0</v>
      </c>
      <c r="P2874" s="9">
        <f t="shared" si="397"/>
        <v>0</v>
      </c>
      <c r="Q2874" t="s">
        <v>8316</v>
      </c>
      <c r="R2874" t="s">
        <v>8317</v>
      </c>
      <c r="S2874">
        <f t="shared" si="398"/>
        <v>0</v>
      </c>
      <c r="T2874">
        <f t="shared" si="399"/>
        <v>1</v>
      </c>
      <c r="U2874">
        <f t="shared" si="400"/>
        <v>0</v>
      </c>
      <c r="V2874">
        <f t="shared" si="401"/>
        <v>0</v>
      </c>
      <c r="W2874" t="str">
        <f t="shared" si="402"/>
        <v>failed</v>
      </c>
      <c r="X2874" s="14">
        <f t="shared" si="403"/>
        <v>42115.11618055556</v>
      </c>
      <c r="Y2874" s="14">
        <f t="shared" si="404"/>
        <v>42175.11618055556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96"/>
        <v>0.38119999999999998</v>
      </c>
      <c r="P2875" s="9">
        <f t="shared" si="397"/>
        <v>119.125</v>
      </c>
      <c r="Q2875" t="s">
        <v>8316</v>
      </c>
      <c r="R2875" t="s">
        <v>8317</v>
      </c>
      <c r="S2875">
        <f t="shared" si="398"/>
        <v>0</v>
      </c>
      <c r="T2875">
        <f t="shared" si="399"/>
        <v>1</v>
      </c>
      <c r="U2875">
        <f t="shared" si="400"/>
        <v>0</v>
      </c>
      <c r="V2875">
        <f t="shared" si="401"/>
        <v>0</v>
      </c>
      <c r="W2875" t="str">
        <f t="shared" si="402"/>
        <v>failed</v>
      </c>
      <c r="X2875" s="14">
        <f t="shared" si="403"/>
        <v>42002.817488425921</v>
      </c>
      <c r="Y2875" s="14">
        <f t="shared" si="404"/>
        <v>42032.817488425921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96"/>
        <v>5.4199999999999998E-2</v>
      </c>
      <c r="P2876" s="9">
        <f t="shared" si="397"/>
        <v>90.333333333333329</v>
      </c>
      <c r="Q2876" t="s">
        <v>8316</v>
      </c>
      <c r="R2876" t="s">
        <v>8317</v>
      </c>
      <c r="S2876">
        <f t="shared" si="398"/>
        <v>0</v>
      </c>
      <c r="T2876">
        <f t="shared" si="399"/>
        <v>1</v>
      </c>
      <c r="U2876">
        <f t="shared" si="400"/>
        <v>0</v>
      </c>
      <c r="V2876">
        <f t="shared" si="401"/>
        <v>0</v>
      </c>
      <c r="W2876" t="str">
        <f t="shared" si="402"/>
        <v>failed</v>
      </c>
      <c r="X2876" s="14">
        <f t="shared" si="403"/>
        <v>42722.84474537037</v>
      </c>
      <c r="Y2876" s="14">
        <f t="shared" si="404"/>
        <v>42752.84474537037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96"/>
        <v>3.5E-4</v>
      </c>
      <c r="P2877" s="9">
        <f t="shared" si="397"/>
        <v>2.3333333333333335</v>
      </c>
      <c r="Q2877" t="s">
        <v>8316</v>
      </c>
      <c r="R2877" t="s">
        <v>8317</v>
      </c>
      <c r="S2877">
        <f t="shared" si="398"/>
        <v>0</v>
      </c>
      <c r="T2877">
        <f t="shared" si="399"/>
        <v>1</v>
      </c>
      <c r="U2877">
        <f t="shared" si="400"/>
        <v>0</v>
      </c>
      <c r="V2877">
        <f t="shared" si="401"/>
        <v>0</v>
      </c>
      <c r="W2877" t="str">
        <f t="shared" si="402"/>
        <v>failed</v>
      </c>
      <c r="X2877" s="14">
        <f t="shared" si="403"/>
        <v>42465.128391203703</v>
      </c>
      <c r="Y2877" s="14">
        <f t="shared" si="404"/>
        <v>42495.128391203703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96"/>
        <v>0</v>
      </c>
      <c r="P2878" s="9">
        <f t="shared" si="397"/>
        <v>0</v>
      </c>
      <c r="Q2878" t="s">
        <v>8316</v>
      </c>
      <c r="R2878" t="s">
        <v>8317</v>
      </c>
      <c r="S2878">
        <f t="shared" si="398"/>
        <v>0</v>
      </c>
      <c r="T2878">
        <f t="shared" si="399"/>
        <v>1</v>
      </c>
      <c r="U2878">
        <f t="shared" si="400"/>
        <v>0</v>
      </c>
      <c r="V2878">
        <f t="shared" si="401"/>
        <v>0</v>
      </c>
      <c r="W2878" t="str">
        <f t="shared" si="402"/>
        <v>failed</v>
      </c>
      <c r="X2878" s="14">
        <f t="shared" si="403"/>
        <v>42171.743969907402</v>
      </c>
      <c r="Y2878" s="14">
        <f t="shared" si="404"/>
        <v>42201.743969907402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96"/>
        <v>0.10833333333333334</v>
      </c>
      <c r="P2879" s="9">
        <f t="shared" si="397"/>
        <v>108.33333333333333</v>
      </c>
      <c r="Q2879" t="s">
        <v>8316</v>
      </c>
      <c r="R2879" t="s">
        <v>8317</v>
      </c>
      <c r="S2879">
        <f t="shared" si="398"/>
        <v>0</v>
      </c>
      <c r="T2879">
        <f t="shared" si="399"/>
        <v>1</v>
      </c>
      <c r="U2879">
        <f t="shared" si="400"/>
        <v>0</v>
      </c>
      <c r="V2879">
        <f t="shared" si="401"/>
        <v>0</v>
      </c>
      <c r="W2879" t="str">
        <f t="shared" si="402"/>
        <v>failed</v>
      </c>
      <c r="X2879" s="14">
        <f t="shared" si="403"/>
        <v>42672.955138888887</v>
      </c>
      <c r="Y2879" s="14">
        <f t="shared" si="404"/>
        <v>42704.708333333328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96"/>
        <v>2.1000000000000001E-2</v>
      </c>
      <c r="P2880" s="9">
        <f t="shared" si="397"/>
        <v>15.75</v>
      </c>
      <c r="Q2880" t="s">
        <v>8316</v>
      </c>
      <c r="R2880" t="s">
        <v>8317</v>
      </c>
      <c r="S2880">
        <f t="shared" si="398"/>
        <v>0</v>
      </c>
      <c r="T2880">
        <f t="shared" si="399"/>
        <v>1</v>
      </c>
      <c r="U2880">
        <f t="shared" si="400"/>
        <v>0</v>
      </c>
      <c r="V2880">
        <f t="shared" si="401"/>
        <v>0</v>
      </c>
      <c r="W2880" t="str">
        <f t="shared" si="402"/>
        <v>failed</v>
      </c>
      <c r="X2880" s="14">
        <f t="shared" si="403"/>
        <v>42128.615682870368</v>
      </c>
      <c r="Y2880" s="14">
        <f t="shared" si="404"/>
        <v>42188.615682870368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96"/>
        <v>2.5892857142857141E-3</v>
      </c>
      <c r="P2881" s="9">
        <f t="shared" si="397"/>
        <v>29</v>
      </c>
      <c r="Q2881" t="s">
        <v>8316</v>
      </c>
      <c r="R2881" t="s">
        <v>8317</v>
      </c>
      <c r="S2881">
        <f t="shared" si="398"/>
        <v>0</v>
      </c>
      <c r="T2881">
        <f t="shared" si="399"/>
        <v>1</v>
      </c>
      <c r="U2881">
        <f t="shared" si="400"/>
        <v>0</v>
      </c>
      <c r="V2881">
        <f t="shared" si="401"/>
        <v>0</v>
      </c>
      <c r="W2881" t="str">
        <f t="shared" si="402"/>
        <v>failed</v>
      </c>
      <c r="X2881" s="14">
        <f t="shared" si="403"/>
        <v>42359.725243055553</v>
      </c>
      <c r="Y2881" s="14">
        <f t="shared" si="404"/>
        <v>42389.725243055553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96"/>
        <v>0.23333333333333334</v>
      </c>
      <c r="P2882" s="9">
        <f t="shared" si="397"/>
        <v>96.551724137931032</v>
      </c>
      <c r="Q2882" t="s">
        <v>8316</v>
      </c>
      <c r="R2882" t="s">
        <v>8317</v>
      </c>
      <c r="S2882">
        <f t="shared" si="398"/>
        <v>0</v>
      </c>
      <c r="T2882">
        <f t="shared" si="399"/>
        <v>1</v>
      </c>
      <c r="U2882">
        <f t="shared" si="400"/>
        <v>0</v>
      </c>
      <c r="V2882">
        <f t="shared" si="401"/>
        <v>0</v>
      </c>
      <c r="W2882" t="str">
        <f t="shared" si="402"/>
        <v>failed</v>
      </c>
      <c r="X2882" s="14">
        <f t="shared" si="403"/>
        <v>42192.905694444446</v>
      </c>
      <c r="Y2882" s="14">
        <f t="shared" si="404"/>
        <v>42236.711805555555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05">E2883/D2883</f>
        <v>0</v>
      </c>
      <c r="P2883" s="9">
        <f t="shared" ref="P2883:P2946" si="406">IFERROR(E2883/L2883,0)</f>
        <v>0</v>
      </c>
      <c r="Q2883" t="s">
        <v>8316</v>
      </c>
      <c r="R2883" t="s">
        <v>8317</v>
      </c>
      <c r="S2883">
        <f t="shared" ref="S2883:S2946" si="407">IF(F2883="successful",1,0)</f>
        <v>0</v>
      </c>
      <c r="T2883">
        <f t="shared" ref="T2883:T2946" si="408">IF(F2883="failed",1,0)</f>
        <v>1</v>
      </c>
      <c r="U2883">
        <f t="shared" ref="U2883:U2946" si="409">IF(F2883="canceled",1,0)</f>
        <v>0</v>
      </c>
      <c r="V2883">
        <f t="shared" ref="V2883:V2946" si="410">IF(F2883="live",1,0)</f>
        <v>0</v>
      </c>
      <c r="W2883" t="str">
        <f t="shared" ref="W2883:W2946" si="411">F2883</f>
        <v>failed</v>
      </c>
      <c r="X2883" s="14">
        <f t="shared" ref="X2883:X2946" si="412">(((J2883/60)/60)/24)+DATE(1970,1,1)</f>
        <v>41916.597638888888</v>
      </c>
      <c r="Y2883" s="14">
        <f t="shared" ref="Y2883:Y2946" si="413">(((I2883/60)/60)/24)+DATE(1970,1,1)</f>
        <v>41976.639305555553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05"/>
        <v>0.33600000000000002</v>
      </c>
      <c r="P2884" s="9">
        <f t="shared" si="406"/>
        <v>63</v>
      </c>
      <c r="Q2884" t="s">
        <v>8316</v>
      </c>
      <c r="R2884" t="s">
        <v>8317</v>
      </c>
      <c r="S2884">
        <f t="shared" si="407"/>
        <v>0</v>
      </c>
      <c r="T2884">
        <f t="shared" si="408"/>
        <v>1</v>
      </c>
      <c r="U2884">
        <f t="shared" si="409"/>
        <v>0</v>
      </c>
      <c r="V2884">
        <f t="shared" si="410"/>
        <v>0</v>
      </c>
      <c r="W2884" t="str">
        <f t="shared" si="411"/>
        <v>failed</v>
      </c>
      <c r="X2884" s="14">
        <f t="shared" si="412"/>
        <v>42461.596273148149</v>
      </c>
      <c r="Y2884" s="14">
        <f t="shared" si="413"/>
        <v>42491.596273148149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05"/>
        <v>0.1908</v>
      </c>
      <c r="P2885" s="9">
        <f t="shared" si="406"/>
        <v>381.6</v>
      </c>
      <c r="Q2885" t="s">
        <v>8316</v>
      </c>
      <c r="R2885" t="s">
        <v>8317</v>
      </c>
      <c r="S2885">
        <f t="shared" si="407"/>
        <v>0</v>
      </c>
      <c r="T2885">
        <f t="shared" si="408"/>
        <v>1</v>
      </c>
      <c r="U2885">
        <f t="shared" si="409"/>
        <v>0</v>
      </c>
      <c r="V2885">
        <f t="shared" si="410"/>
        <v>0</v>
      </c>
      <c r="W2885" t="str">
        <f t="shared" si="411"/>
        <v>failed</v>
      </c>
      <c r="X2885" s="14">
        <f t="shared" si="412"/>
        <v>42370.90320601852</v>
      </c>
      <c r="Y2885" s="14">
        <f t="shared" si="413"/>
        <v>42406.207638888889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05"/>
        <v>4.1111111111111114E-3</v>
      </c>
      <c r="P2886" s="9">
        <f t="shared" si="406"/>
        <v>46.25</v>
      </c>
      <c r="Q2886" t="s">
        <v>8316</v>
      </c>
      <c r="R2886" t="s">
        <v>8317</v>
      </c>
      <c r="S2886">
        <f t="shared" si="407"/>
        <v>0</v>
      </c>
      <c r="T2886">
        <f t="shared" si="408"/>
        <v>1</v>
      </c>
      <c r="U2886">
        <f t="shared" si="409"/>
        <v>0</v>
      </c>
      <c r="V2886">
        <f t="shared" si="410"/>
        <v>0</v>
      </c>
      <c r="W2886" t="str">
        <f t="shared" si="411"/>
        <v>failed</v>
      </c>
      <c r="X2886" s="14">
        <f t="shared" si="412"/>
        <v>41948.727256944447</v>
      </c>
      <c r="Y2886" s="14">
        <f t="shared" si="413"/>
        <v>41978.727256944447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05"/>
        <v>0.32500000000000001</v>
      </c>
      <c r="P2887" s="9">
        <f t="shared" si="406"/>
        <v>26</v>
      </c>
      <c r="Q2887" t="s">
        <v>8316</v>
      </c>
      <c r="R2887" t="s">
        <v>8317</v>
      </c>
      <c r="S2887">
        <f t="shared" si="407"/>
        <v>0</v>
      </c>
      <c r="T2887">
        <f t="shared" si="408"/>
        <v>1</v>
      </c>
      <c r="U2887">
        <f t="shared" si="409"/>
        <v>0</v>
      </c>
      <c r="V2887">
        <f t="shared" si="410"/>
        <v>0</v>
      </c>
      <c r="W2887" t="str">
        <f t="shared" si="411"/>
        <v>failed</v>
      </c>
      <c r="X2887" s="14">
        <f t="shared" si="412"/>
        <v>42047.07640046296</v>
      </c>
      <c r="Y2887" s="14">
        <f t="shared" si="413"/>
        <v>42077.034733796296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05"/>
        <v>0.05</v>
      </c>
      <c r="P2888" s="9">
        <f t="shared" si="406"/>
        <v>10</v>
      </c>
      <c r="Q2888" t="s">
        <v>8316</v>
      </c>
      <c r="R2888" t="s">
        <v>8317</v>
      </c>
      <c r="S2888">
        <f t="shared" si="407"/>
        <v>0</v>
      </c>
      <c r="T2888">
        <f t="shared" si="408"/>
        <v>1</v>
      </c>
      <c r="U2888">
        <f t="shared" si="409"/>
        <v>0</v>
      </c>
      <c r="V2888">
        <f t="shared" si="410"/>
        <v>0</v>
      </c>
      <c r="W2888" t="str">
        <f t="shared" si="411"/>
        <v>failed</v>
      </c>
      <c r="X2888" s="14">
        <f t="shared" si="412"/>
        <v>42261.632916666669</v>
      </c>
      <c r="Y2888" s="14">
        <f t="shared" si="413"/>
        <v>42266.165972222225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05"/>
        <v>1.6666666666666668E-3</v>
      </c>
      <c r="P2889" s="9">
        <f t="shared" si="406"/>
        <v>5</v>
      </c>
      <c r="Q2889" t="s">
        <v>8316</v>
      </c>
      <c r="R2889" t="s">
        <v>8317</v>
      </c>
      <c r="S2889">
        <f t="shared" si="407"/>
        <v>0</v>
      </c>
      <c r="T2889">
        <f t="shared" si="408"/>
        <v>1</v>
      </c>
      <c r="U2889">
        <f t="shared" si="409"/>
        <v>0</v>
      </c>
      <c r="V2889">
        <f t="shared" si="410"/>
        <v>0</v>
      </c>
      <c r="W2889" t="str">
        <f t="shared" si="411"/>
        <v>failed</v>
      </c>
      <c r="X2889" s="14">
        <f t="shared" si="412"/>
        <v>41985.427361111113</v>
      </c>
      <c r="Y2889" s="14">
        <f t="shared" si="413"/>
        <v>42015.427361111113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05"/>
        <v>0</v>
      </c>
      <c r="P2890" s="9">
        <f t="shared" si="406"/>
        <v>0</v>
      </c>
      <c r="Q2890" t="s">
        <v>8316</v>
      </c>
      <c r="R2890" t="s">
        <v>8317</v>
      </c>
      <c r="S2890">
        <f t="shared" si="407"/>
        <v>0</v>
      </c>
      <c r="T2890">
        <f t="shared" si="408"/>
        <v>1</v>
      </c>
      <c r="U2890">
        <f t="shared" si="409"/>
        <v>0</v>
      </c>
      <c r="V2890">
        <f t="shared" si="410"/>
        <v>0</v>
      </c>
      <c r="W2890" t="str">
        <f t="shared" si="411"/>
        <v>failed</v>
      </c>
      <c r="X2890" s="14">
        <f t="shared" si="412"/>
        <v>41922.535185185188</v>
      </c>
      <c r="Y2890" s="14">
        <f t="shared" si="413"/>
        <v>41930.207638888889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05"/>
        <v>0.38066666666666665</v>
      </c>
      <c r="P2891" s="9">
        <f t="shared" si="406"/>
        <v>81.571428571428569</v>
      </c>
      <c r="Q2891" t="s">
        <v>8316</v>
      </c>
      <c r="R2891" t="s">
        <v>8317</v>
      </c>
      <c r="S2891">
        <f t="shared" si="407"/>
        <v>0</v>
      </c>
      <c r="T2891">
        <f t="shared" si="408"/>
        <v>1</v>
      </c>
      <c r="U2891">
        <f t="shared" si="409"/>
        <v>0</v>
      </c>
      <c r="V2891">
        <f t="shared" si="410"/>
        <v>0</v>
      </c>
      <c r="W2891" t="str">
        <f t="shared" si="411"/>
        <v>failed</v>
      </c>
      <c r="X2891" s="14">
        <f t="shared" si="412"/>
        <v>41850.863252314812</v>
      </c>
      <c r="Y2891" s="14">
        <f t="shared" si="413"/>
        <v>41880.863252314812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05"/>
        <v>1.0500000000000001E-2</v>
      </c>
      <c r="P2892" s="9">
        <f t="shared" si="406"/>
        <v>7</v>
      </c>
      <c r="Q2892" t="s">
        <v>8316</v>
      </c>
      <c r="R2892" t="s">
        <v>8317</v>
      </c>
      <c r="S2892">
        <f t="shared" si="407"/>
        <v>0</v>
      </c>
      <c r="T2892">
        <f t="shared" si="408"/>
        <v>1</v>
      </c>
      <c r="U2892">
        <f t="shared" si="409"/>
        <v>0</v>
      </c>
      <c r="V2892">
        <f t="shared" si="410"/>
        <v>0</v>
      </c>
      <c r="W2892" t="str">
        <f t="shared" si="411"/>
        <v>failed</v>
      </c>
      <c r="X2892" s="14">
        <f t="shared" si="412"/>
        <v>41831.742962962962</v>
      </c>
      <c r="Y2892" s="14">
        <f t="shared" si="413"/>
        <v>41860.125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05"/>
        <v>2.7300000000000001E-2</v>
      </c>
      <c r="P2893" s="9">
        <f t="shared" si="406"/>
        <v>27.3</v>
      </c>
      <c r="Q2893" t="s">
        <v>8316</v>
      </c>
      <c r="R2893" t="s">
        <v>8317</v>
      </c>
      <c r="S2893">
        <f t="shared" si="407"/>
        <v>0</v>
      </c>
      <c r="T2893">
        <f t="shared" si="408"/>
        <v>1</v>
      </c>
      <c r="U2893">
        <f t="shared" si="409"/>
        <v>0</v>
      </c>
      <c r="V2893">
        <f t="shared" si="410"/>
        <v>0</v>
      </c>
      <c r="W2893" t="str">
        <f t="shared" si="411"/>
        <v>failed</v>
      </c>
      <c r="X2893" s="14">
        <f t="shared" si="412"/>
        <v>42415.883425925931</v>
      </c>
      <c r="Y2893" s="14">
        <f t="shared" si="413"/>
        <v>42475.84175925926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05"/>
        <v>9.0909090909090912E-2</v>
      </c>
      <c r="P2894" s="9">
        <f t="shared" si="406"/>
        <v>29.411764705882351</v>
      </c>
      <c r="Q2894" t="s">
        <v>8316</v>
      </c>
      <c r="R2894" t="s">
        <v>8317</v>
      </c>
      <c r="S2894">
        <f t="shared" si="407"/>
        <v>0</v>
      </c>
      <c r="T2894">
        <f t="shared" si="408"/>
        <v>1</v>
      </c>
      <c r="U2894">
        <f t="shared" si="409"/>
        <v>0</v>
      </c>
      <c r="V2894">
        <f t="shared" si="410"/>
        <v>0</v>
      </c>
      <c r="W2894" t="str">
        <f t="shared" si="411"/>
        <v>failed</v>
      </c>
      <c r="X2894" s="14">
        <f t="shared" si="412"/>
        <v>41869.714166666665</v>
      </c>
      <c r="Y2894" s="14">
        <f t="shared" si="413"/>
        <v>41876.875</v>
      </c>
    </row>
    <row r="2895" spans="1:25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05"/>
        <v>5.0000000000000001E-3</v>
      </c>
      <c r="P2895" s="9">
        <f t="shared" si="406"/>
        <v>12.5</v>
      </c>
      <c r="Q2895" t="s">
        <v>8316</v>
      </c>
      <c r="R2895" t="s">
        <v>8317</v>
      </c>
      <c r="S2895">
        <f t="shared" si="407"/>
        <v>0</v>
      </c>
      <c r="T2895">
        <f t="shared" si="408"/>
        <v>1</v>
      </c>
      <c r="U2895">
        <f t="shared" si="409"/>
        <v>0</v>
      </c>
      <c r="V2895">
        <f t="shared" si="410"/>
        <v>0</v>
      </c>
      <c r="W2895" t="str">
        <f t="shared" si="411"/>
        <v>failed</v>
      </c>
      <c r="X2895" s="14">
        <f t="shared" si="412"/>
        <v>41953.773090277777</v>
      </c>
      <c r="Y2895" s="14">
        <f t="shared" si="413"/>
        <v>42013.083333333328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05"/>
        <v>0</v>
      </c>
      <c r="P2896" s="9">
        <f t="shared" si="406"/>
        <v>0</v>
      </c>
      <c r="Q2896" t="s">
        <v>8316</v>
      </c>
      <c r="R2896" t="s">
        <v>8317</v>
      </c>
      <c r="S2896">
        <f t="shared" si="407"/>
        <v>0</v>
      </c>
      <c r="T2896">
        <f t="shared" si="408"/>
        <v>1</v>
      </c>
      <c r="U2896">
        <f t="shared" si="409"/>
        <v>0</v>
      </c>
      <c r="V2896">
        <f t="shared" si="410"/>
        <v>0</v>
      </c>
      <c r="W2896" t="str">
        <f t="shared" si="411"/>
        <v>failed</v>
      </c>
      <c r="X2896" s="14">
        <f t="shared" si="412"/>
        <v>42037.986284722225</v>
      </c>
      <c r="Y2896" s="14">
        <f t="shared" si="413"/>
        <v>42097.944618055553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05"/>
        <v>4.5999999999999999E-2</v>
      </c>
      <c r="P2897" s="9">
        <f t="shared" si="406"/>
        <v>5.75</v>
      </c>
      <c r="Q2897" t="s">
        <v>8316</v>
      </c>
      <c r="R2897" t="s">
        <v>8317</v>
      </c>
      <c r="S2897">
        <f t="shared" si="407"/>
        <v>0</v>
      </c>
      <c r="T2897">
        <f t="shared" si="408"/>
        <v>1</v>
      </c>
      <c r="U2897">
        <f t="shared" si="409"/>
        <v>0</v>
      </c>
      <c r="V2897">
        <f t="shared" si="410"/>
        <v>0</v>
      </c>
      <c r="W2897" t="str">
        <f t="shared" si="411"/>
        <v>failed</v>
      </c>
      <c r="X2897" s="14">
        <f t="shared" si="412"/>
        <v>41811.555462962962</v>
      </c>
      <c r="Y2897" s="14">
        <f t="shared" si="413"/>
        <v>41812.875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05"/>
        <v>0.20833333333333334</v>
      </c>
      <c r="P2898" s="9">
        <f t="shared" si="406"/>
        <v>52.083333333333336</v>
      </c>
      <c r="Q2898" t="s">
        <v>8316</v>
      </c>
      <c r="R2898" t="s">
        <v>8317</v>
      </c>
      <c r="S2898">
        <f t="shared" si="407"/>
        <v>0</v>
      </c>
      <c r="T2898">
        <f t="shared" si="408"/>
        <v>1</v>
      </c>
      <c r="U2898">
        <f t="shared" si="409"/>
        <v>0</v>
      </c>
      <c r="V2898">
        <f t="shared" si="410"/>
        <v>0</v>
      </c>
      <c r="W2898" t="str">
        <f t="shared" si="411"/>
        <v>failed</v>
      </c>
      <c r="X2898" s="14">
        <f t="shared" si="412"/>
        <v>42701.908807870372</v>
      </c>
      <c r="Y2898" s="14">
        <f t="shared" si="413"/>
        <v>42716.25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05"/>
        <v>4.583333333333333E-2</v>
      </c>
      <c r="P2899" s="9">
        <f t="shared" si="406"/>
        <v>183.33333333333334</v>
      </c>
      <c r="Q2899" t="s">
        <v>8316</v>
      </c>
      <c r="R2899" t="s">
        <v>8317</v>
      </c>
      <c r="S2899">
        <f t="shared" si="407"/>
        <v>0</v>
      </c>
      <c r="T2899">
        <f t="shared" si="408"/>
        <v>1</v>
      </c>
      <c r="U2899">
        <f t="shared" si="409"/>
        <v>0</v>
      </c>
      <c r="V2899">
        <f t="shared" si="410"/>
        <v>0</v>
      </c>
      <c r="W2899" t="str">
        <f t="shared" si="411"/>
        <v>failed</v>
      </c>
      <c r="X2899" s="14">
        <f t="shared" si="412"/>
        <v>42258.646504629629</v>
      </c>
      <c r="Y2899" s="14">
        <f t="shared" si="413"/>
        <v>42288.645196759258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05"/>
        <v>4.2133333333333335E-2</v>
      </c>
      <c r="P2900" s="9">
        <f t="shared" si="406"/>
        <v>26.333333333333332</v>
      </c>
      <c r="Q2900" t="s">
        <v>8316</v>
      </c>
      <c r="R2900" t="s">
        <v>8317</v>
      </c>
      <c r="S2900">
        <f t="shared" si="407"/>
        <v>0</v>
      </c>
      <c r="T2900">
        <f t="shared" si="408"/>
        <v>1</v>
      </c>
      <c r="U2900">
        <f t="shared" si="409"/>
        <v>0</v>
      </c>
      <c r="V2900">
        <f t="shared" si="410"/>
        <v>0</v>
      </c>
      <c r="W2900" t="str">
        <f t="shared" si="411"/>
        <v>failed</v>
      </c>
      <c r="X2900" s="14">
        <f t="shared" si="412"/>
        <v>42278.664965277778</v>
      </c>
      <c r="Y2900" s="14">
        <f t="shared" si="413"/>
        <v>42308.664965277778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05"/>
        <v>0</v>
      </c>
      <c r="P2901" s="9">
        <f t="shared" si="406"/>
        <v>0</v>
      </c>
      <c r="Q2901" t="s">
        <v>8316</v>
      </c>
      <c r="R2901" t="s">
        <v>8317</v>
      </c>
      <c r="S2901">
        <f t="shared" si="407"/>
        <v>0</v>
      </c>
      <c r="T2901">
        <f t="shared" si="408"/>
        <v>1</v>
      </c>
      <c r="U2901">
        <f t="shared" si="409"/>
        <v>0</v>
      </c>
      <c r="V2901">
        <f t="shared" si="410"/>
        <v>0</v>
      </c>
      <c r="W2901" t="str">
        <f t="shared" si="411"/>
        <v>failed</v>
      </c>
      <c r="X2901" s="14">
        <f t="shared" si="412"/>
        <v>42515.078217592592</v>
      </c>
      <c r="Y2901" s="14">
        <f t="shared" si="413"/>
        <v>42575.078217592592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05"/>
        <v>0.61909090909090914</v>
      </c>
      <c r="P2902" s="9">
        <f t="shared" si="406"/>
        <v>486.42857142857144</v>
      </c>
      <c r="Q2902" t="s">
        <v>8316</v>
      </c>
      <c r="R2902" t="s">
        <v>8317</v>
      </c>
      <c r="S2902">
        <f t="shared" si="407"/>
        <v>0</v>
      </c>
      <c r="T2902">
        <f t="shared" si="408"/>
        <v>1</v>
      </c>
      <c r="U2902">
        <f t="shared" si="409"/>
        <v>0</v>
      </c>
      <c r="V2902">
        <f t="shared" si="410"/>
        <v>0</v>
      </c>
      <c r="W2902" t="str">
        <f t="shared" si="411"/>
        <v>failed</v>
      </c>
      <c r="X2902" s="14">
        <f t="shared" si="412"/>
        <v>41830.234166666669</v>
      </c>
      <c r="Y2902" s="14">
        <f t="shared" si="413"/>
        <v>41860.234166666669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05"/>
        <v>8.0000000000000002E-3</v>
      </c>
      <c r="P2903" s="9">
        <f t="shared" si="406"/>
        <v>3</v>
      </c>
      <c r="Q2903" t="s">
        <v>8316</v>
      </c>
      <c r="R2903" t="s">
        <v>8317</v>
      </c>
      <c r="S2903">
        <f t="shared" si="407"/>
        <v>0</v>
      </c>
      <c r="T2903">
        <f t="shared" si="408"/>
        <v>1</v>
      </c>
      <c r="U2903">
        <f t="shared" si="409"/>
        <v>0</v>
      </c>
      <c r="V2903">
        <f t="shared" si="410"/>
        <v>0</v>
      </c>
      <c r="W2903" t="str">
        <f t="shared" si="411"/>
        <v>failed</v>
      </c>
      <c r="X2903" s="14">
        <f t="shared" si="412"/>
        <v>41982.904386574075</v>
      </c>
      <c r="Y2903" s="14">
        <f t="shared" si="413"/>
        <v>42042.904386574075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05"/>
        <v>1.6666666666666666E-4</v>
      </c>
      <c r="P2904" s="9">
        <f t="shared" si="406"/>
        <v>25</v>
      </c>
      <c r="Q2904" t="s">
        <v>8316</v>
      </c>
      <c r="R2904" t="s">
        <v>8317</v>
      </c>
      <c r="S2904">
        <f t="shared" si="407"/>
        <v>0</v>
      </c>
      <c r="T2904">
        <f t="shared" si="408"/>
        <v>1</v>
      </c>
      <c r="U2904">
        <f t="shared" si="409"/>
        <v>0</v>
      </c>
      <c r="V2904">
        <f t="shared" si="410"/>
        <v>0</v>
      </c>
      <c r="W2904" t="str">
        <f t="shared" si="411"/>
        <v>failed</v>
      </c>
      <c r="X2904" s="14">
        <f t="shared" si="412"/>
        <v>42210.439768518518</v>
      </c>
      <c r="Y2904" s="14">
        <f t="shared" si="413"/>
        <v>42240.439768518518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05"/>
        <v>7.7999999999999996E-3</v>
      </c>
      <c r="P2905" s="9">
        <f t="shared" si="406"/>
        <v>9.75</v>
      </c>
      <c r="Q2905" t="s">
        <v>8316</v>
      </c>
      <c r="R2905" t="s">
        <v>8317</v>
      </c>
      <c r="S2905">
        <f t="shared" si="407"/>
        <v>0</v>
      </c>
      <c r="T2905">
        <f t="shared" si="408"/>
        <v>1</v>
      </c>
      <c r="U2905">
        <f t="shared" si="409"/>
        <v>0</v>
      </c>
      <c r="V2905">
        <f t="shared" si="410"/>
        <v>0</v>
      </c>
      <c r="W2905" t="str">
        <f t="shared" si="411"/>
        <v>failed</v>
      </c>
      <c r="X2905" s="14">
        <f t="shared" si="412"/>
        <v>42196.166874999995</v>
      </c>
      <c r="Y2905" s="14">
        <f t="shared" si="413"/>
        <v>42256.166874999995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05"/>
        <v>0.05</v>
      </c>
      <c r="P2906" s="9">
        <f t="shared" si="406"/>
        <v>18.75</v>
      </c>
      <c r="Q2906" t="s">
        <v>8316</v>
      </c>
      <c r="R2906" t="s">
        <v>8317</v>
      </c>
      <c r="S2906">
        <f t="shared" si="407"/>
        <v>0</v>
      </c>
      <c r="T2906">
        <f t="shared" si="408"/>
        <v>1</v>
      </c>
      <c r="U2906">
        <f t="shared" si="409"/>
        <v>0</v>
      </c>
      <c r="V2906">
        <f t="shared" si="410"/>
        <v>0</v>
      </c>
      <c r="W2906" t="str">
        <f t="shared" si="411"/>
        <v>failed</v>
      </c>
      <c r="X2906" s="14">
        <f t="shared" si="412"/>
        <v>41940.967951388891</v>
      </c>
      <c r="Y2906" s="14">
        <f t="shared" si="413"/>
        <v>41952.5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05"/>
        <v>0.17771428571428571</v>
      </c>
      <c r="P2907" s="9">
        <f t="shared" si="406"/>
        <v>36.588235294117645</v>
      </c>
      <c r="Q2907" t="s">
        <v>8316</v>
      </c>
      <c r="R2907" t="s">
        <v>8317</v>
      </c>
      <c r="S2907">
        <f t="shared" si="407"/>
        <v>0</v>
      </c>
      <c r="T2907">
        <f t="shared" si="408"/>
        <v>1</v>
      </c>
      <c r="U2907">
        <f t="shared" si="409"/>
        <v>0</v>
      </c>
      <c r="V2907">
        <f t="shared" si="410"/>
        <v>0</v>
      </c>
      <c r="W2907" t="str">
        <f t="shared" si="411"/>
        <v>failed</v>
      </c>
      <c r="X2907" s="14">
        <f t="shared" si="412"/>
        <v>42606.056863425925</v>
      </c>
      <c r="Y2907" s="14">
        <f t="shared" si="413"/>
        <v>42620.056863425925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05"/>
        <v>9.4166666666666662E-2</v>
      </c>
      <c r="P2908" s="9">
        <f t="shared" si="406"/>
        <v>80.714285714285708</v>
      </c>
      <c r="Q2908" t="s">
        <v>8316</v>
      </c>
      <c r="R2908" t="s">
        <v>8317</v>
      </c>
      <c r="S2908">
        <f t="shared" si="407"/>
        <v>0</v>
      </c>
      <c r="T2908">
        <f t="shared" si="408"/>
        <v>1</v>
      </c>
      <c r="U2908">
        <f t="shared" si="409"/>
        <v>0</v>
      </c>
      <c r="V2908">
        <f t="shared" si="410"/>
        <v>0</v>
      </c>
      <c r="W2908" t="str">
        <f t="shared" si="411"/>
        <v>failed</v>
      </c>
      <c r="X2908" s="14">
        <f t="shared" si="412"/>
        <v>42199.648912037039</v>
      </c>
      <c r="Y2908" s="14">
        <f t="shared" si="413"/>
        <v>42217.041666666672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05"/>
        <v>8.0000000000000004E-4</v>
      </c>
      <c r="P2909" s="9">
        <f t="shared" si="406"/>
        <v>1</v>
      </c>
      <c r="Q2909" t="s">
        <v>8316</v>
      </c>
      <c r="R2909" t="s">
        <v>8317</v>
      </c>
      <c r="S2909">
        <f t="shared" si="407"/>
        <v>0</v>
      </c>
      <c r="T2909">
        <f t="shared" si="408"/>
        <v>1</v>
      </c>
      <c r="U2909">
        <f t="shared" si="409"/>
        <v>0</v>
      </c>
      <c r="V2909">
        <f t="shared" si="410"/>
        <v>0</v>
      </c>
      <c r="W2909" t="str">
        <f t="shared" si="411"/>
        <v>failed</v>
      </c>
      <c r="X2909" s="14">
        <f t="shared" si="412"/>
        <v>42444.877743055549</v>
      </c>
      <c r="Y2909" s="14">
        <f t="shared" si="413"/>
        <v>42504.877743055549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05"/>
        <v>2.75E-2</v>
      </c>
      <c r="P2910" s="9">
        <f t="shared" si="406"/>
        <v>52.8</v>
      </c>
      <c r="Q2910" t="s">
        <v>8316</v>
      </c>
      <c r="R2910" t="s">
        <v>8317</v>
      </c>
      <c r="S2910">
        <f t="shared" si="407"/>
        <v>0</v>
      </c>
      <c r="T2910">
        <f t="shared" si="408"/>
        <v>1</v>
      </c>
      <c r="U2910">
        <f t="shared" si="409"/>
        <v>0</v>
      </c>
      <c r="V2910">
        <f t="shared" si="410"/>
        <v>0</v>
      </c>
      <c r="W2910" t="str">
        <f t="shared" si="411"/>
        <v>failed</v>
      </c>
      <c r="X2910" s="14">
        <f t="shared" si="412"/>
        <v>42499.731701388882</v>
      </c>
      <c r="Y2910" s="14">
        <f t="shared" si="413"/>
        <v>42529.731701388882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05"/>
        <v>1.1111111111111112E-4</v>
      </c>
      <c r="P2911" s="9">
        <f t="shared" si="406"/>
        <v>20</v>
      </c>
      <c r="Q2911" t="s">
        <v>8316</v>
      </c>
      <c r="R2911" t="s">
        <v>8317</v>
      </c>
      <c r="S2911">
        <f t="shared" si="407"/>
        <v>0</v>
      </c>
      <c r="T2911">
        <f t="shared" si="408"/>
        <v>1</v>
      </c>
      <c r="U2911">
        <f t="shared" si="409"/>
        <v>0</v>
      </c>
      <c r="V2911">
        <f t="shared" si="410"/>
        <v>0</v>
      </c>
      <c r="W2911" t="str">
        <f t="shared" si="411"/>
        <v>failed</v>
      </c>
      <c r="X2911" s="14">
        <f t="shared" si="412"/>
        <v>41929.266215277778</v>
      </c>
      <c r="Y2911" s="14">
        <f t="shared" si="413"/>
        <v>41968.823611111111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05"/>
        <v>3.3333333333333335E-5</v>
      </c>
      <c r="P2912" s="9">
        <f t="shared" si="406"/>
        <v>1</v>
      </c>
      <c r="Q2912" t="s">
        <v>8316</v>
      </c>
      <c r="R2912" t="s">
        <v>8317</v>
      </c>
      <c r="S2912">
        <f t="shared" si="407"/>
        <v>0</v>
      </c>
      <c r="T2912">
        <f t="shared" si="408"/>
        <v>1</v>
      </c>
      <c r="U2912">
        <f t="shared" si="409"/>
        <v>0</v>
      </c>
      <c r="V2912">
        <f t="shared" si="410"/>
        <v>0</v>
      </c>
      <c r="W2912" t="str">
        <f t="shared" si="411"/>
        <v>failed</v>
      </c>
      <c r="X2912" s="14">
        <f t="shared" si="412"/>
        <v>42107.841284722221</v>
      </c>
      <c r="Y2912" s="14">
        <f t="shared" si="413"/>
        <v>42167.841284722221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05"/>
        <v>0.36499999999999999</v>
      </c>
      <c r="P2913" s="9">
        <f t="shared" si="406"/>
        <v>46.928571428571431</v>
      </c>
      <c r="Q2913" t="s">
        <v>8316</v>
      </c>
      <c r="R2913" t="s">
        <v>8317</v>
      </c>
      <c r="S2913">
        <f t="shared" si="407"/>
        <v>0</v>
      </c>
      <c r="T2913">
        <f t="shared" si="408"/>
        <v>1</v>
      </c>
      <c r="U2913">
        <f t="shared" si="409"/>
        <v>0</v>
      </c>
      <c r="V2913">
        <f t="shared" si="410"/>
        <v>0</v>
      </c>
      <c r="W2913" t="str">
        <f t="shared" si="411"/>
        <v>failed</v>
      </c>
      <c r="X2913" s="14">
        <f t="shared" si="412"/>
        <v>42142.768819444449</v>
      </c>
      <c r="Y2913" s="14">
        <f t="shared" si="413"/>
        <v>42182.768819444449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05"/>
        <v>0.14058171745152354</v>
      </c>
      <c r="P2914" s="9">
        <f t="shared" si="406"/>
        <v>78.07692307692308</v>
      </c>
      <c r="Q2914" t="s">
        <v>8316</v>
      </c>
      <c r="R2914" t="s">
        <v>8317</v>
      </c>
      <c r="S2914">
        <f t="shared" si="407"/>
        <v>0</v>
      </c>
      <c r="T2914">
        <f t="shared" si="408"/>
        <v>1</v>
      </c>
      <c r="U2914">
        <f t="shared" si="409"/>
        <v>0</v>
      </c>
      <c r="V2914">
        <f t="shared" si="410"/>
        <v>0</v>
      </c>
      <c r="W2914" t="str">
        <f t="shared" si="411"/>
        <v>failed</v>
      </c>
      <c r="X2914" s="14">
        <f t="shared" si="412"/>
        <v>42354.131643518514</v>
      </c>
      <c r="Y2914" s="14">
        <f t="shared" si="413"/>
        <v>42384.131643518514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05"/>
        <v>2.0000000000000001E-4</v>
      </c>
      <c r="P2915" s="9">
        <f t="shared" si="406"/>
        <v>1</v>
      </c>
      <c r="Q2915" t="s">
        <v>8316</v>
      </c>
      <c r="R2915" t="s">
        <v>8317</v>
      </c>
      <c r="S2915">
        <f t="shared" si="407"/>
        <v>0</v>
      </c>
      <c r="T2915">
        <f t="shared" si="408"/>
        <v>1</v>
      </c>
      <c r="U2915">
        <f t="shared" si="409"/>
        <v>0</v>
      </c>
      <c r="V2915">
        <f t="shared" si="410"/>
        <v>0</v>
      </c>
      <c r="W2915" t="str">
        <f t="shared" si="411"/>
        <v>failed</v>
      </c>
      <c r="X2915" s="14">
        <f t="shared" si="412"/>
        <v>41828.922905092593</v>
      </c>
      <c r="Y2915" s="14">
        <f t="shared" si="413"/>
        <v>41888.922905092593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05"/>
        <v>4.0000000000000003E-5</v>
      </c>
      <c r="P2916" s="9">
        <f t="shared" si="406"/>
        <v>1</v>
      </c>
      <c r="Q2916" t="s">
        <v>8316</v>
      </c>
      <c r="R2916" t="s">
        <v>8317</v>
      </c>
      <c r="S2916">
        <f t="shared" si="407"/>
        <v>0</v>
      </c>
      <c r="T2916">
        <f t="shared" si="408"/>
        <v>1</v>
      </c>
      <c r="U2916">
        <f t="shared" si="409"/>
        <v>0</v>
      </c>
      <c r="V2916">
        <f t="shared" si="410"/>
        <v>0</v>
      </c>
      <c r="W2916" t="str">
        <f t="shared" si="411"/>
        <v>failed</v>
      </c>
      <c r="X2916" s="14">
        <f t="shared" si="412"/>
        <v>42017.907337962963</v>
      </c>
      <c r="Y2916" s="14">
        <f t="shared" si="413"/>
        <v>42077.865671296298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05"/>
        <v>0.61099999999999999</v>
      </c>
      <c r="P2917" s="9">
        <f t="shared" si="406"/>
        <v>203.66666666666666</v>
      </c>
      <c r="Q2917" t="s">
        <v>8316</v>
      </c>
      <c r="R2917" t="s">
        <v>8317</v>
      </c>
      <c r="S2917">
        <f t="shared" si="407"/>
        <v>0</v>
      </c>
      <c r="T2917">
        <f t="shared" si="408"/>
        <v>1</v>
      </c>
      <c r="U2917">
        <f t="shared" si="409"/>
        <v>0</v>
      </c>
      <c r="V2917">
        <f t="shared" si="410"/>
        <v>0</v>
      </c>
      <c r="W2917" t="str">
        <f t="shared" si="411"/>
        <v>failed</v>
      </c>
      <c r="X2917" s="14">
        <f t="shared" si="412"/>
        <v>42415.398032407407</v>
      </c>
      <c r="Y2917" s="14">
        <f t="shared" si="413"/>
        <v>42445.356365740736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05"/>
        <v>7.8378378378378383E-2</v>
      </c>
      <c r="P2918" s="9">
        <f t="shared" si="406"/>
        <v>20.714285714285715</v>
      </c>
      <c r="Q2918" t="s">
        <v>8316</v>
      </c>
      <c r="R2918" t="s">
        <v>8317</v>
      </c>
      <c r="S2918">
        <f t="shared" si="407"/>
        <v>0</v>
      </c>
      <c r="T2918">
        <f t="shared" si="408"/>
        <v>1</v>
      </c>
      <c r="U2918">
        <f t="shared" si="409"/>
        <v>0</v>
      </c>
      <c r="V2918">
        <f t="shared" si="410"/>
        <v>0</v>
      </c>
      <c r="W2918" t="str">
        <f t="shared" si="411"/>
        <v>failed</v>
      </c>
      <c r="X2918" s="14">
        <f t="shared" si="412"/>
        <v>41755.476724537039</v>
      </c>
      <c r="Y2918" s="14">
        <f t="shared" si="413"/>
        <v>41778.476724537039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05"/>
        <v>0.2185</v>
      </c>
      <c r="P2919" s="9">
        <f t="shared" si="406"/>
        <v>48.555555555555557</v>
      </c>
      <c r="Q2919" t="s">
        <v>8316</v>
      </c>
      <c r="R2919" t="s">
        <v>8317</v>
      </c>
      <c r="S2919">
        <f t="shared" si="407"/>
        <v>0</v>
      </c>
      <c r="T2919">
        <f t="shared" si="408"/>
        <v>1</v>
      </c>
      <c r="U2919">
        <f t="shared" si="409"/>
        <v>0</v>
      </c>
      <c r="V2919">
        <f t="shared" si="410"/>
        <v>0</v>
      </c>
      <c r="W2919" t="str">
        <f t="shared" si="411"/>
        <v>failed</v>
      </c>
      <c r="X2919" s="14">
        <f t="shared" si="412"/>
        <v>42245.234340277777</v>
      </c>
      <c r="Y2919" s="14">
        <f t="shared" si="413"/>
        <v>42263.234340277777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05"/>
        <v>0.27239999999999998</v>
      </c>
      <c r="P2920" s="9">
        <f t="shared" si="406"/>
        <v>68.099999999999994</v>
      </c>
      <c r="Q2920" t="s">
        <v>8316</v>
      </c>
      <c r="R2920" t="s">
        <v>8317</v>
      </c>
      <c r="S2920">
        <f t="shared" si="407"/>
        <v>0</v>
      </c>
      <c r="T2920">
        <f t="shared" si="408"/>
        <v>1</v>
      </c>
      <c r="U2920">
        <f t="shared" si="409"/>
        <v>0</v>
      </c>
      <c r="V2920">
        <f t="shared" si="410"/>
        <v>0</v>
      </c>
      <c r="W2920" t="str">
        <f t="shared" si="411"/>
        <v>failed</v>
      </c>
      <c r="X2920" s="14">
        <f t="shared" si="412"/>
        <v>42278.629710648151</v>
      </c>
      <c r="Y2920" s="14">
        <f t="shared" si="413"/>
        <v>42306.629710648151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05"/>
        <v>8.5000000000000006E-2</v>
      </c>
      <c r="P2921" s="9">
        <f t="shared" si="406"/>
        <v>8.5</v>
      </c>
      <c r="Q2921" t="s">
        <v>8316</v>
      </c>
      <c r="R2921" t="s">
        <v>8317</v>
      </c>
      <c r="S2921">
        <f t="shared" si="407"/>
        <v>0</v>
      </c>
      <c r="T2921">
        <f t="shared" si="408"/>
        <v>1</v>
      </c>
      <c r="U2921">
        <f t="shared" si="409"/>
        <v>0</v>
      </c>
      <c r="V2921">
        <f t="shared" si="410"/>
        <v>0</v>
      </c>
      <c r="W2921" t="str">
        <f t="shared" si="411"/>
        <v>failed</v>
      </c>
      <c r="X2921" s="14">
        <f t="shared" si="412"/>
        <v>41826.61954861111</v>
      </c>
      <c r="Y2921" s="14">
        <f t="shared" si="413"/>
        <v>41856.61954861111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05"/>
        <v>0.26840000000000003</v>
      </c>
      <c r="P2922" s="9">
        <f t="shared" si="406"/>
        <v>51.615384615384613</v>
      </c>
      <c r="Q2922" t="s">
        <v>8316</v>
      </c>
      <c r="R2922" t="s">
        <v>8317</v>
      </c>
      <c r="S2922">
        <f t="shared" si="407"/>
        <v>0</v>
      </c>
      <c r="T2922">
        <f t="shared" si="408"/>
        <v>1</v>
      </c>
      <c r="U2922">
        <f t="shared" si="409"/>
        <v>0</v>
      </c>
      <c r="V2922">
        <f t="shared" si="410"/>
        <v>0</v>
      </c>
      <c r="W2922" t="str">
        <f t="shared" si="411"/>
        <v>failed</v>
      </c>
      <c r="X2922" s="14">
        <f t="shared" si="412"/>
        <v>42058.792476851857</v>
      </c>
      <c r="Y2922" s="14">
        <f t="shared" si="413"/>
        <v>42088.750810185185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05"/>
        <v>1.29</v>
      </c>
      <c r="P2923" s="9">
        <f t="shared" si="406"/>
        <v>43</v>
      </c>
      <c r="Q2923" t="s">
        <v>8316</v>
      </c>
      <c r="R2923" t="s">
        <v>8358</v>
      </c>
      <c r="S2923">
        <f t="shared" si="407"/>
        <v>1</v>
      </c>
      <c r="T2923">
        <f t="shared" si="408"/>
        <v>0</v>
      </c>
      <c r="U2923">
        <f t="shared" si="409"/>
        <v>0</v>
      </c>
      <c r="V2923">
        <f t="shared" si="410"/>
        <v>0</v>
      </c>
      <c r="W2923" t="str">
        <f t="shared" si="411"/>
        <v>successful</v>
      </c>
      <c r="X2923" s="14">
        <f t="shared" si="412"/>
        <v>41877.886620370373</v>
      </c>
      <c r="Y2923" s="14">
        <f t="shared" si="413"/>
        <v>41907.886620370373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05"/>
        <v>1</v>
      </c>
      <c r="P2924" s="9">
        <f t="shared" si="406"/>
        <v>83.333333333333329</v>
      </c>
      <c r="Q2924" t="s">
        <v>8316</v>
      </c>
      <c r="R2924" t="s">
        <v>8358</v>
      </c>
      <c r="S2924">
        <f t="shared" si="407"/>
        <v>1</v>
      </c>
      <c r="T2924">
        <f t="shared" si="408"/>
        <v>0</v>
      </c>
      <c r="U2924">
        <f t="shared" si="409"/>
        <v>0</v>
      </c>
      <c r="V2924">
        <f t="shared" si="410"/>
        <v>0</v>
      </c>
      <c r="W2924" t="str">
        <f t="shared" si="411"/>
        <v>successful</v>
      </c>
      <c r="X2924" s="14">
        <f t="shared" si="412"/>
        <v>42097.874155092592</v>
      </c>
      <c r="Y2924" s="14">
        <f t="shared" si="413"/>
        <v>42142.874155092592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05"/>
        <v>1</v>
      </c>
      <c r="P2925" s="9">
        <f t="shared" si="406"/>
        <v>30</v>
      </c>
      <c r="Q2925" t="s">
        <v>8316</v>
      </c>
      <c r="R2925" t="s">
        <v>8358</v>
      </c>
      <c r="S2925">
        <f t="shared" si="407"/>
        <v>1</v>
      </c>
      <c r="T2925">
        <f t="shared" si="408"/>
        <v>0</v>
      </c>
      <c r="U2925">
        <f t="shared" si="409"/>
        <v>0</v>
      </c>
      <c r="V2925">
        <f t="shared" si="410"/>
        <v>0</v>
      </c>
      <c r="W2925" t="str">
        <f t="shared" si="411"/>
        <v>successful</v>
      </c>
      <c r="X2925" s="14">
        <f t="shared" si="412"/>
        <v>42013.15253472222</v>
      </c>
      <c r="Y2925" s="14">
        <f t="shared" si="413"/>
        <v>42028.125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05"/>
        <v>1.032</v>
      </c>
      <c r="P2926" s="9">
        <f t="shared" si="406"/>
        <v>175.51020408163265</v>
      </c>
      <c r="Q2926" t="s">
        <v>8316</v>
      </c>
      <c r="R2926" t="s">
        <v>8358</v>
      </c>
      <c r="S2926">
        <f t="shared" si="407"/>
        <v>1</v>
      </c>
      <c r="T2926">
        <f t="shared" si="408"/>
        <v>0</v>
      </c>
      <c r="U2926">
        <f t="shared" si="409"/>
        <v>0</v>
      </c>
      <c r="V2926">
        <f t="shared" si="410"/>
        <v>0</v>
      </c>
      <c r="W2926" t="str">
        <f t="shared" si="411"/>
        <v>successful</v>
      </c>
      <c r="X2926" s="14">
        <f t="shared" si="412"/>
        <v>42103.556828703702</v>
      </c>
      <c r="Y2926" s="14">
        <f t="shared" si="413"/>
        <v>42133.165972222225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05"/>
        <v>1.0244597777777777</v>
      </c>
      <c r="P2927" s="9">
        <f t="shared" si="406"/>
        <v>231.66175879396985</v>
      </c>
      <c r="Q2927" t="s">
        <v>8316</v>
      </c>
      <c r="R2927" t="s">
        <v>8358</v>
      </c>
      <c r="S2927">
        <f t="shared" si="407"/>
        <v>1</v>
      </c>
      <c r="T2927">
        <f t="shared" si="408"/>
        <v>0</v>
      </c>
      <c r="U2927">
        <f t="shared" si="409"/>
        <v>0</v>
      </c>
      <c r="V2927">
        <f t="shared" si="410"/>
        <v>0</v>
      </c>
      <c r="W2927" t="str">
        <f t="shared" si="411"/>
        <v>successful</v>
      </c>
      <c r="X2927" s="14">
        <f t="shared" si="412"/>
        <v>41863.584120370368</v>
      </c>
      <c r="Y2927" s="14">
        <f t="shared" si="413"/>
        <v>41893.584120370368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05"/>
        <v>1.25</v>
      </c>
      <c r="P2928" s="9">
        <f t="shared" si="406"/>
        <v>75</v>
      </c>
      <c r="Q2928" t="s">
        <v>8316</v>
      </c>
      <c r="R2928" t="s">
        <v>8358</v>
      </c>
      <c r="S2928">
        <f t="shared" si="407"/>
        <v>1</v>
      </c>
      <c r="T2928">
        <f t="shared" si="408"/>
        <v>0</v>
      </c>
      <c r="U2928">
        <f t="shared" si="409"/>
        <v>0</v>
      </c>
      <c r="V2928">
        <f t="shared" si="410"/>
        <v>0</v>
      </c>
      <c r="W2928" t="str">
        <f t="shared" si="411"/>
        <v>successful</v>
      </c>
      <c r="X2928" s="14">
        <f t="shared" si="412"/>
        <v>42044.765960648147</v>
      </c>
      <c r="Y2928" s="14">
        <f t="shared" si="413"/>
        <v>42058.765960648147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05"/>
        <v>1.3083333333333333</v>
      </c>
      <c r="P2929" s="9">
        <f t="shared" si="406"/>
        <v>112.14285714285714</v>
      </c>
      <c r="Q2929" t="s">
        <v>8316</v>
      </c>
      <c r="R2929" t="s">
        <v>8358</v>
      </c>
      <c r="S2929">
        <f t="shared" si="407"/>
        <v>1</v>
      </c>
      <c r="T2929">
        <f t="shared" si="408"/>
        <v>0</v>
      </c>
      <c r="U2929">
        <f t="shared" si="409"/>
        <v>0</v>
      </c>
      <c r="V2929">
        <f t="shared" si="410"/>
        <v>0</v>
      </c>
      <c r="W2929" t="str">
        <f t="shared" si="411"/>
        <v>successful</v>
      </c>
      <c r="X2929" s="14">
        <f t="shared" si="412"/>
        <v>41806.669317129628</v>
      </c>
      <c r="Y2929" s="14">
        <f t="shared" si="413"/>
        <v>41835.208333333336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05"/>
        <v>1</v>
      </c>
      <c r="P2930" s="9">
        <f t="shared" si="406"/>
        <v>41.666666666666664</v>
      </c>
      <c r="Q2930" t="s">
        <v>8316</v>
      </c>
      <c r="R2930" t="s">
        <v>8358</v>
      </c>
      <c r="S2930">
        <f t="shared" si="407"/>
        <v>1</v>
      </c>
      <c r="T2930">
        <f t="shared" si="408"/>
        <v>0</v>
      </c>
      <c r="U2930">
        <f t="shared" si="409"/>
        <v>0</v>
      </c>
      <c r="V2930">
        <f t="shared" si="410"/>
        <v>0</v>
      </c>
      <c r="W2930" t="str">
        <f t="shared" si="411"/>
        <v>successful</v>
      </c>
      <c r="X2930" s="14">
        <f t="shared" si="412"/>
        <v>42403.998217592598</v>
      </c>
      <c r="Y2930" s="14">
        <f t="shared" si="413"/>
        <v>42433.998217592598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05"/>
        <v>1.02069375</v>
      </c>
      <c r="P2931" s="9">
        <f t="shared" si="406"/>
        <v>255.17343750000001</v>
      </c>
      <c r="Q2931" t="s">
        <v>8316</v>
      </c>
      <c r="R2931" t="s">
        <v>8358</v>
      </c>
      <c r="S2931">
        <f t="shared" si="407"/>
        <v>1</v>
      </c>
      <c r="T2931">
        <f t="shared" si="408"/>
        <v>0</v>
      </c>
      <c r="U2931">
        <f t="shared" si="409"/>
        <v>0</v>
      </c>
      <c r="V2931">
        <f t="shared" si="410"/>
        <v>0</v>
      </c>
      <c r="W2931" t="str">
        <f t="shared" si="411"/>
        <v>successful</v>
      </c>
      <c r="X2931" s="14">
        <f t="shared" si="412"/>
        <v>41754.564328703702</v>
      </c>
      <c r="Y2931" s="14">
        <f t="shared" si="413"/>
        <v>41784.564328703702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05"/>
        <v>1.0092000000000001</v>
      </c>
      <c r="P2932" s="9">
        <f t="shared" si="406"/>
        <v>162.7741935483871</v>
      </c>
      <c r="Q2932" t="s">
        <v>8316</v>
      </c>
      <c r="R2932" t="s">
        <v>8358</v>
      </c>
      <c r="S2932">
        <f t="shared" si="407"/>
        <v>1</v>
      </c>
      <c r="T2932">
        <f t="shared" si="408"/>
        <v>0</v>
      </c>
      <c r="U2932">
        <f t="shared" si="409"/>
        <v>0</v>
      </c>
      <c r="V2932">
        <f t="shared" si="410"/>
        <v>0</v>
      </c>
      <c r="W2932" t="str">
        <f t="shared" si="411"/>
        <v>successful</v>
      </c>
      <c r="X2932" s="14">
        <f t="shared" si="412"/>
        <v>42101.584074074075</v>
      </c>
      <c r="Y2932" s="14">
        <f t="shared" si="413"/>
        <v>42131.584074074075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05"/>
        <v>1.06</v>
      </c>
      <c r="P2933" s="9">
        <f t="shared" si="406"/>
        <v>88.333333333333329</v>
      </c>
      <c r="Q2933" t="s">
        <v>8316</v>
      </c>
      <c r="R2933" t="s">
        <v>8358</v>
      </c>
      <c r="S2933">
        <f t="shared" si="407"/>
        <v>1</v>
      </c>
      <c r="T2933">
        <f t="shared" si="408"/>
        <v>0</v>
      </c>
      <c r="U2933">
        <f t="shared" si="409"/>
        <v>0</v>
      </c>
      <c r="V2933">
        <f t="shared" si="410"/>
        <v>0</v>
      </c>
      <c r="W2933" t="str">
        <f t="shared" si="411"/>
        <v>successful</v>
      </c>
      <c r="X2933" s="14">
        <f t="shared" si="412"/>
        <v>41872.291238425925</v>
      </c>
      <c r="Y2933" s="14">
        <f t="shared" si="413"/>
        <v>41897.255555555559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05"/>
        <v>1.0509677419354839</v>
      </c>
      <c r="P2934" s="9">
        <f t="shared" si="406"/>
        <v>85.736842105263165</v>
      </c>
      <c r="Q2934" t="s">
        <v>8316</v>
      </c>
      <c r="R2934" t="s">
        <v>8358</v>
      </c>
      <c r="S2934">
        <f t="shared" si="407"/>
        <v>1</v>
      </c>
      <c r="T2934">
        <f t="shared" si="408"/>
        <v>0</v>
      </c>
      <c r="U2934">
        <f t="shared" si="409"/>
        <v>0</v>
      </c>
      <c r="V2934">
        <f t="shared" si="410"/>
        <v>0</v>
      </c>
      <c r="W2934" t="str">
        <f t="shared" si="411"/>
        <v>successful</v>
      </c>
      <c r="X2934" s="14">
        <f t="shared" si="412"/>
        <v>42025.164780092593</v>
      </c>
      <c r="Y2934" s="14">
        <f t="shared" si="413"/>
        <v>42056.458333333328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05"/>
        <v>1.0276000000000001</v>
      </c>
      <c r="P2935" s="9">
        <f t="shared" si="406"/>
        <v>47.574074074074076</v>
      </c>
      <c r="Q2935" t="s">
        <v>8316</v>
      </c>
      <c r="R2935" t="s">
        <v>8358</v>
      </c>
      <c r="S2935">
        <f t="shared" si="407"/>
        <v>1</v>
      </c>
      <c r="T2935">
        <f t="shared" si="408"/>
        <v>0</v>
      </c>
      <c r="U2935">
        <f t="shared" si="409"/>
        <v>0</v>
      </c>
      <c r="V2935">
        <f t="shared" si="410"/>
        <v>0</v>
      </c>
      <c r="W2935" t="str">
        <f t="shared" si="411"/>
        <v>successful</v>
      </c>
      <c r="X2935" s="14">
        <f t="shared" si="412"/>
        <v>42495.956631944442</v>
      </c>
      <c r="Y2935" s="14">
        <f t="shared" si="413"/>
        <v>42525.956631944442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05"/>
        <v>1.08</v>
      </c>
      <c r="P2936" s="9">
        <f t="shared" si="406"/>
        <v>72.972972972972968</v>
      </c>
      <c r="Q2936" t="s">
        <v>8316</v>
      </c>
      <c r="R2936" t="s">
        <v>8358</v>
      </c>
      <c r="S2936">
        <f t="shared" si="407"/>
        <v>1</v>
      </c>
      <c r="T2936">
        <f t="shared" si="408"/>
        <v>0</v>
      </c>
      <c r="U2936">
        <f t="shared" si="409"/>
        <v>0</v>
      </c>
      <c r="V2936">
        <f t="shared" si="410"/>
        <v>0</v>
      </c>
      <c r="W2936" t="str">
        <f t="shared" si="411"/>
        <v>successful</v>
      </c>
      <c r="X2936" s="14">
        <f t="shared" si="412"/>
        <v>41775.636157407411</v>
      </c>
      <c r="Y2936" s="14">
        <f t="shared" si="413"/>
        <v>41805.636157407411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05"/>
        <v>1.0088571428571429</v>
      </c>
      <c r="P2937" s="9">
        <f t="shared" si="406"/>
        <v>90.538461538461533</v>
      </c>
      <c r="Q2937" t="s">
        <v>8316</v>
      </c>
      <c r="R2937" t="s">
        <v>8358</v>
      </c>
      <c r="S2937">
        <f t="shared" si="407"/>
        <v>1</v>
      </c>
      <c r="T2937">
        <f t="shared" si="408"/>
        <v>0</v>
      </c>
      <c r="U2937">
        <f t="shared" si="409"/>
        <v>0</v>
      </c>
      <c r="V2937">
        <f t="shared" si="410"/>
        <v>0</v>
      </c>
      <c r="W2937" t="str">
        <f t="shared" si="411"/>
        <v>successful</v>
      </c>
      <c r="X2937" s="14">
        <f t="shared" si="412"/>
        <v>42553.583425925928</v>
      </c>
      <c r="Y2937" s="14">
        <f t="shared" si="413"/>
        <v>42611.708333333328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05"/>
        <v>1.28</v>
      </c>
      <c r="P2938" s="9">
        <f t="shared" si="406"/>
        <v>37.647058823529413</v>
      </c>
      <c r="Q2938" t="s">
        <v>8316</v>
      </c>
      <c r="R2938" t="s">
        <v>8358</v>
      </c>
      <c r="S2938">
        <f t="shared" si="407"/>
        <v>1</v>
      </c>
      <c r="T2938">
        <f t="shared" si="408"/>
        <v>0</v>
      </c>
      <c r="U2938">
        <f t="shared" si="409"/>
        <v>0</v>
      </c>
      <c r="V2938">
        <f t="shared" si="410"/>
        <v>0</v>
      </c>
      <c r="W2938" t="str">
        <f t="shared" si="411"/>
        <v>successful</v>
      </c>
      <c r="X2938" s="14">
        <f t="shared" si="412"/>
        <v>41912.650729166664</v>
      </c>
      <c r="Y2938" s="14">
        <f t="shared" si="413"/>
        <v>41925.207638888889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05"/>
        <v>1.3333333333333333</v>
      </c>
      <c r="P2939" s="9">
        <f t="shared" si="406"/>
        <v>36.363636363636367</v>
      </c>
      <c r="Q2939" t="s">
        <v>8316</v>
      </c>
      <c r="R2939" t="s">
        <v>8358</v>
      </c>
      <c r="S2939">
        <f t="shared" si="407"/>
        <v>1</v>
      </c>
      <c r="T2939">
        <f t="shared" si="408"/>
        <v>0</v>
      </c>
      <c r="U2939">
        <f t="shared" si="409"/>
        <v>0</v>
      </c>
      <c r="V2939">
        <f t="shared" si="410"/>
        <v>0</v>
      </c>
      <c r="W2939" t="str">
        <f t="shared" si="411"/>
        <v>successful</v>
      </c>
      <c r="X2939" s="14">
        <f t="shared" si="412"/>
        <v>41803.457326388889</v>
      </c>
      <c r="Y2939" s="14">
        <f t="shared" si="413"/>
        <v>41833.457326388889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05"/>
        <v>1.0137499999999999</v>
      </c>
      <c r="P2940" s="9">
        <f t="shared" si="406"/>
        <v>126.71875</v>
      </c>
      <c r="Q2940" t="s">
        <v>8316</v>
      </c>
      <c r="R2940" t="s">
        <v>8358</v>
      </c>
      <c r="S2940">
        <f t="shared" si="407"/>
        <v>1</v>
      </c>
      <c r="T2940">
        <f t="shared" si="408"/>
        <v>0</v>
      </c>
      <c r="U2940">
        <f t="shared" si="409"/>
        <v>0</v>
      </c>
      <c r="V2940">
        <f t="shared" si="410"/>
        <v>0</v>
      </c>
      <c r="W2940" t="str">
        <f t="shared" si="411"/>
        <v>successful</v>
      </c>
      <c r="X2940" s="14">
        <f t="shared" si="412"/>
        <v>42004.703865740739</v>
      </c>
      <c r="Y2940" s="14">
        <f t="shared" si="413"/>
        <v>42034.703865740739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05"/>
        <v>1.0287500000000001</v>
      </c>
      <c r="P2941" s="9">
        <f t="shared" si="406"/>
        <v>329.2</v>
      </c>
      <c r="Q2941" t="s">
        <v>8316</v>
      </c>
      <c r="R2941" t="s">
        <v>8358</v>
      </c>
      <c r="S2941">
        <f t="shared" si="407"/>
        <v>1</v>
      </c>
      <c r="T2941">
        <f t="shared" si="408"/>
        <v>0</v>
      </c>
      <c r="U2941">
        <f t="shared" si="409"/>
        <v>0</v>
      </c>
      <c r="V2941">
        <f t="shared" si="410"/>
        <v>0</v>
      </c>
      <c r="W2941" t="str">
        <f t="shared" si="411"/>
        <v>successful</v>
      </c>
      <c r="X2941" s="14">
        <f t="shared" si="412"/>
        <v>41845.809166666666</v>
      </c>
      <c r="Y2941" s="14">
        <f t="shared" si="413"/>
        <v>41879.041666666664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05"/>
        <v>1.0724</v>
      </c>
      <c r="P2942" s="9">
        <f t="shared" si="406"/>
        <v>81.242424242424249</v>
      </c>
      <c r="Q2942" t="s">
        <v>8316</v>
      </c>
      <c r="R2942" t="s">
        <v>8358</v>
      </c>
      <c r="S2942">
        <f t="shared" si="407"/>
        <v>1</v>
      </c>
      <c r="T2942">
        <f t="shared" si="408"/>
        <v>0</v>
      </c>
      <c r="U2942">
        <f t="shared" si="409"/>
        <v>0</v>
      </c>
      <c r="V2942">
        <f t="shared" si="410"/>
        <v>0</v>
      </c>
      <c r="W2942" t="str">
        <f t="shared" si="411"/>
        <v>successful</v>
      </c>
      <c r="X2942" s="14">
        <f t="shared" si="412"/>
        <v>41982.773356481484</v>
      </c>
      <c r="Y2942" s="14">
        <f t="shared" si="413"/>
        <v>42022.773356481484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05"/>
        <v>4.0000000000000003E-5</v>
      </c>
      <c r="P2943" s="9">
        <f t="shared" si="406"/>
        <v>1</v>
      </c>
      <c r="Q2943" t="s">
        <v>8316</v>
      </c>
      <c r="R2943" t="s">
        <v>8356</v>
      </c>
      <c r="S2943">
        <f t="shared" si="407"/>
        <v>0</v>
      </c>
      <c r="T2943">
        <f t="shared" si="408"/>
        <v>1</v>
      </c>
      <c r="U2943">
        <f t="shared" si="409"/>
        <v>0</v>
      </c>
      <c r="V2943">
        <f t="shared" si="410"/>
        <v>0</v>
      </c>
      <c r="W2943" t="str">
        <f t="shared" si="411"/>
        <v>failed</v>
      </c>
      <c r="X2943" s="14">
        <f t="shared" si="412"/>
        <v>42034.960127314815</v>
      </c>
      <c r="Y2943" s="14">
        <f t="shared" si="413"/>
        <v>42064.960127314815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05"/>
        <v>0.20424999999999999</v>
      </c>
      <c r="P2944" s="9">
        <f t="shared" si="406"/>
        <v>202.22772277227722</v>
      </c>
      <c r="Q2944" t="s">
        <v>8316</v>
      </c>
      <c r="R2944" t="s">
        <v>8356</v>
      </c>
      <c r="S2944">
        <f t="shared" si="407"/>
        <v>0</v>
      </c>
      <c r="T2944">
        <f t="shared" si="408"/>
        <v>1</v>
      </c>
      <c r="U2944">
        <f t="shared" si="409"/>
        <v>0</v>
      </c>
      <c r="V2944">
        <f t="shared" si="410"/>
        <v>0</v>
      </c>
      <c r="W2944" t="str">
        <f t="shared" si="411"/>
        <v>failed</v>
      </c>
      <c r="X2944" s="14">
        <f t="shared" si="412"/>
        <v>42334.803923611107</v>
      </c>
      <c r="Y2944" s="14">
        <f t="shared" si="413"/>
        <v>42354.845833333333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05"/>
        <v>0</v>
      </c>
      <c r="P2945" s="9">
        <f t="shared" si="406"/>
        <v>0</v>
      </c>
      <c r="Q2945" t="s">
        <v>8316</v>
      </c>
      <c r="R2945" t="s">
        <v>8356</v>
      </c>
      <c r="S2945">
        <f t="shared" si="407"/>
        <v>0</v>
      </c>
      <c r="T2945">
        <f t="shared" si="408"/>
        <v>1</v>
      </c>
      <c r="U2945">
        <f t="shared" si="409"/>
        <v>0</v>
      </c>
      <c r="V2945">
        <f t="shared" si="410"/>
        <v>0</v>
      </c>
      <c r="W2945" t="str">
        <f t="shared" si="411"/>
        <v>failed</v>
      </c>
      <c r="X2945" s="14">
        <f t="shared" si="412"/>
        <v>42077.129398148143</v>
      </c>
      <c r="Y2945" s="14">
        <f t="shared" si="413"/>
        <v>42107.129398148143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05"/>
        <v>0.01</v>
      </c>
      <c r="P2946" s="9">
        <f t="shared" si="406"/>
        <v>100</v>
      </c>
      <c r="Q2946" t="s">
        <v>8316</v>
      </c>
      <c r="R2946" t="s">
        <v>8356</v>
      </c>
      <c r="S2946">
        <f t="shared" si="407"/>
        <v>0</v>
      </c>
      <c r="T2946">
        <f t="shared" si="408"/>
        <v>1</v>
      </c>
      <c r="U2946">
        <f t="shared" si="409"/>
        <v>0</v>
      </c>
      <c r="V2946">
        <f t="shared" si="410"/>
        <v>0</v>
      </c>
      <c r="W2946" t="str">
        <f t="shared" si="411"/>
        <v>failed</v>
      </c>
      <c r="X2946" s="14">
        <f t="shared" si="412"/>
        <v>42132.9143287037</v>
      </c>
      <c r="Y2946" s="14">
        <f t="shared" si="413"/>
        <v>42162.9143287037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14">E2947/D2947</f>
        <v>0</v>
      </c>
      <c r="P2947" s="9">
        <f t="shared" ref="P2947:P3010" si="415">IFERROR(E2947/L2947,0)</f>
        <v>0</v>
      </c>
      <c r="Q2947" t="s">
        <v>8316</v>
      </c>
      <c r="R2947" t="s">
        <v>8356</v>
      </c>
      <c r="S2947">
        <f t="shared" ref="S2947:S3010" si="416">IF(F2947="successful",1,0)</f>
        <v>0</v>
      </c>
      <c r="T2947">
        <f t="shared" ref="T2947:T3010" si="417">IF(F2947="failed",1,0)</f>
        <v>1</v>
      </c>
      <c r="U2947">
        <f t="shared" ref="U2947:U3010" si="418">IF(F2947="canceled",1,0)</f>
        <v>0</v>
      </c>
      <c r="V2947">
        <f t="shared" ref="V2947:V3010" si="419">IF(F2947="live",1,0)</f>
        <v>0</v>
      </c>
      <c r="W2947" t="str">
        <f t="shared" ref="W2947:W3010" si="420">F2947</f>
        <v>failed</v>
      </c>
      <c r="X2947" s="14">
        <f t="shared" ref="X2947:X3010" si="421">(((J2947/60)/60)/24)+DATE(1970,1,1)</f>
        <v>42118.139583333337</v>
      </c>
      <c r="Y2947" s="14">
        <f t="shared" ref="Y2947:Y3010" si="422">(((I2947/60)/60)/24)+DATE(1970,1,1)</f>
        <v>42148.139583333337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14"/>
        <v>1E-3</v>
      </c>
      <c r="P2948" s="9">
        <f t="shared" si="415"/>
        <v>1</v>
      </c>
      <c r="Q2948" t="s">
        <v>8316</v>
      </c>
      <c r="R2948" t="s">
        <v>8356</v>
      </c>
      <c r="S2948">
        <f t="shared" si="416"/>
        <v>0</v>
      </c>
      <c r="T2948">
        <f t="shared" si="417"/>
        <v>1</v>
      </c>
      <c r="U2948">
        <f t="shared" si="418"/>
        <v>0</v>
      </c>
      <c r="V2948">
        <f t="shared" si="419"/>
        <v>0</v>
      </c>
      <c r="W2948" t="str">
        <f t="shared" si="420"/>
        <v>failed</v>
      </c>
      <c r="X2948" s="14">
        <f t="shared" si="421"/>
        <v>42567.531157407408</v>
      </c>
      <c r="Y2948" s="14">
        <f t="shared" si="422"/>
        <v>42597.531157407408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14"/>
        <v>4.2880000000000001E-2</v>
      </c>
      <c r="P2949" s="9">
        <f t="shared" si="415"/>
        <v>82.461538461538467</v>
      </c>
      <c r="Q2949" t="s">
        <v>8316</v>
      </c>
      <c r="R2949" t="s">
        <v>8356</v>
      </c>
      <c r="S2949">
        <f t="shared" si="416"/>
        <v>0</v>
      </c>
      <c r="T2949">
        <f t="shared" si="417"/>
        <v>1</v>
      </c>
      <c r="U2949">
        <f t="shared" si="418"/>
        <v>0</v>
      </c>
      <c r="V2949">
        <f t="shared" si="419"/>
        <v>0</v>
      </c>
      <c r="W2949" t="str">
        <f t="shared" si="420"/>
        <v>failed</v>
      </c>
      <c r="X2949" s="14">
        <f t="shared" si="421"/>
        <v>42649.562118055561</v>
      </c>
      <c r="Y2949" s="14">
        <f t="shared" si="422"/>
        <v>42698.715972222228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14"/>
        <v>4.8000000000000001E-5</v>
      </c>
      <c r="P2950" s="9">
        <f t="shared" si="415"/>
        <v>2.6666666666666665</v>
      </c>
      <c r="Q2950" t="s">
        <v>8316</v>
      </c>
      <c r="R2950" t="s">
        <v>8356</v>
      </c>
      <c r="S2950">
        <f t="shared" si="416"/>
        <v>0</v>
      </c>
      <c r="T2950">
        <f t="shared" si="417"/>
        <v>1</v>
      </c>
      <c r="U2950">
        <f t="shared" si="418"/>
        <v>0</v>
      </c>
      <c r="V2950">
        <f t="shared" si="419"/>
        <v>0</v>
      </c>
      <c r="W2950" t="str">
        <f t="shared" si="420"/>
        <v>failed</v>
      </c>
      <c r="X2950" s="14">
        <f t="shared" si="421"/>
        <v>42097.649224537032</v>
      </c>
      <c r="Y2950" s="14">
        <f t="shared" si="422"/>
        <v>42157.649224537032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14"/>
        <v>2.5000000000000001E-2</v>
      </c>
      <c r="P2951" s="9">
        <f t="shared" si="415"/>
        <v>12.5</v>
      </c>
      <c r="Q2951" t="s">
        <v>8316</v>
      </c>
      <c r="R2951" t="s">
        <v>8356</v>
      </c>
      <c r="S2951">
        <f t="shared" si="416"/>
        <v>0</v>
      </c>
      <c r="T2951">
        <f t="shared" si="417"/>
        <v>1</v>
      </c>
      <c r="U2951">
        <f t="shared" si="418"/>
        <v>0</v>
      </c>
      <c r="V2951">
        <f t="shared" si="419"/>
        <v>0</v>
      </c>
      <c r="W2951" t="str">
        <f t="shared" si="420"/>
        <v>failed</v>
      </c>
      <c r="X2951" s="14">
        <f t="shared" si="421"/>
        <v>42297.823113425926</v>
      </c>
      <c r="Y2951" s="14">
        <f t="shared" si="422"/>
        <v>42327.864780092597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14"/>
        <v>0</v>
      </c>
      <c r="P2952" s="9">
        <f t="shared" si="415"/>
        <v>0</v>
      </c>
      <c r="Q2952" t="s">
        <v>8316</v>
      </c>
      <c r="R2952" t="s">
        <v>8356</v>
      </c>
      <c r="S2952">
        <f t="shared" si="416"/>
        <v>0</v>
      </c>
      <c r="T2952">
        <f t="shared" si="417"/>
        <v>1</v>
      </c>
      <c r="U2952">
        <f t="shared" si="418"/>
        <v>0</v>
      </c>
      <c r="V2952">
        <f t="shared" si="419"/>
        <v>0</v>
      </c>
      <c r="W2952" t="str">
        <f t="shared" si="420"/>
        <v>failed</v>
      </c>
      <c r="X2952" s="14">
        <f t="shared" si="421"/>
        <v>42362.36518518519</v>
      </c>
      <c r="Y2952" s="14">
        <f t="shared" si="422"/>
        <v>42392.36518518519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14"/>
        <v>2.1919999999999999E-2</v>
      </c>
      <c r="P2953" s="9">
        <f t="shared" si="415"/>
        <v>18.896551724137932</v>
      </c>
      <c r="Q2953" t="s">
        <v>8316</v>
      </c>
      <c r="R2953" t="s">
        <v>8356</v>
      </c>
      <c r="S2953">
        <f t="shared" si="416"/>
        <v>0</v>
      </c>
      <c r="T2953">
        <f t="shared" si="417"/>
        <v>0</v>
      </c>
      <c r="U2953">
        <f t="shared" si="418"/>
        <v>1</v>
      </c>
      <c r="V2953">
        <f t="shared" si="419"/>
        <v>0</v>
      </c>
      <c r="W2953" t="str">
        <f t="shared" si="420"/>
        <v>canceled</v>
      </c>
      <c r="X2953" s="14">
        <f t="shared" si="421"/>
        <v>41872.802928240737</v>
      </c>
      <c r="Y2953" s="14">
        <f t="shared" si="422"/>
        <v>41917.802928240737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14"/>
        <v>8.0250000000000002E-2</v>
      </c>
      <c r="P2954" s="9">
        <f t="shared" si="415"/>
        <v>200.625</v>
      </c>
      <c r="Q2954" t="s">
        <v>8316</v>
      </c>
      <c r="R2954" t="s">
        <v>8356</v>
      </c>
      <c r="S2954">
        <f t="shared" si="416"/>
        <v>0</v>
      </c>
      <c r="T2954">
        <f t="shared" si="417"/>
        <v>0</v>
      </c>
      <c r="U2954">
        <f t="shared" si="418"/>
        <v>1</v>
      </c>
      <c r="V2954">
        <f t="shared" si="419"/>
        <v>0</v>
      </c>
      <c r="W2954" t="str">
        <f t="shared" si="420"/>
        <v>canceled</v>
      </c>
      <c r="X2954" s="14">
        <f t="shared" si="421"/>
        <v>42628.690266203703</v>
      </c>
      <c r="Y2954" s="14">
        <f t="shared" si="422"/>
        <v>42660.166666666672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14"/>
        <v>1.5125E-3</v>
      </c>
      <c r="P2955" s="9">
        <f t="shared" si="415"/>
        <v>201.66666666666666</v>
      </c>
      <c r="Q2955" t="s">
        <v>8316</v>
      </c>
      <c r="R2955" t="s">
        <v>8356</v>
      </c>
      <c r="S2955">
        <f t="shared" si="416"/>
        <v>0</v>
      </c>
      <c r="T2955">
        <f t="shared" si="417"/>
        <v>0</v>
      </c>
      <c r="U2955">
        <f t="shared" si="418"/>
        <v>1</v>
      </c>
      <c r="V2955">
        <f t="shared" si="419"/>
        <v>0</v>
      </c>
      <c r="W2955" t="str">
        <f t="shared" si="420"/>
        <v>canceled</v>
      </c>
      <c r="X2955" s="14">
        <f t="shared" si="421"/>
        <v>42255.791909722218</v>
      </c>
      <c r="Y2955" s="14">
        <f t="shared" si="422"/>
        <v>42285.791909722218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14"/>
        <v>0</v>
      </c>
      <c r="P2956" s="9">
        <f t="shared" si="415"/>
        <v>0</v>
      </c>
      <c r="Q2956" t="s">
        <v>8316</v>
      </c>
      <c r="R2956" t="s">
        <v>8356</v>
      </c>
      <c r="S2956">
        <f t="shared" si="416"/>
        <v>0</v>
      </c>
      <c r="T2956">
        <f t="shared" si="417"/>
        <v>0</v>
      </c>
      <c r="U2956">
        <f t="shared" si="418"/>
        <v>1</v>
      </c>
      <c r="V2956">
        <f t="shared" si="419"/>
        <v>0</v>
      </c>
      <c r="W2956" t="str">
        <f t="shared" si="420"/>
        <v>canceled</v>
      </c>
      <c r="X2956" s="14">
        <f t="shared" si="421"/>
        <v>42790.583368055552</v>
      </c>
      <c r="Y2956" s="14">
        <f t="shared" si="422"/>
        <v>42810.541701388895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14"/>
        <v>0.59583333333333333</v>
      </c>
      <c r="P2957" s="9">
        <f t="shared" si="415"/>
        <v>65</v>
      </c>
      <c r="Q2957" t="s">
        <v>8316</v>
      </c>
      <c r="R2957" t="s">
        <v>8356</v>
      </c>
      <c r="S2957">
        <f t="shared" si="416"/>
        <v>0</v>
      </c>
      <c r="T2957">
        <f t="shared" si="417"/>
        <v>0</v>
      </c>
      <c r="U2957">
        <f t="shared" si="418"/>
        <v>1</v>
      </c>
      <c r="V2957">
        <f t="shared" si="419"/>
        <v>0</v>
      </c>
      <c r="W2957" t="str">
        <f t="shared" si="420"/>
        <v>canceled</v>
      </c>
      <c r="X2957" s="14">
        <f t="shared" si="421"/>
        <v>42141.741307870368</v>
      </c>
      <c r="Y2957" s="14">
        <f t="shared" si="422"/>
        <v>42171.741307870368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14"/>
        <v>0.16734177215189874</v>
      </c>
      <c r="P2958" s="9">
        <f t="shared" si="415"/>
        <v>66.099999999999994</v>
      </c>
      <c r="Q2958" t="s">
        <v>8316</v>
      </c>
      <c r="R2958" t="s">
        <v>8356</v>
      </c>
      <c r="S2958">
        <f t="shared" si="416"/>
        <v>0</v>
      </c>
      <c r="T2958">
        <f t="shared" si="417"/>
        <v>0</v>
      </c>
      <c r="U2958">
        <f t="shared" si="418"/>
        <v>1</v>
      </c>
      <c r="V2958">
        <f t="shared" si="419"/>
        <v>0</v>
      </c>
      <c r="W2958" t="str">
        <f t="shared" si="420"/>
        <v>canceled</v>
      </c>
      <c r="X2958" s="14">
        <f t="shared" si="421"/>
        <v>42464.958912037036</v>
      </c>
      <c r="Y2958" s="14">
        <f t="shared" si="422"/>
        <v>42494.958912037036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14"/>
        <v>1.8666666666666668E-2</v>
      </c>
      <c r="P2959" s="9">
        <f t="shared" si="415"/>
        <v>93.333333333333329</v>
      </c>
      <c r="Q2959" t="s">
        <v>8316</v>
      </c>
      <c r="R2959" t="s">
        <v>8356</v>
      </c>
      <c r="S2959">
        <f t="shared" si="416"/>
        <v>0</v>
      </c>
      <c r="T2959">
        <f t="shared" si="417"/>
        <v>0</v>
      </c>
      <c r="U2959">
        <f t="shared" si="418"/>
        <v>1</v>
      </c>
      <c r="V2959">
        <f t="shared" si="419"/>
        <v>0</v>
      </c>
      <c r="W2959" t="str">
        <f t="shared" si="420"/>
        <v>canceled</v>
      </c>
      <c r="X2959" s="14">
        <f t="shared" si="421"/>
        <v>42031.011249999996</v>
      </c>
      <c r="Y2959" s="14">
        <f t="shared" si="422"/>
        <v>42090.969583333332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14"/>
        <v>0</v>
      </c>
      <c r="P2960" s="9">
        <f t="shared" si="415"/>
        <v>0</v>
      </c>
      <c r="Q2960" t="s">
        <v>8316</v>
      </c>
      <c r="R2960" t="s">
        <v>8356</v>
      </c>
      <c r="S2960">
        <f t="shared" si="416"/>
        <v>0</v>
      </c>
      <c r="T2960">
        <f t="shared" si="417"/>
        <v>0</v>
      </c>
      <c r="U2960">
        <f t="shared" si="418"/>
        <v>1</v>
      </c>
      <c r="V2960">
        <f t="shared" si="419"/>
        <v>0</v>
      </c>
      <c r="W2960" t="str">
        <f t="shared" si="420"/>
        <v>canceled</v>
      </c>
      <c r="X2960" s="14">
        <f t="shared" si="421"/>
        <v>42438.779131944444</v>
      </c>
      <c r="Y2960" s="14">
        <f t="shared" si="422"/>
        <v>42498.73746527778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14"/>
        <v>0</v>
      </c>
      <c r="P2961" s="9">
        <f t="shared" si="415"/>
        <v>0</v>
      </c>
      <c r="Q2961" t="s">
        <v>8316</v>
      </c>
      <c r="R2961" t="s">
        <v>8356</v>
      </c>
      <c r="S2961">
        <f t="shared" si="416"/>
        <v>0</v>
      </c>
      <c r="T2961">
        <f t="shared" si="417"/>
        <v>0</v>
      </c>
      <c r="U2961">
        <f t="shared" si="418"/>
        <v>1</v>
      </c>
      <c r="V2961">
        <f t="shared" si="419"/>
        <v>0</v>
      </c>
      <c r="W2961" t="str">
        <f t="shared" si="420"/>
        <v>canceled</v>
      </c>
      <c r="X2961" s="14">
        <f t="shared" si="421"/>
        <v>42498.008391203708</v>
      </c>
      <c r="Y2961" s="14">
        <f t="shared" si="422"/>
        <v>42528.008391203708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14"/>
        <v>0</v>
      </c>
      <c r="P2962" s="9">
        <f t="shared" si="415"/>
        <v>0</v>
      </c>
      <c r="Q2962" t="s">
        <v>8316</v>
      </c>
      <c r="R2962" t="s">
        <v>8356</v>
      </c>
      <c r="S2962">
        <f t="shared" si="416"/>
        <v>0</v>
      </c>
      <c r="T2962">
        <f t="shared" si="417"/>
        <v>0</v>
      </c>
      <c r="U2962">
        <f t="shared" si="418"/>
        <v>1</v>
      </c>
      <c r="V2962">
        <f t="shared" si="419"/>
        <v>0</v>
      </c>
      <c r="W2962" t="str">
        <f t="shared" si="420"/>
        <v>canceled</v>
      </c>
      <c r="X2962" s="14">
        <f t="shared" si="421"/>
        <v>41863.757210648146</v>
      </c>
      <c r="Y2962" s="14">
        <f t="shared" si="422"/>
        <v>41893.757210648146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14"/>
        <v>1.0962000000000001</v>
      </c>
      <c r="P2963" s="9">
        <f t="shared" si="415"/>
        <v>50.75</v>
      </c>
      <c r="Q2963" t="s">
        <v>8316</v>
      </c>
      <c r="R2963" t="s">
        <v>8317</v>
      </c>
      <c r="S2963">
        <f t="shared" si="416"/>
        <v>1</v>
      </c>
      <c r="T2963">
        <f t="shared" si="417"/>
        <v>0</v>
      </c>
      <c r="U2963">
        <f t="shared" si="418"/>
        <v>0</v>
      </c>
      <c r="V2963">
        <f t="shared" si="419"/>
        <v>0</v>
      </c>
      <c r="W2963" t="str">
        <f t="shared" si="420"/>
        <v>successful</v>
      </c>
      <c r="X2963" s="14">
        <f t="shared" si="421"/>
        <v>42061.212488425925</v>
      </c>
      <c r="Y2963" s="14">
        <f t="shared" si="422"/>
        <v>42089.166666666672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14"/>
        <v>1.218</v>
      </c>
      <c r="P2964" s="9">
        <f t="shared" si="415"/>
        <v>60.9</v>
      </c>
      <c r="Q2964" t="s">
        <v>8316</v>
      </c>
      <c r="R2964" t="s">
        <v>8317</v>
      </c>
      <c r="S2964">
        <f t="shared" si="416"/>
        <v>1</v>
      </c>
      <c r="T2964">
        <f t="shared" si="417"/>
        <v>0</v>
      </c>
      <c r="U2964">
        <f t="shared" si="418"/>
        <v>0</v>
      </c>
      <c r="V2964">
        <f t="shared" si="419"/>
        <v>0</v>
      </c>
      <c r="W2964" t="str">
        <f t="shared" si="420"/>
        <v>successful</v>
      </c>
      <c r="X2964" s="14">
        <f t="shared" si="421"/>
        <v>42036.24428240741</v>
      </c>
      <c r="Y2964" s="14">
        <f t="shared" si="422"/>
        <v>42064.290972222225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14"/>
        <v>1.0685</v>
      </c>
      <c r="P2965" s="9">
        <f t="shared" si="415"/>
        <v>109.03061224489795</v>
      </c>
      <c r="Q2965" t="s">
        <v>8316</v>
      </c>
      <c r="R2965" t="s">
        <v>8317</v>
      </c>
      <c r="S2965">
        <f t="shared" si="416"/>
        <v>1</v>
      </c>
      <c r="T2965">
        <f t="shared" si="417"/>
        <v>0</v>
      </c>
      <c r="U2965">
        <f t="shared" si="418"/>
        <v>0</v>
      </c>
      <c r="V2965">
        <f t="shared" si="419"/>
        <v>0</v>
      </c>
      <c r="W2965" t="str">
        <f t="shared" si="420"/>
        <v>successful</v>
      </c>
      <c r="X2965" s="14">
        <f t="shared" si="421"/>
        <v>42157.470185185186</v>
      </c>
      <c r="Y2965" s="14">
        <f t="shared" si="422"/>
        <v>42187.470185185186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14"/>
        <v>1.0071379999999999</v>
      </c>
      <c r="P2966" s="9">
        <f t="shared" si="415"/>
        <v>25.692295918367346</v>
      </c>
      <c r="Q2966" t="s">
        <v>8316</v>
      </c>
      <c r="R2966" t="s">
        <v>8317</v>
      </c>
      <c r="S2966">
        <f t="shared" si="416"/>
        <v>1</v>
      </c>
      <c r="T2966">
        <f t="shared" si="417"/>
        <v>0</v>
      </c>
      <c r="U2966">
        <f t="shared" si="418"/>
        <v>0</v>
      </c>
      <c r="V2966">
        <f t="shared" si="419"/>
        <v>0</v>
      </c>
      <c r="W2966" t="str">
        <f t="shared" si="420"/>
        <v>successful</v>
      </c>
      <c r="X2966" s="14">
        <f t="shared" si="421"/>
        <v>41827.909942129627</v>
      </c>
      <c r="Y2966" s="14">
        <f t="shared" si="422"/>
        <v>41857.897222222222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14"/>
        <v>1.0900000000000001</v>
      </c>
      <c r="P2967" s="9">
        <f t="shared" si="415"/>
        <v>41.92307692307692</v>
      </c>
      <c r="Q2967" t="s">
        <v>8316</v>
      </c>
      <c r="R2967" t="s">
        <v>8317</v>
      </c>
      <c r="S2967">
        <f t="shared" si="416"/>
        <v>1</v>
      </c>
      <c r="T2967">
        <f t="shared" si="417"/>
        <v>0</v>
      </c>
      <c r="U2967">
        <f t="shared" si="418"/>
        <v>0</v>
      </c>
      <c r="V2967">
        <f t="shared" si="419"/>
        <v>0</v>
      </c>
      <c r="W2967" t="str">
        <f t="shared" si="420"/>
        <v>successful</v>
      </c>
      <c r="X2967" s="14">
        <f t="shared" si="421"/>
        <v>42162.729548611111</v>
      </c>
      <c r="Y2967" s="14">
        <f t="shared" si="422"/>
        <v>42192.729548611111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14"/>
        <v>1.1363000000000001</v>
      </c>
      <c r="P2968" s="9">
        <f t="shared" si="415"/>
        <v>88.7734375</v>
      </c>
      <c r="Q2968" t="s">
        <v>8316</v>
      </c>
      <c r="R2968" t="s">
        <v>8317</v>
      </c>
      <c r="S2968">
        <f t="shared" si="416"/>
        <v>1</v>
      </c>
      <c r="T2968">
        <f t="shared" si="417"/>
        <v>0</v>
      </c>
      <c r="U2968">
        <f t="shared" si="418"/>
        <v>0</v>
      </c>
      <c r="V2968">
        <f t="shared" si="419"/>
        <v>0</v>
      </c>
      <c r="W2968" t="str">
        <f t="shared" si="420"/>
        <v>successful</v>
      </c>
      <c r="X2968" s="14">
        <f t="shared" si="421"/>
        <v>42233.738564814819</v>
      </c>
      <c r="Y2968" s="14">
        <f t="shared" si="422"/>
        <v>42263.738564814819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14"/>
        <v>1.1392</v>
      </c>
      <c r="P2969" s="9">
        <f t="shared" si="415"/>
        <v>80.225352112676063</v>
      </c>
      <c r="Q2969" t="s">
        <v>8316</v>
      </c>
      <c r="R2969" t="s">
        <v>8317</v>
      </c>
      <c r="S2969">
        <f t="shared" si="416"/>
        <v>1</v>
      </c>
      <c r="T2969">
        <f t="shared" si="417"/>
        <v>0</v>
      </c>
      <c r="U2969">
        <f t="shared" si="418"/>
        <v>0</v>
      </c>
      <c r="V2969">
        <f t="shared" si="419"/>
        <v>0</v>
      </c>
      <c r="W2969" t="str">
        <f t="shared" si="420"/>
        <v>successful</v>
      </c>
      <c r="X2969" s="14">
        <f t="shared" si="421"/>
        <v>42042.197824074072</v>
      </c>
      <c r="Y2969" s="14">
        <f t="shared" si="422"/>
        <v>42072.156157407408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14"/>
        <v>1.06</v>
      </c>
      <c r="P2970" s="9">
        <f t="shared" si="415"/>
        <v>78.936170212765958</v>
      </c>
      <c r="Q2970" t="s">
        <v>8316</v>
      </c>
      <c r="R2970" t="s">
        <v>8317</v>
      </c>
      <c r="S2970">
        <f t="shared" si="416"/>
        <v>1</v>
      </c>
      <c r="T2970">
        <f t="shared" si="417"/>
        <v>0</v>
      </c>
      <c r="U2970">
        <f t="shared" si="418"/>
        <v>0</v>
      </c>
      <c r="V2970">
        <f t="shared" si="419"/>
        <v>0</v>
      </c>
      <c r="W2970" t="str">
        <f t="shared" si="420"/>
        <v>successful</v>
      </c>
      <c r="X2970" s="14">
        <f t="shared" si="421"/>
        <v>42585.523842592593</v>
      </c>
      <c r="Y2970" s="14">
        <f t="shared" si="422"/>
        <v>42599.165972222225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14"/>
        <v>1.625</v>
      </c>
      <c r="P2971" s="9">
        <f t="shared" si="415"/>
        <v>95.588235294117652</v>
      </c>
      <c r="Q2971" t="s">
        <v>8316</v>
      </c>
      <c r="R2971" t="s">
        <v>8317</v>
      </c>
      <c r="S2971">
        <f t="shared" si="416"/>
        <v>1</v>
      </c>
      <c r="T2971">
        <f t="shared" si="417"/>
        <v>0</v>
      </c>
      <c r="U2971">
        <f t="shared" si="418"/>
        <v>0</v>
      </c>
      <c r="V2971">
        <f t="shared" si="419"/>
        <v>0</v>
      </c>
      <c r="W2971" t="str">
        <f t="shared" si="420"/>
        <v>successful</v>
      </c>
      <c r="X2971" s="14">
        <f t="shared" si="421"/>
        <v>42097.786493055552</v>
      </c>
      <c r="Y2971" s="14">
        <f t="shared" si="422"/>
        <v>42127.952083333337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14"/>
        <v>1.06</v>
      </c>
      <c r="P2972" s="9">
        <f t="shared" si="415"/>
        <v>69.890109890109883</v>
      </c>
      <c r="Q2972" t="s">
        <v>8316</v>
      </c>
      <c r="R2972" t="s">
        <v>8317</v>
      </c>
      <c r="S2972">
        <f t="shared" si="416"/>
        <v>1</v>
      </c>
      <c r="T2972">
        <f t="shared" si="417"/>
        <v>0</v>
      </c>
      <c r="U2972">
        <f t="shared" si="418"/>
        <v>0</v>
      </c>
      <c r="V2972">
        <f t="shared" si="419"/>
        <v>0</v>
      </c>
      <c r="W2972" t="str">
        <f t="shared" si="420"/>
        <v>successful</v>
      </c>
      <c r="X2972" s="14">
        <f t="shared" si="421"/>
        <v>41808.669571759259</v>
      </c>
      <c r="Y2972" s="14">
        <f t="shared" si="422"/>
        <v>41838.669571759259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14"/>
        <v>1.0015624999999999</v>
      </c>
      <c r="P2973" s="9">
        <f t="shared" si="415"/>
        <v>74.534883720930239</v>
      </c>
      <c r="Q2973" t="s">
        <v>8316</v>
      </c>
      <c r="R2973" t="s">
        <v>8317</v>
      </c>
      <c r="S2973">
        <f t="shared" si="416"/>
        <v>1</v>
      </c>
      <c r="T2973">
        <f t="shared" si="417"/>
        <v>0</v>
      </c>
      <c r="U2973">
        <f t="shared" si="418"/>
        <v>0</v>
      </c>
      <c r="V2973">
        <f t="shared" si="419"/>
        <v>0</v>
      </c>
      <c r="W2973" t="str">
        <f t="shared" si="420"/>
        <v>successful</v>
      </c>
      <c r="X2973" s="14">
        <f t="shared" si="421"/>
        <v>41852.658310185187</v>
      </c>
      <c r="Y2973" s="14">
        <f t="shared" si="422"/>
        <v>41882.658310185187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14"/>
        <v>1.0535000000000001</v>
      </c>
      <c r="P2974" s="9">
        <f t="shared" si="415"/>
        <v>123.94117647058823</v>
      </c>
      <c r="Q2974" t="s">
        <v>8316</v>
      </c>
      <c r="R2974" t="s">
        <v>8317</v>
      </c>
      <c r="S2974">
        <f t="shared" si="416"/>
        <v>1</v>
      </c>
      <c r="T2974">
        <f t="shared" si="417"/>
        <v>0</v>
      </c>
      <c r="U2974">
        <f t="shared" si="418"/>
        <v>0</v>
      </c>
      <c r="V2974">
        <f t="shared" si="419"/>
        <v>0</v>
      </c>
      <c r="W2974" t="str">
        <f t="shared" si="420"/>
        <v>successful</v>
      </c>
      <c r="X2974" s="14">
        <f t="shared" si="421"/>
        <v>42694.110185185185</v>
      </c>
      <c r="Y2974" s="14">
        <f t="shared" si="422"/>
        <v>42709.041666666672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14"/>
        <v>1.748</v>
      </c>
      <c r="P2975" s="9">
        <f t="shared" si="415"/>
        <v>264.84848484848487</v>
      </c>
      <c r="Q2975" t="s">
        <v>8316</v>
      </c>
      <c r="R2975" t="s">
        <v>8317</v>
      </c>
      <c r="S2975">
        <f t="shared" si="416"/>
        <v>1</v>
      </c>
      <c r="T2975">
        <f t="shared" si="417"/>
        <v>0</v>
      </c>
      <c r="U2975">
        <f t="shared" si="418"/>
        <v>0</v>
      </c>
      <c r="V2975">
        <f t="shared" si="419"/>
        <v>0</v>
      </c>
      <c r="W2975" t="str">
        <f t="shared" si="420"/>
        <v>successful</v>
      </c>
      <c r="X2975" s="14">
        <f t="shared" si="421"/>
        <v>42341.818379629629</v>
      </c>
      <c r="Y2975" s="14">
        <f t="shared" si="422"/>
        <v>42370.166666666672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14"/>
        <v>1.02</v>
      </c>
      <c r="P2976" s="9">
        <f t="shared" si="415"/>
        <v>58.620689655172413</v>
      </c>
      <c r="Q2976" t="s">
        <v>8316</v>
      </c>
      <c r="R2976" t="s">
        <v>8317</v>
      </c>
      <c r="S2976">
        <f t="shared" si="416"/>
        <v>1</v>
      </c>
      <c r="T2976">
        <f t="shared" si="417"/>
        <v>0</v>
      </c>
      <c r="U2976">
        <f t="shared" si="418"/>
        <v>0</v>
      </c>
      <c r="V2976">
        <f t="shared" si="419"/>
        <v>0</v>
      </c>
      <c r="W2976" t="str">
        <f t="shared" si="420"/>
        <v>successful</v>
      </c>
      <c r="X2976" s="14">
        <f t="shared" si="421"/>
        <v>41880.061006944445</v>
      </c>
      <c r="Y2976" s="14">
        <f t="shared" si="422"/>
        <v>41908.065972222219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14"/>
        <v>1.00125</v>
      </c>
      <c r="P2977" s="9">
        <f t="shared" si="415"/>
        <v>70.884955752212392</v>
      </c>
      <c r="Q2977" t="s">
        <v>8316</v>
      </c>
      <c r="R2977" t="s">
        <v>8317</v>
      </c>
      <c r="S2977">
        <f t="shared" si="416"/>
        <v>1</v>
      </c>
      <c r="T2977">
        <f t="shared" si="417"/>
        <v>0</v>
      </c>
      <c r="U2977">
        <f t="shared" si="418"/>
        <v>0</v>
      </c>
      <c r="V2977">
        <f t="shared" si="419"/>
        <v>0</v>
      </c>
      <c r="W2977" t="str">
        <f t="shared" si="420"/>
        <v>successful</v>
      </c>
      <c r="X2977" s="14">
        <f t="shared" si="421"/>
        <v>41941.683865740742</v>
      </c>
      <c r="Y2977" s="14">
        <f t="shared" si="422"/>
        <v>41970.125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14"/>
        <v>1.7142857142857142</v>
      </c>
      <c r="P2978" s="9">
        <f t="shared" si="415"/>
        <v>8.5714285714285712</v>
      </c>
      <c r="Q2978" t="s">
        <v>8316</v>
      </c>
      <c r="R2978" t="s">
        <v>8317</v>
      </c>
      <c r="S2978">
        <f t="shared" si="416"/>
        <v>1</v>
      </c>
      <c r="T2978">
        <f t="shared" si="417"/>
        <v>0</v>
      </c>
      <c r="U2978">
        <f t="shared" si="418"/>
        <v>0</v>
      </c>
      <c r="V2978">
        <f t="shared" si="419"/>
        <v>0</v>
      </c>
      <c r="W2978" t="str">
        <f t="shared" si="420"/>
        <v>successful</v>
      </c>
      <c r="X2978" s="14">
        <f t="shared" si="421"/>
        <v>42425.730671296296</v>
      </c>
      <c r="Y2978" s="14">
        <f t="shared" si="422"/>
        <v>42442.5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14"/>
        <v>1.1356666666666666</v>
      </c>
      <c r="P2979" s="9">
        <f t="shared" si="415"/>
        <v>113.56666666666666</v>
      </c>
      <c r="Q2979" t="s">
        <v>8316</v>
      </c>
      <c r="R2979" t="s">
        <v>8317</v>
      </c>
      <c r="S2979">
        <f t="shared" si="416"/>
        <v>1</v>
      </c>
      <c r="T2979">
        <f t="shared" si="417"/>
        <v>0</v>
      </c>
      <c r="U2979">
        <f t="shared" si="418"/>
        <v>0</v>
      </c>
      <c r="V2979">
        <f t="shared" si="419"/>
        <v>0</v>
      </c>
      <c r="W2979" t="str">
        <f t="shared" si="420"/>
        <v>successful</v>
      </c>
      <c r="X2979" s="14">
        <f t="shared" si="421"/>
        <v>42026.88118055556</v>
      </c>
      <c r="Y2979" s="14">
        <f t="shared" si="422"/>
        <v>42086.093055555553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14"/>
        <v>1.2946666666666666</v>
      </c>
      <c r="P2980" s="9">
        <f t="shared" si="415"/>
        <v>60.6875</v>
      </c>
      <c r="Q2980" t="s">
        <v>8316</v>
      </c>
      <c r="R2980" t="s">
        <v>8317</v>
      </c>
      <c r="S2980">
        <f t="shared" si="416"/>
        <v>1</v>
      </c>
      <c r="T2980">
        <f t="shared" si="417"/>
        <v>0</v>
      </c>
      <c r="U2980">
        <f t="shared" si="418"/>
        <v>0</v>
      </c>
      <c r="V2980">
        <f t="shared" si="419"/>
        <v>0</v>
      </c>
      <c r="W2980" t="str">
        <f t="shared" si="420"/>
        <v>successful</v>
      </c>
      <c r="X2980" s="14">
        <f t="shared" si="421"/>
        <v>41922.640590277777</v>
      </c>
      <c r="Y2980" s="14">
        <f t="shared" si="422"/>
        <v>41932.249305555553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14"/>
        <v>1.014</v>
      </c>
      <c r="P2981" s="9">
        <f t="shared" si="415"/>
        <v>110.21739130434783</v>
      </c>
      <c r="Q2981" t="s">
        <v>8316</v>
      </c>
      <c r="R2981" t="s">
        <v>8317</v>
      </c>
      <c r="S2981">
        <f t="shared" si="416"/>
        <v>1</v>
      </c>
      <c r="T2981">
        <f t="shared" si="417"/>
        <v>0</v>
      </c>
      <c r="U2981">
        <f t="shared" si="418"/>
        <v>0</v>
      </c>
      <c r="V2981">
        <f t="shared" si="419"/>
        <v>0</v>
      </c>
      <c r="W2981" t="str">
        <f t="shared" si="420"/>
        <v>successful</v>
      </c>
      <c r="X2981" s="14">
        <f t="shared" si="421"/>
        <v>41993.824340277773</v>
      </c>
      <c r="Y2981" s="14">
        <f t="shared" si="422"/>
        <v>42010.25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14"/>
        <v>1.0916666666666666</v>
      </c>
      <c r="P2982" s="9">
        <f t="shared" si="415"/>
        <v>136.45833333333334</v>
      </c>
      <c r="Q2982" t="s">
        <v>8316</v>
      </c>
      <c r="R2982" t="s">
        <v>8317</v>
      </c>
      <c r="S2982">
        <f t="shared" si="416"/>
        <v>1</v>
      </c>
      <c r="T2982">
        <f t="shared" si="417"/>
        <v>0</v>
      </c>
      <c r="U2982">
        <f t="shared" si="418"/>
        <v>0</v>
      </c>
      <c r="V2982">
        <f t="shared" si="419"/>
        <v>0</v>
      </c>
      <c r="W2982" t="str">
        <f t="shared" si="420"/>
        <v>successful</v>
      </c>
      <c r="X2982" s="14">
        <f t="shared" si="421"/>
        <v>42219.915856481486</v>
      </c>
      <c r="Y2982" s="14">
        <f t="shared" si="422"/>
        <v>42240.083333333328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14"/>
        <v>1.28925</v>
      </c>
      <c r="P2983" s="9">
        <f t="shared" si="415"/>
        <v>53.164948453608247</v>
      </c>
      <c r="Q2983" t="s">
        <v>8316</v>
      </c>
      <c r="R2983" t="s">
        <v>8356</v>
      </c>
      <c r="S2983">
        <f t="shared" si="416"/>
        <v>1</v>
      </c>
      <c r="T2983">
        <f t="shared" si="417"/>
        <v>0</v>
      </c>
      <c r="U2983">
        <f t="shared" si="418"/>
        <v>0</v>
      </c>
      <c r="V2983">
        <f t="shared" si="419"/>
        <v>0</v>
      </c>
      <c r="W2983" t="str">
        <f t="shared" si="420"/>
        <v>successful</v>
      </c>
      <c r="X2983" s="14">
        <f t="shared" si="421"/>
        <v>42225.559675925921</v>
      </c>
      <c r="Y2983" s="14">
        <f t="shared" si="422"/>
        <v>42270.559675925921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14"/>
        <v>1.0206</v>
      </c>
      <c r="P2984" s="9">
        <f t="shared" si="415"/>
        <v>86.491525423728817</v>
      </c>
      <c r="Q2984" t="s">
        <v>8316</v>
      </c>
      <c r="R2984" t="s">
        <v>8356</v>
      </c>
      <c r="S2984">
        <f t="shared" si="416"/>
        <v>1</v>
      </c>
      <c r="T2984">
        <f t="shared" si="417"/>
        <v>0</v>
      </c>
      <c r="U2984">
        <f t="shared" si="418"/>
        <v>0</v>
      </c>
      <c r="V2984">
        <f t="shared" si="419"/>
        <v>0</v>
      </c>
      <c r="W2984" t="str">
        <f t="shared" si="420"/>
        <v>successful</v>
      </c>
      <c r="X2984" s="14">
        <f t="shared" si="421"/>
        <v>42381.686840277776</v>
      </c>
      <c r="Y2984" s="14">
        <f t="shared" si="422"/>
        <v>42411.686840277776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14"/>
        <v>1.465395775862069</v>
      </c>
      <c r="P2985" s="9">
        <f t="shared" si="415"/>
        <v>155.23827397260274</v>
      </c>
      <c r="Q2985" t="s">
        <v>8316</v>
      </c>
      <c r="R2985" t="s">
        <v>8356</v>
      </c>
      <c r="S2985">
        <f t="shared" si="416"/>
        <v>1</v>
      </c>
      <c r="T2985">
        <f t="shared" si="417"/>
        <v>0</v>
      </c>
      <c r="U2985">
        <f t="shared" si="418"/>
        <v>0</v>
      </c>
      <c r="V2985">
        <f t="shared" si="419"/>
        <v>0</v>
      </c>
      <c r="W2985" t="str">
        <f t="shared" si="420"/>
        <v>successful</v>
      </c>
      <c r="X2985" s="14">
        <f t="shared" si="421"/>
        <v>41894.632361111115</v>
      </c>
      <c r="Y2985" s="14">
        <f t="shared" si="422"/>
        <v>41954.674027777779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14"/>
        <v>1.00352</v>
      </c>
      <c r="P2986" s="9">
        <f t="shared" si="415"/>
        <v>115.08256880733946</v>
      </c>
      <c r="Q2986" t="s">
        <v>8316</v>
      </c>
      <c r="R2986" t="s">
        <v>8356</v>
      </c>
      <c r="S2986">
        <f t="shared" si="416"/>
        <v>1</v>
      </c>
      <c r="T2986">
        <f t="shared" si="417"/>
        <v>0</v>
      </c>
      <c r="U2986">
        <f t="shared" si="418"/>
        <v>0</v>
      </c>
      <c r="V2986">
        <f t="shared" si="419"/>
        <v>0</v>
      </c>
      <c r="W2986" t="str">
        <f t="shared" si="420"/>
        <v>successful</v>
      </c>
      <c r="X2986" s="14">
        <f t="shared" si="421"/>
        <v>42576.278715277775</v>
      </c>
      <c r="Y2986" s="14">
        <f t="shared" si="422"/>
        <v>42606.278715277775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14"/>
        <v>1.2164999999999999</v>
      </c>
      <c r="P2987" s="9">
        <f t="shared" si="415"/>
        <v>109.5945945945946</v>
      </c>
      <c r="Q2987" t="s">
        <v>8316</v>
      </c>
      <c r="R2987" t="s">
        <v>8356</v>
      </c>
      <c r="S2987">
        <f t="shared" si="416"/>
        <v>1</v>
      </c>
      <c r="T2987">
        <f t="shared" si="417"/>
        <v>0</v>
      </c>
      <c r="U2987">
        <f t="shared" si="418"/>
        <v>0</v>
      </c>
      <c r="V2987">
        <f t="shared" si="419"/>
        <v>0</v>
      </c>
      <c r="W2987" t="str">
        <f t="shared" si="420"/>
        <v>successful</v>
      </c>
      <c r="X2987" s="14">
        <f t="shared" si="421"/>
        <v>42654.973703703698</v>
      </c>
      <c r="Y2987" s="14">
        <f t="shared" si="422"/>
        <v>42674.166666666672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14"/>
        <v>1.0549999999999999</v>
      </c>
      <c r="P2988" s="9">
        <f t="shared" si="415"/>
        <v>45.214285714285715</v>
      </c>
      <c r="Q2988" t="s">
        <v>8316</v>
      </c>
      <c r="R2988" t="s">
        <v>8356</v>
      </c>
      <c r="S2988">
        <f t="shared" si="416"/>
        <v>1</v>
      </c>
      <c r="T2988">
        <f t="shared" si="417"/>
        <v>0</v>
      </c>
      <c r="U2988">
        <f t="shared" si="418"/>
        <v>0</v>
      </c>
      <c r="V2988">
        <f t="shared" si="419"/>
        <v>0</v>
      </c>
      <c r="W2988" t="str">
        <f t="shared" si="420"/>
        <v>successful</v>
      </c>
      <c r="X2988" s="14">
        <f t="shared" si="421"/>
        <v>42431.500069444446</v>
      </c>
      <c r="Y2988" s="14">
        <f t="shared" si="422"/>
        <v>42491.458402777775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14"/>
        <v>1.1040080000000001</v>
      </c>
      <c r="P2989" s="9">
        <f t="shared" si="415"/>
        <v>104.15169811320754</v>
      </c>
      <c r="Q2989" t="s">
        <v>8316</v>
      </c>
      <c r="R2989" t="s">
        <v>8356</v>
      </c>
      <c r="S2989">
        <f t="shared" si="416"/>
        <v>1</v>
      </c>
      <c r="T2989">
        <f t="shared" si="417"/>
        <v>0</v>
      </c>
      <c r="U2989">
        <f t="shared" si="418"/>
        <v>0</v>
      </c>
      <c r="V2989">
        <f t="shared" si="419"/>
        <v>0</v>
      </c>
      <c r="W2989" t="str">
        <f t="shared" si="420"/>
        <v>successful</v>
      </c>
      <c r="X2989" s="14">
        <f t="shared" si="421"/>
        <v>42627.307303240741</v>
      </c>
      <c r="Y2989" s="14">
        <f t="shared" si="422"/>
        <v>42656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14"/>
        <v>1</v>
      </c>
      <c r="P2990" s="9">
        <f t="shared" si="415"/>
        <v>35.714285714285715</v>
      </c>
      <c r="Q2990" t="s">
        <v>8316</v>
      </c>
      <c r="R2990" t="s">
        <v>8356</v>
      </c>
      <c r="S2990">
        <f t="shared" si="416"/>
        <v>1</v>
      </c>
      <c r="T2990">
        <f t="shared" si="417"/>
        <v>0</v>
      </c>
      <c r="U2990">
        <f t="shared" si="418"/>
        <v>0</v>
      </c>
      <c r="V2990">
        <f t="shared" si="419"/>
        <v>0</v>
      </c>
      <c r="W2990" t="str">
        <f t="shared" si="420"/>
        <v>successful</v>
      </c>
      <c r="X2990" s="14">
        <f t="shared" si="421"/>
        <v>42511.362048611118</v>
      </c>
      <c r="Y2990" s="14">
        <f t="shared" si="422"/>
        <v>42541.362048611118</v>
      </c>
    </row>
    <row r="2991" spans="1:25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14"/>
        <v>1.76535</v>
      </c>
      <c r="P2991" s="9">
        <f t="shared" si="415"/>
        <v>96.997252747252745</v>
      </c>
      <c r="Q2991" t="s">
        <v>8316</v>
      </c>
      <c r="R2991" t="s">
        <v>8356</v>
      </c>
      <c r="S2991">
        <f t="shared" si="416"/>
        <v>1</v>
      </c>
      <c r="T2991">
        <f t="shared" si="417"/>
        <v>0</v>
      </c>
      <c r="U2991">
        <f t="shared" si="418"/>
        <v>0</v>
      </c>
      <c r="V2991">
        <f t="shared" si="419"/>
        <v>0</v>
      </c>
      <c r="W2991" t="str">
        <f t="shared" si="420"/>
        <v>successful</v>
      </c>
      <c r="X2991" s="14">
        <f t="shared" si="421"/>
        <v>42337.02039351852</v>
      </c>
      <c r="Y2991" s="14">
        <f t="shared" si="422"/>
        <v>42359.207638888889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14"/>
        <v>1</v>
      </c>
      <c r="P2992" s="9">
        <f t="shared" si="415"/>
        <v>370.37037037037038</v>
      </c>
      <c r="Q2992" t="s">
        <v>8316</v>
      </c>
      <c r="R2992" t="s">
        <v>8356</v>
      </c>
      <c r="S2992">
        <f t="shared" si="416"/>
        <v>1</v>
      </c>
      <c r="T2992">
        <f t="shared" si="417"/>
        <v>0</v>
      </c>
      <c r="U2992">
        <f t="shared" si="418"/>
        <v>0</v>
      </c>
      <c r="V2992">
        <f t="shared" si="419"/>
        <v>0</v>
      </c>
      <c r="W2992" t="str">
        <f t="shared" si="420"/>
        <v>successful</v>
      </c>
      <c r="X2992" s="14">
        <f t="shared" si="421"/>
        <v>42341.57430555555</v>
      </c>
      <c r="Y2992" s="14">
        <f t="shared" si="422"/>
        <v>42376.57430555555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14"/>
        <v>1.0329411764705883</v>
      </c>
      <c r="P2993" s="9">
        <f t="shared" si="415"/>
        <v>94.408602150537632</v>
      </c>
      <c r="Q2993" t="s">
        <v>8316</v>
      </c>
      <c r="R2993" t="s">
        <v>8356</v>
      </c>
      <c r="S2993">
        <f t="shared" si="416"/>
        <v>1</v>
      </c>
      <c r="T2993">
        <f t="shared" si="417"/>
        <v>0</v>
      </c>
      <c r="U2993">
        <f t="shared" si="418"/>
        <v>0</v>
      </c>
      <c r="V2993">
        <f t="shared" si="419"/>
        <v>0</v>
      </c>
      <c r="W2993" t="str">
        <f t="shared" si="420"/>
        <v>successful</v>
      </c>
      <c r="X2993" s="14">
        <f t="shared" si="421"/>
        <v>42740.837152777778</v>
      </c>
      <c r="Y2993" s="14">
        <f t="shared" si="422"/>
        <v>42762.837152777778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14"/>
        <v>1.0449999999999999</v>
      </c>
      <c r="P2994" s="9">
        <f t="shared" si="415"/>
        <v>48.984375</v>
      </c>
      <c r="Q2994" t="s">
        <v>8316</v>
      </c>
      <c r="R2994" t="s">
        <v>8356</v>
      </c>
      <c r="S2994">
        <f t="shared" si="416"/>
        <v>1</v>
      </c>
      <c r="T2994">
        <f t="shared" si="417"/>
        <v>0</v>
      </c>
      <c r="U2994">
        <f t="shared" si="418"/>
        <v>0</v>
      </c>
      <c r="V2994">
        <f t="shared" si="419"/>
        <v>0</v>
      </c>
      <c r="W2994" t="str">
        <f t="shared" si="420"/>
        <v>successful</v>
      </c>
      <c r="X2994" s="14">
        <f t="shared" si="421"/>
        <v>42622.767476851848</v>
      </c>
      <c r="Y2994" s="14">
        <f t="shared" si="422"/>
        <v>42652.767476851848</v>
      </c>
    </row>
    <row r="2995" spans="1:25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14"/>
        <v>1.0029999999999999</v>
      </c>
      <c r="P2995" s="9">
        <f t="shared" si="415"/>
        <v>45.590909090909093</v>
      </c>
      <c r="Q2995" t="s">
        <v>8316</v>
      </c>
      <c r="R2995" t="s">
        <v>8356</v>
      </c>
      <c r="S2995">
        <f t="shared" si="416"/>
        <v>1</v>
      </c>
      <c r="T2995">
        <f t="shared" si="417"/>
        <v>0</v>
      </c>
      <c r="U2995">
        <f t="shared" si="418"/>
        <v>0</v>
      </c>
      <c r="V2995">
        <f t="shared" si="419"/>
        <v>0</v>
      </c>
      <c r="W2995" t="str">
        <f t="shared" si="420"/>
        <v>successful</v>
      </c>
      <c r="X2995" s="14">
        <f t="shared" si="421"/>
        <v>42390.838738425926</v>
      </c>
      <c r="Y2995" s="14">
        <f t="shared" si="422"/>
        <v>42420.838738425926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14"/>
        <v>4.577466666666667</v>
      </c>
      <c r="P2996" s="9">
        <f t="shared" si="415"/>
        <v>23.275254237288134</v>
      </c>
      <c r="Q2996" t="s">
        <v>8316</v>
      </c>
      <c r="R2996" t="s">
        <v>8356</v>
      </c>
      <c r="S2996">
        <f t="shared" si="416"/>
        <v>1</v>
      </c>
      <c r="T2996">
        <f t="shared" si="417"/>
        <v>0</v>
      </c>
      <c r="U2996">
        <f t="shared" si="418"/>
        <v>0</v>
      </c>
      <c r="V2996">
        <f t="shared" si="419"/>
        <v>0</v>
      </c>
      <c r="W2996" t="str">
        <f t="shared" si="420"/>
        <v>successful</v>
      </c>
      <c r="X2996" s="14">
        <f t="shared" si="421"/>
        <v>41885.478842592594</v>
      </c>
      <c r="Y2996" s="14">
        <f t="shared" si="422"/>
        <v>41915.478842592594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14"/>
        <v>1.0496000000000001</v>
      </c>
      <c r="P2997" s="9">
        <f t="shared" si="415"/>
        <v>63.2289156626506</v>
      </c>
      <c r="Q2997" t="s">
        <v>8316</v>
      </c>
      <c r="R2997" t="s">
        <v>8356</v>
      </c>
      <c r="S2997">
        <f t="shared" si="416"/>
        <v>1</v>
      </c>
      <c r="T2997">
        <f t="shared" si="417"/>
        <v>0</v>
      </c>
      <c r="U2997">
        <f t="shared" si="418"/>
        <v>0</v>
      </c>
      <c r="V2997">
        <f t="shared" si="419"/>
        <v>0</v>
      </c>
      <c r="W2997" t="str">
        <f t="shared" si="420"/>
        <v>successful</v>
      </c>
      <c r="X2997" s="14">
        <f t="shared" si="421"/>
        <v>42724.665173611109</v>
      </c>
      <c r="Y2997" s="14">
        <f t="shared" si="422"/>
        <v>42754.665173611109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14"/>
        <v>1.7194285714285715</v>
      </c>
      <c r="P2998" s="9">
        <f t="shared" si="415"/>
        <v>153.5204081632653</v>
      </c>
      <c r="Q2998" t="s">
        <v>8316</v>
      </c>
      <c r="R2998" t="s">
        <v>8356</v>
      </c>
      <c r="S2998">
        <f t="shared" si="416"/>
        <v>1</v>
      </c>
      <c r="T2998">
        <f t="shared" si="417"/>
        <v>0</v>
      </c>
      <c r="U2998">
        <f t="shared" si="418"/>
        <v>0</v>
      </c>
      <c r="V2998">
        <f t="shared" si="419"/>
        <v>0</v>
      </c>
      <c r="W2998" t="str">
        <f t="shared" si="420"/>
        <v>successful</v>
      </c>
      <c r="X2998" s="14">
        <f t="shared" si="421"/>
        <v>42090.912500000006</v>
      </c>
      <c r="Y2998" s="14">
        <f t="shared" si="422"/>
        <v>42150.912500000006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14"/>
        <v>1.0373000000000001</v>
      </c>
      <c r="P2999" s="9">
        <f t="shared" si="415"/>
        <v>90.2</v>
      </c>
      <c r="Q2999" t="s">
        <v>8316</v>
      </c>
      <c r="R2999" t="s">
        <v>8356</v>
      </c>
      <c r="S2999">
        <f t="shared" si="416"/>
        <v>1</v>
      </c>
      <c r="T2999">
        <f t="shared" si="417"/>
        <v>0</v>
      </c>
      <c r="U2999">
        <f t="shared" si="418"/>
        <v>0</v>
      </c>
      <c r="V2999">
        <f t="shared" si="419"/>
        <v>0</v>
      </c>
      <c r="W2999" t="str">
        <f t="shared" si="420"/>
        <v>successful</v>
      </c>
      <c r="X2999" s="14">
        <f t="shared" si="421"/>
        <v>42775.733715277776</v>
      </c>
      <c r="Y2999" s="14">
        <f t="shared" si="422"/>
        <v>42793.207638888889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14"/>
        <v>1.0302899999999999</v>
      </c>
      <c r="P3000" s="9">
        <f t="shared" si="415"/>
        <v>118.97113163972287</v>
      </c>
      <c r="Q3000" t="s">
        <v>8316</v>
      </c>
      <c r="R3000" t="s">
        <v>8356</v>
      </c>
      <c r="S3000">
        <f t="shared" si="416"/>
        <v>1</v>
      </c>
      <c r="T3000">
        <f t="shared" si="417"/>
        <v>0</v>
      </c>
      <c r="U3000">
        <f t="shared" si="418"/>
        <v>0</v>
      </c>
      <c r="V3000">
        <f t="shared" si="419"/>
        <v>0</v>
      </c>
      <c r="W3000" t="str">
        <f t="shared" si="420"/>
        <v>successful</v>
      </c>
      <c r="X3000" s="14">
        <f t="shared" si="421"/>
        <v>41778.193622685183</v>
      </c>
      <c r="Y3000" s="14">
        <f t="shared" si="422"/>
        <v>41806.184027777781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14"/>
        <v>1.1888888888888889</v>
      </c>
      <c r="P3001" s="9">
        <f t="shared" si="415"/>
        <v>80.25</v>
      </c>
      <c r="Q3001" t="s">
        <v>8316</v>
      </c>
      <c r="R3001" t="s">
        <v>8356</v>
      </c>
      <c r="S3001">
        <f t="shared" si="416"/>
        <v>1</v>
      </c>
      <c r="T3001">
        <f t="shared" si="417"/>
        <v>0</v>
      </c>
      <c r="U3001">
        <f t="shared" si="418"/>
        <v>0</v>
      </c>
      <c r="V3001">
        <f t="shared" si="419"/>
        <v>0</v>
      </c>
      <c r="W3001" t="str">
        <f t="shared" si="420"/>
        <v>successful</v>
      </c>
      <c r="X3001" s="14">
        <f t="shared" si="421"/>
        <v>42780.740277777775</v>
      </c>
      <c r="Y3001" s="14">
        <f t="shared" si="422"/>
        <v>42795.083333333328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14"/>
        <v>1</v>
      </c>
      <c r="P3002" s="9">
        <f t="shared" si="415"/>
        <v>62.5</v>
      </c>
      <c r="Q3002" t="s">
        <v>8316</v>
      </c>
      <c r="R3002" t="s">
        <v>8356</v>
      </c>
      <c r="S3002">
        <f t="shared" si="416"/>
        <v>1</v>
      </c>
      <c r="T3002">
        <f t="shared" si="417"/>
        <v>0</v>
      </c>
      <c r="U3002">
        <f t="shared" si="418"/>
        <v>0</v>
      </c>
      <c r="V3002">
        <f t="shared" si="419"/>
        <v>0</v>
      </c>
      <c r="W3002" t="str">
        <f t="shared" si="420"/>
        <v>successful</v>
      </c>
      <c r="X3002" s="14">
        <f t="shared" si="421"/>
        <v>42752.827199074076</v>
      </c>
      <c r="Y3002" s="14">
        <f t="shared" si="422"/>
        <v>42766.75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14"/>
        <v>3.1869988910451896</v>
      </c>
      <c r="P3003" s="9">
        <f t="shared" si="415"/>
        <v>131.37719999999999</v>
      </c>
      <c r="Q3003" t="s">
        <v>8316</v>
      </c>
      <c r="R3003" t="s">
        <v>8356</v>
      </c>
      <c r="S3003">
        <f t="shared" si="416"/>
        <v>1</v>
      </c>
      <c r="T3003">
        <f t="shared" si="417"/>
        <v>0</v>
      </c>
      <c r="U3003">
        <f t="shared" si="418"/>
        <v>0</v>
      </c>
      <c r="V3003">
        <f t="shared" si="419"/>
        <v>0</v>
      </c>
      <c r="W3003" t="str">
        <f t="shared" si="420"/>
        <v>successful</v>
      </c>
      <c r="X3003" s="14">
        <f t="shared" si="421"/>
        <v>42534.895625000005</v>
      </c>
      <c r="Y3003" s="14">
        <f t="shared" si="422"/>
        <v>42564.895625000005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14"/>
        <v>1.0850614285714286</v>
      </c>
      <c r="P3004" s="9">
        <f t="shared" si="415"/>
        <v>73.032980769230775</v>
      </c>
      <c r="Q3004" t="s">
        <v>8316</v>
      </c>
      <c r="R3004" t="s">
        <v>8356</v>
      </c>
      <c r="S3004">
        <f t="shared" si="416"/>
        <v>1</v>
      </c>
      <c r="T3004">
        <f t="shared" si="417"/>
        <v>0</v>
      </c>
      <c r="U3004">
        <f t="shared" si="418"/>
        <v>0</v>
      </c>
      <c r="V3004">
        <f t="shared" si="419"/>
        <v>0</v>
      </c>
      <c r="W3004" t="str">
        <f t="shared" si="420"/>
        <v>successful</v>
      </c>
      <c r="X3004" s="14">
        <f t="shared" si="421"/>
        <v>41239.83625</v>
      </c>
      <c r="Y3004" s="14">
        <f t="shared" si="422"/>
        <v>41269.83625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14"/>
        <v>1.0116666666666667</v>
      </c>
      <c r="P3005" s="9">
        <f t="shared" si="415"/>
        <v>178.52941176470588</v>
      </c>
      <c r="Q3005" t="s">
        <v>8316</v>
      </c>
      <c r="R3005" t="s">
        <v>8356</v>
      </c>
      <c r="S3005">
        <f t="shared" si="416"/>
        <v>1</v>
      </c>
      <c r="T3005">
        <f t="shared" si="417"/>
        <v>0</v>
      </c>
      <c r="U3005">
        <f t="shared" si="418"/>
        <v>0</v>
      </c>
      <c r="V3005">
        <f t="shared" si="419"/>
        <v>0</v>
      </c>
      <c r="W3005" t="str">
        <f t="shared" si="420"/>
        <v>successful</v>
      </c>
      <c r="X3005" s="14">
        <f t="shared" si="421"/>
        <v>42398.849259259259</v>
      </c>
      <c r="Y3005" s="14">
        <f t="shared" si="422"/>
        <v>42430.249305555553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14"/>
        <v>1.12815</v>
      </c>
      <c r="P3006" s="9">
        <f t="shared" si="415"/>
        <v>162.90974729241879</v>
      </c>
      <c r="Q3006" t="s">
        <v>8316</v>
      </c>
      <c r="R3006" t="s">
        <v>8356</v>
      </c>
      <c r="S3006">
        <f t="shared" si="416"/>
        <v>1</v>
      </c>
      <c r="T3006">
        <f t="shared" si="417"/>
        <v>0</v>
      </c>
      <c r="U3006">
        <f t="shared" si="418"/>
        <v>0</v>
      </c>
      <c r="V3006">
        <f t="shared" si="419"/>
        <v>0</v>
      </c>
      <c r="W3006" t="str">
        <f t="shared" si="420"/>
        <v>successful</v>
      </c>
      <c r="X3006" s="14">
        <f t="shared" si="421"/>
        <v>41928.881064814814</v>
      </c>
      <c r="Y3006" s="14">
        <f t="shared" si="422"/>
        <v>41958.922731481478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14"/>
        <v>1.2049622641509434</v>
      </c>
      <c r="P3007" s="9">
        <f t="shared" si="415"/>
        <v>108.24237288135593</v>
      </c>
      <c r="Q3007" t="s">
        <v>8316</v>
      </c>
      <c r="R3007" t="s">
        <v>8356</v>
      </c>
      <c r="S3007">
        <f t="shared" si="416"/>
        <v>1</v>
      </c>
      <c r="T3007">
        <f t="shared" si="417"/>
        <v>0</v>
      </c>
      <c r="U3007">
        <f t="shared" si="418"/>
        <v>0</v>
      </c>
      <c r="V3007">
        <f t="shared" si="419"/>
        <v>0</v>
      </c>
      <c r="W3007" t="str">
        <f t="shared" si="420"/>
        <v>successful</v>
      </c>
      <c r="X3007" s="14">
        <f t="shared" si="421"/>
        <v>41888.674826388888</v>
      </c>
      <c r="Y3007" s="14">
        <f t="shared" si="422"/>
        <v>41918.674826388888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14"/>
        <v>1.0774999999999999</v>
      </c>
      <c r="P3008" s="9">
        <f t="shared" si="415"/>
        <v>88.865979381443296</v>
      </c>
      <c r="Q3008" t="s">
        <v>8316</v>
      </c>
      <c r="R3008" t="s">
        <v>8356</v>
      </c>
      <c r="S3008">
        <f t="shared" si="416"/>
        <v>1</v>
      </c>
      <c r="T3008">
        <f t="shared" si="417"/>
        <v>0</v>
      </c>
      <c r="U3008">
        <f t="shared" si="418"/>
        <v>0</v>
      </c>
      <c r="V3008">
        <f t="shared" si="419"/>
        <v>0</v>
      </c>
      <c r="W3008" t="str">
        <f t="shared" si="420"/>
        <v>successful</v>
      </c>
      <c r="X3008" s="14">
        <f t="shared" si="421"/>
        <v>41957.756840277783</v>
      </c>
      <c r="Y3008" s="14">
        <f t="shared" si="422"/>
        <v>41987.756840277783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14"/>
        <v>1.8</v>
      </c>
      <c r="P3009" s="9">
        <f t="shared" si="415"/>
        <v>54</v>
      </c>
      <c r="Q3009" t="s">
        <v>8316</v>
      </c>
      <c r="R3009" t="s">
        <v>8356</v>
      </c>
      <c r="S3009">
        <f t="shared" si="416"/>
        <v>1</v>
      </c>
      <c r="T3009">
        <f t="shared" si="417"/>
        <v>0</v>
      </c>
      <c r="U3009">
        <f t="shared" si="418"/>
        <v>0</v>
      </c>
      <c r="V3009">
        <f t="shared" si="419"/>
        <v>0</v>
      </c>
      <c r="W3009" t="str">
        <f t="shared" si="420"/>
        <v>successful</v>
      </c>
      <c r="X3009" s="14">
        <f t="shared" si="421"/>
        <v>42098.216238425928</v>
      </c>
      <c r="Y3009" s="14">
        <f t="shared" si="422"/>
        <v>42119.216238425928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14"/>
        <v>1.0116666666666667</v>
      </c>
      <c r="P3010" s="9">
        <f t="shared" si="415"/>
        <v>116.73076923076923</v>
      </c>
      <c r="Q3010" t="s">
        <v>8316</v>
      </c>
      <c r="R3010" t="s">
        <v>8356</v>
      </c>
      <c r="S3010">
        <f t="shared" si="416"/>
        <v>1</v>
      </c>
      <c r="T3010">
        <f t="shared" si="417"/>
        <v>0</v>
      </c>
      <c r="U3010">
        <f t="shared" si="418"/>
        <v>0</v>
      </c>
      <c r="V3010">
        <f t="shared" si="419"/>
        <v>0</v>
      </c>
      <c r="W3010" t="str">
        <f t="shared" si="420"/>
        <v>successful</v>
      </c>
      <c r="X3010" s="14">
        <f t="shared" si="421"/>
        <v>42360.212025462963</v>
      </c>
      <c r="Y3010" s="14">
        <f t="shared" si="422"/>
        <v>42390.212025462963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23">E3011/D3011</f>
        <v>1.19756</v>
      </c>
      <c r="P3011" s="9">
        <f t="shared" ref="P3011:P3074" si="424">IFERROR(E3011/L3011,0)</f>
        <v>233.8984375</v>
      </c>
      <c r="Q3011" t="s">
        <v>8316</v>
      </c>
      <c r="R3011" t="s">
        <v>8356</v>
      </c>
      <c r="S3011">
        <f t="shared" ref="S3011:S3074" si="425">IF(F3011="successful",1,0)</f>
        <v>1</v>
      </c>
      <c r="T3011">
        <f t="shared" ref="T3011:T3074" si="426">IF(F3011="failed",1,0)</f>
        <v>0</v>
      </c>
      <c r="U3011">
        <f t="shared" ref="U3011:U3074" si="427">IF(F3011="canceled",1,0)</f>
        <v>0</v>
      </c>
      <c r="V3011">
        <f t="shared" ref="V3011:V3074" si="428">IF(F3011="live",1,0)</f>
        <v>0</v>
      </c>
      <c r="W3011" t="str">
        <f t="shared" ref="W3011:W3074" si="429">F3011</f>
        <v>successful</v>
      </c>
      <c r="X3011" s="14">
        <f t="shared" ref="X3011:X3074" si="430">(((J3011/60)/60)/24)+DATE(1970,1,1)</f>
        <v>41939.569907407407</v>
      </c>
      <c r="Y3011" s="14">
        <f t="shared" ref="Y3011:Y3074" si="431">(((I3011/60)/60)/24)+DATE(1970,1,1)</f>
        <v>41969.611574074079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23"/>
        <v>1.58</v>
      </c>
      <c r="P3012" s="9">
        <f t="shared" si="424"/>
        <v>158</v>
      </c>
      <c r="Q3012" t="s">
        <v>8316</v>
      </c>
      <c r="R3012" t="s">
        <v>8356</v>
      </c>
      <c r="S3012">
        <f t="shared" si="425"/>
        <v>1</v>
      </c>
      <c r="T3012">
        <f t="shared" si="426"/>
        <v>0</v>
      </c>
      <c r="U3012">
        <f t="shared" si="427"/>
        <v>0</v>
      </c>
      <c r="V3012">
        <f t="shared" si="428"/>
        <v>0</v>
      </c>
      <c r="W3012" t="str">
        <f t="shared" si="429"/>
        <v>successful</v>
      </c>
      <c r="X3012" s="14">
        <f t="shared" si="430"/>
        <v>41996.832395833335</v>
      </c>
      <c r="Y3012" s="14">
        <f t="shared" si="431"/>
        <v>42056.832395833335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23"/>
        <v>1.2366666666666666</v>
      </c>
      <c r="P3013" s="9">
        <f t="shared" si="424"/>
        <v>14.84</v>
      </c>
      <c r="Q3013" t="s">
        <v>8316</v>
      </c>
      <c r="R3013" t="s">
        <v>8356</v>
      </c>
      <c r="S3013">
        <f t="shared" si="425"/>
        <v>1</v>
      </c>
      <c r="T3013">
        <f t="shared" si="426"/>
        <v>0</v>
      </c>
      <c r="U3013">
        <f t="shared" si="427"/>
        <v>0</v>
      </c>
      <c r="V3013">
        <f t="shared" si="428"/>
        <v>0</v>
      </c>
      <c r="W3013" t="str">
        <f t="shared" si="429"/>
        <v>successful</v>
      </c>
      <c r="X3013" s="14">
        <f t="shared" si="430"/>
        <v>42334.468935185185</v>
      </c>
      <c r="Y3013" s="14">
        <f t="shared" si="431"/>
        <v>42361.957638888889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23"/>
        <v>1.1712499999999999</v>
      </c>
      <c r="P3014" s="9">
        <f t="shared" si="424"/>
        <v>85.181818181818187</v>
      </c>
      <c r="Q3014" t="s">
        <v>8316</v>
      </c>
      <c r="R3014" t="s">
        <v>8356</v>
      </c>
      <c r="S3014">
        <f t="shared" si="425"/>
        <v>1</v>
      </c>
      <c r="T3014">
        <f t="shared" si="426"/>
        <v>0</v>
      </c>
      <c r="U3014">
        <f t="shared" si="427"/>
        <v>0</v>
      </c>
      <c r="V3014">
        <f t="shared" si="428"/>
        <v>0</v>
      </c>
      <c r="W3014" t="str">
        <f t="shared" si="429"/>
        <v>successful</v>
      </c>
      <c r="X3014" s="14">
        <f t="shared" si="430"/>
        <v>42024.702893518523</v>
      </c>
      <c r="Y3014" s="14">
        <f t="shared" si="431"/>
        <v>42045.702893518523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23"/>
        <v>1.5696000000000001</v>
      </c>
      <c r="P3015" s="9">
        <f t="shared" si="424"/>
        <v>146.69158878504672</v>
      </c>
      <c r="Q3015" t="s">
        <v>8316</v>
      </c>
      <c r="R3015" t="s">
        <v>8356</v>
      </c>
      <c r="S3015">
        <f t="shared" si="425"/>
        <v>1</v>
      </c>
      <c r="T3015">
        <f t="shared" si="426"/>
        <v>0</v>
      </c>
      <c r="U3015">
        <f t="shared" si="427"/>
        <v>0</v>
      </c>
      <c r="V3015">
        <f t="shared" si="428"/>
        <v>0</v>
      </c>
      <c r="W3015" t="str">
        <f t="shared" si="429"/>
        <v>successful</v>
      </c>
      <c r="X3015" s="14">
        <f t="shared" si="430"/>
        <v>42146.836215277777</v>
      </c>
      <c r="Y3015" s="14">
        <f t="shared" si="431"/>
        <v>42176.836215277777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23"/>
        <v>1.13104</v>
      </c>
      <c r="P3016" s="9">
        <f t="shared" si="424"/>
        <v>50.764811490125673</v>
      </c>
      <c r="Q3016" t="s">
        <v>8316</v>
      </c>
      <c r="R3016" t="s">
        <v>8356</v>
      </c>
      <c r="S3016">
        <f t="shared" si="425"/>
        <v>1</v>
      </c>
      <c r="T3016">
        <f t="shared" si="426"/>
        <v>0</v>
      </c>
      <c r="U3016">
        <f t="shared" si="427"/>
        <v>0</v>
      </c>
      <c r="V3016">
        <f t="shared" si="428"/>
        <v>0</v>
      </c>
      <c r="W3016" t="str">
        <f t="shared" si="429"/>
        <v>successful</v>
      </c>
      <c r="X3016" s="14">
        <f t="shared" si="430"/>
        <v>41920.123611111114</v>
      </c>
      <c r="Y3016" s="14">
        <f t="shared" si="431"/>
        <v>41948.208333333336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23"/>
        <v>1.0317647058823529</v>
      </c>
      <c r="P3017" s="9">
        <f t="shared" si="424"/>
        <v>87.7</v>
      </c>
      <c r="Q3017" t="s">
        <v>8316</v>
      </c>
      <c r="R3017" t="s">
        <v>8356</v>
      </c>
      <c r="S3017">
        <f t="shared" si="425"/>
        <v>1</v>
      </c>
      <c r="T3017">
        <f t="shared" si="426"/>
        <v>0</v>
      </c>
      <c r="U3017">
        <f t="shared" si="427"/>
        <v>0</v>
      </c>
      <c r="V3017">
        <f t="shared" si="428"/>
        <v>0</v>
      </c>
      <c r="W3017" t="str">
        <f t="shared" si="429"/>
        <v>successful</v>
      </c>
      <c r="X3017" s="14">
        <f t="shared" si="430"/>
        <v>41785.72729166667</v>
      </c>
      <c r="Y3017" s="14">
        <f t="shared" si="431"/>
        <v>41801.166666666664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23"/>
        <v>1.0261176470588236</v>
      </c>
      <c r="P3018" s="9">
        <f t="shared" si="424"/>
        <v>242.27777777777777</v>
      </c>
      <c r="Q3018" t="s">
        <v>8316</v>
      </c>
      <c r="R3018" t="s">
        <v>8356</v>
      </c>
      <c r="S3018">
        <f t="shared" si="425"/>
        <v>1</v>
      </c>
      <c r="T3018">
        <f t="shared" si="426"/>
        <v>0</v>
      </c>
      <c r="U3018">
        <f t="shared" si="427"/>
        <v>0</v>
      </c>
      <c r="V3018">
        <f t="shared" si="428"/>
        <v>0</v>
      </c>
      <c r="W3018" t="str">
        <f t="shared" si="429"/>
        <v>successful</v>
      </c>
      <c r="X3018" s="14">
        <f t="shared" si="430"/>
        <v>41778.548055555555</v>
      </c>
      <c r="Y3018" s="14">
        <f t="shared" si="431"/>
        <v>41838.548055555555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23"/>
        <v>1.0584090909090909</v>
      </c>
      <c r="P3019" s="9">
        <f t="shared" si="424"/>
        <v>146.44654088050314</v>
      </c>
      <c r="Q3019" t="s">
        <v>8316</v>
      </c>
      <c r="R3019" t="s">
        <v>8356</v>
      </c>
      <c r="S3019">
        <f t="shared" si="425"/>
        <v>1</v>
      </c>
      <c r="T3019">
        <f t="shared" si="426"/>
        <v>0</v>
      </c>
      <c r="U3019">
        <f t="shared" si="427"/>
        <v>0</v>
      </c>
      <c r="V3019">
        <f t="shared" si="428"/>
        <v>0</v>
      </c>
      <c r="W3019" t="str">
        <f t="shared" si="429"/>
        <v>successful</v>
      </c>
      <c r="X3019" s="14">
        <f t="shared" si="430"/>
        <v>41841.850034722222</v>
      </c>
      <c r="Y3019" s="14">
        <f t="shared" si="431"/>
        <v>41871.850034722222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23"/>
        <v>1.0071428571428571</v>
      </c>
      <c r="P3020" s="9">
        <f t="shared" si="424"/>
        <v>103.17073170731707</v>
      </c>
      <c r="Q3020" t="s">
        <v>8316</v>
      </c>
      <c r="R3020" t="s">
        <v>8356</v>
      </c>
      <c r="S3020">
        <f t="shared" si="425"/>
        <v>1</v>
      </c>
      <c r="T3020">
        <f t="shared" si="426"/>
        <v>0</v>
      </c>
      <c r="U3020">
        <f t="shared" si="427"/>
        <v>0</v>
      </c>
      <c r="V3020">
        <f t="shared" si="428"/>
        <v>0</v>
      </c>
      <c r="W3020" t="str">
        <f t="shared" si="429"/>
        <v>successful</v>
      </c>
      <c r="X3020" s="14">
        <f t="shared" si="430"/>
        <v>42163.29833333334</v>
      </c>
      <c r="Y3020" s="14">
        <f t="shared" si="431"/>
        <v>42205.916666666672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23"/>
        <v>1.2123333333333333</v>
      </c>
      <c r="P3021" s="9">
        <f t="shared" si="424"/>
        <v>80.464601769911511</v>
      </c>
      <c r="Q3021" t="s">
        <v>8316</v>
      </c>
      <c r="R3021" t="s">
        <v>8356</v>
      </c>
      <c r="S3021">
        <f t="shared" si="425"/>
        <v>1</v>
      </c>
      <c r="T3021">
        <f t="shared" si="426"/>
        <v>0</v>
      </c>
      <c r="U3021">
        <f t="shared" si="427"/>
        <v>0</v>
      </c>
      <c r="V3021">
        <f t="shared" si="428"/>
        <v>0</v>
      </c>
      <c r="W3021" t="str">
        <f t="shared" si="429"/>
        <v>successful</v>
      </c>
      <c r="X3021" s="14">
        <f t="shared" si="430"/>
        <v>41758.833564814813</v>
      </c>
      <c r="Y3021" s="14">
        <f t="shared" si="431"/>
        <v>41786.125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23"/>
        <v>1.0057142857142858</v>
      </c>
      <c r="P3022" s="9">
        <f t="shared" si="424"/>
        <v>234.66666666666666</v>
      </c>
      <c r="Q3022" t="s">
        <v>8316</v>
      </c>
      <c r="R3022" t="s">
        <v>8356</v>
      </c>
      <c r="S3022">
        <f t="shared" si="425"/>
        <v>1</v>
      </c>
      <c r="T3022">
        <f t="shared" si="426"/>
        <v>0</v>
      </c>
      <c r="U3022">
        <f t="shared" si="427"/>
        <v>0</v>
      </c>
      <c r="V3022">
        <f t="shared" si="428"/>
        <v>0</v>
      </c>
      <c r="W3022" t="str">
        <f t="shared" si="429"/>
        <v>successful</v>
      </c>
      <c r="X3022" s="14">
        <f t="shared" si="430"/>
        <v>42170.846446759257</v>
      </c>
      <c r="Y3022" s="14">
        <f t="shared" si="431"/>
        <v>42230.846446759257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23"/>
        <v>1.1602222222222223</v>
      </c>
      <c r="P3023" s="9">
        <f t="shared" si="424"/>
        <v>50.689320388349515</v>
      </c>
      <c r="Q3023" t="s">
        <v>8316</v>
      </c>
      <c r="R3023" t="s">
        <v>8356</v>
      </c>
      <c r="S3023">
        <f t="shared" si="425"/>
        <v>1</v>
      </c>
      <c r="T3023">
        <f t="shared" si="426"/>
        <v>0</v>
      </c>
      <c r="U3023">
        <f t="shared" si="427"/>
        <v>0</v>
      </c>
      <c r="V3023">
        <f t="shared" si="428"/>
        <v>0</v>
      </c>
      <c r="W3023" t="str">
        <f t="shared" si="429"/>
        <v>successful</v>
      </c>
      <c r="X3023" s="14">
        <f t="shared" si="430"/>
        <v>42660.618854166663</v>
      </c>
      <c r="Y3023" s="14">
        <f t="shared" si="431"/>
        <v>42696.249305555553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23"/>
        <v>1.0087999999999999</v>
      </c>
      <c r="P3024" s="9">
        <f t="shared" si="424"/>
        <v>162.70967741935485</v>
      </c>
      <c r="Q3024" t="s">
        <v>8316</v>
      </c>
      <c r="R3024" t="s">
        <v>8356</v>
      </c>
      <c r="S3024">
        <f t="shared" si="425"/>
        <v>1</v>
      </c>
      <c r="T3024">
        <f t="shared" si="426"/>
        <v>0</v>
      </c>
      <c r="U3024">
        <f t="shared" si="427"/>
        <v>0</v>
      </c>
      <c r="V3024">
        <f t="shared" si="428"/>
        <v>0</v>
      </c>
      <c r="W3024" t="str">
        <f t="shared" si="429"/>
        <v>successful</v>
      </c>
      <c r="X3024" s="14">
        <f t="shared" si="430"/>
        <v>42564.95380787037</v>
      </c>
      <c r="Y3024" s="14">
        <f t="shared" si="431"/>
        <v>42609.95380787037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23"/>
        <v>1.03</v>
      </c>
      <c r="P3025" s="9">
        <f t="shared" si="424"/>
        <v>120.16666666666667</v>
      </c>
      <c r="Q3025" t="s">
        <v>8316</v>
      </c>
      <c r="R3025" t="s">
        <v>8356</v>
      </c>
      <c r="S3025">
        <f t="shared" si="425"/>
        <v>1</v>
      </c>
      <c r="T3025">
        <f t="shared" si="426"/>
        <v>0</v>
      </c>
      <c r="U3025">
        <f t="shared" si="427"/>
        <v>0</v>
      </c>
      <c r="V3025">
        <f t="shared" si="428"/>
        <v>0</v>
      </c>
      <c r="W3025" t="str">
        <f t="shared" si="429"/>
        <v>successful</v>
      </c>
      <c r="X3025" s="14">
        <f t="shared" si="430"/>
        <v>42121.675763888896</v>
      </c>
      <c r="Y3025" s="14">
        <f t="shared" si="431"/>
        <v>42166.675763888896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23"/>
        <v>2.4641999999999999</v>
      </c>
      <c r="P3026" s="9">
        <f t="shared" si="424"/>
        <v>67.697802197802204</v>
      </c>
      <c r="Q3026" t="s">
        <v>8316</v>
      </c>
      <c r="R3026" t="s">
        <v>8356</v>
      </c>
      <c r="S3026">
        <f t="shared" si="425"/>
        <v>1</v>
      </c>
      <c r="T3026">
        <f t="shared" si="426"/>
        <v>0</v>
      </c>
      <c r="U3026">
        <f t="shared" si="427"/>
        <v>0</v>
      </c>
      <c r="V3026">
        <f t="shared" si="428"/>
        <v>0</v>
      </c>
      <c r="W3026" t="str">
        <f t="shared" si="429"/>
        <v>successful</v>
      </c>
      <c r="X3026" s="14">
        <f t="shared" si="430"/>
        <v>41158.993923611109</v>
      </c>
      <c r="Y3026" s="14">
        <f t="shared" si="431"/>
        <v>41188.993923611109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23"/>
        <v>3.0219999999999998</v>
      </c>
      <c r="P3027" s="9">
        <f t="shared" si="424"/>
        <v>52.103448275862071</v>
      </c>
      <c r="Q3027" t="s">
        <v>8316</v>
      </c>
      <c r="R3027" t="s">
        <v>8356</v>
      </c>
      <c r="S3027">
        <f t="shared" si="425"/>
        <v>1</v>
      </c>
      <c r="T3027">
        <f t="shared" si="426"/>
        <v>0</v>
      </c>
      <c r="U3027">
        <f t="shared" si="427"/>
        <v>0</v>
      </c>
      <c r="V3027">
        <f t="shared" si="428"/>
        <v>0</v>
      </c>
      <c r="W3027" t="str">
        <f t="shared" si="429"/>
        <v>successful</v>
      </c>
      <c r="X3027" s="14">
        <f t="shared" si="430"/>
        <v>41761.509409722225</v>
      </c>
      <c r="Y3027" s="14">
        <f t="shared" si="431"/>
        <v>41789.666666666664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23"/>
        <v>1.4333333333333333</v>
      </c>
      <c r="P3028" s="9">
        <f t="shared" si="424"/>
        <v>51.6</v>
      </c>
      <c r="Q3028" t="s">
        <v>8316</v>
      </c>
      <c r="R3028" t="s">
        <v>8356</v>
      </c>
      <c r="S3028">
        <f t="shared" si="425"/>
        <v>1</v>
      </c>
      <c r="T3028">
        <f t="shared" si="426"/>
        <v>0</v>
      </c>
      <c r="U3028">
        <f t="shared" si="427"/>
        <v>0</v>
      </c>
      <c r="V3028">
        <f t="shared" si="428"/>
        <v>0</v>
      </c>
      <c r="W3028" t="str">
        <f t="shared" si="429"/>
        <v>successful</v>
      </c>
      <c r="X3028" s="14">
        <f t="shared" si="430"/>
        <v>42783.459398148145</v>
      </c>
      <c r="Y3028" s="14">
        <f t="shared" si="431"/>
        <v>42797.459398148145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23"/>
        <v>1.3144</v>
      </c>
      <c r="P3029" s="9">
        <f t="shared" si="424"/>
        <v>164.3</v>
      </c>
      <c r="Q3029" t="s">
        <v>8316</v>
      </c>
      <c r="R3029" t="s">
        <v>8356</v>
      </c>
      <c r="S3029">
        <f t="shared" si="425"/>
        <v>1</v>
      </c>
      <c r="T3029">
        <f t="shared" si="426"/>
        <v>0</v>
      </c>
      <c r="U3029">
        <f t="shared" si="427"/>
        <v>0</v>
      </c>
      <c r="V3029">
        <f t="shared" si="428"/>
        <v>0</v>
      </c>
      <c r="W3029" t="str">
        <f t="shared" si="429"/>
        <v>successful</v>
      </c>
      <c r="X3029" s="14">
        <f t="shared" si="430"/>
        <v>42053.704293981486</v>
      </c>
      <c r="Y3029" s="14">
        <f t="shared" si="431"/>
        <v>42083.662627314814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23"/>
        <v>1.6801999999999999</v>
      </c>
      <c r="P3030" s="9">
        <f t="shared" si="424"/>
        <v>84.858585858585855</v>
      </c>
      <c r="Q3030" t="s">
        <v>8316</v>
      </c>
      <c r="R3030" t="s">
        <v>8356</v>
      </c>
      <c r="S3030">
        <f t="shared" si="425"/>
        <v>1</v>
      </c>
      <c r="T3030">
        <f t="shared" si="426"/>
        <v>0</v>
      </c>
      <c r="U3030">
        <f t="shared" si="427"/>
        <v>0</v>
      </c>
      <c r="V3030">
        <f t="shared" si="428"/>
        <v>0</v>
      </c>
      <c r="W3030" t="str">
        <f t="shared" si="429"/>
        <v>successful</v>
      </c>
      <c r="X3030" s="14">
        <f t="shared" si="430"/>
        <v>42567.264178240745</v>
      </c>
      <c r="Y3030" s="14">
        <f t="shared" si="431"/>
        <v>42597.264178240745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23"/>
        <v>1.0967666666666667</v>
      </c>
      <c r="P3031" s="9">
        <f t="shared" si="424"/>
        <v>94.548850574712645</v>
      </c>
      <c r="Q3031" t="s">
        <v>8316</v>
      </c>
      <c r="R3031" t="s">
        <v>8356</v>
      </c>
      <c r="S3031">
        <f t="shared" si="425"/>
        <v>1</v>
      </c>
      <c r="T3031">
        <f t="shared" si="426"/>
        <v>0</v>
      </c>
      <c r="U3031">
        <f t="shared" si="427"/>
        <v>0</v>
      </c>
      <c r="V3031">
        <f t="shared" si="428"/>
        <v>0</v>
      </c>
      <c r="W3031" t="str">
        <f t="shared" si="429"/>
        <v>successful</v>
      </c>
      <c r="X3031" s="14">
        <f t="shared" si="430"/>
        <v>41932.708877314813</v>
      </c>
      <c r="Y3031" s="14">
        <f t="shared" si="431"/>
        <v>41961.190972222219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23"/>
        <v>1.0668571428571429</v>
      </c>
      <c r="P3032" s="9">
        <f t="shared" si="424"/>
        <v>45.536585365853661</v>
      </c>
      <c r="Q3032" t="s">
        <v>8316</v>
      </c>
      <c r="R3032" t="s">
        <v>8356</v>
      </c>
      <c r="S3032">
        <f t="shared" si="425"/>
        <v>1</v>
      </c>
      <c r="T3032">
        <f t="shared" si="426"/>
        <v>0</v>
      </c>
      <c r="U3032">
        <f t="shared" si="427"/>
        <v>0</v>
      </c>
      <c r="V3032">
        <f t="shared" si="428"/>
        <v>0</v>
      </c>
      <c r="W3032" t="str">
        <f t="shared" si="429"/>
        <v>successful</v>
      </c>
      <c r="X3032" s="14">
        <f t="shared" si="430"/>
        <v>42233.747349537036</v>
      </c>
      <c r="Y3032" s="14">
        <f t="shared" si="431"/>
        <v>42263.747349537036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23"/>
        <v>1</v>
      </c>
      <c r="P3033" s="9">
        <f t="shared" si="424"/>
        <v>51.724137931034484</v>
      </c>
      <c r="Q3033" t="s">
        <v>8316</v>
      </c>
      <c r="R3033" t="s">
        <v>8356</v>
      </c>
      <c r="S3033">
        <f t="shared" si="425"/>
        <v>1</v>
      </c>
      <c r="T3033">
        <f t="shared" si="426"/>
        <v>0</v>
      </c>
      <c r="U3033">
        <f t="shared" si="427"/>
        <v>0</v>
      </c>
      <c r="V3033">
        <f t="shared" si="428"/>
        <v>0</v>
      </c>
      <c r="W3033" t="str">
        <f t="shared" si="429"/>
        <v>successful</v>
      </c>
      <c r="X3033" s="14">
        <f t="shared" si="430"/>
        <v>42597.882488425923</v>
      </c>
      <c r="Y3033" s="14">
        <f t="shared" si="431"/>
        <v>42657.882488425923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23"/>
        <v>1.272</v>
      </c>
      <c r="P3034" s="9">
        <f t="shared" si="424"/>
        <v>50.88</v>
      </c>
      <c r="Q3034" t="s">
        <v>8316</v>
      </c>
      <c r="R3034" t="s">
        <v>8356</v>
      </c>
      <c r="S3034">
        <f t="shared" si="425"/>
        <v>1</v>
      </c>
      <c r="T3034">
        <f t="shared" si="426"/>
        <v>0</v>
      </c>
      <c r="U3034">
        <f t="shared" si="427"/>
        <v>0</v>
      </c>
      <c r="V3034">
        <f t="shared" si="428"/>
        <v>0</v>
      </c>
      <c r="W3034" t="str">
        <f t="shared" si="429"/>
        <v>successful</v>
      </c>
      <c r="X3034" s="14">
        <f t="shared" si="430"/>
        <v>42228.044664351852</v>
      </c>
      <c r="Y3034" s="14">
        <f t="shared" si="431"/>
        <v>42258.044664351852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23"/>
        <v>1.4653333333333334</v>
      </c>
      <c r="P3035" s="9">
        <f t="shared" si="424"/>
        <v>191.13043478260869</v>
      </c>
      <c r="Q3035" t="s">
        <v>8316</v>
      </c>
      <c r="R3035" t="s">
        <v>8356</v>
      </c>
      <c r="S3035">
        <f t="shared" si="425"/>
        <v>1</v>
      </c>
      <c r="T3035">
        <f t="shared" si="426"/>
        <v>0</v>
      </c>
      <c r="U3035">
        <f t="shared" si="427"/>
        <v>0</v>
      </c>
      <c r="V3035">
        <f t="shared" si="428"/>
        <v>0</v>
      </c>
      <c r="W3035" t="str">
        <f t="shared" si="429"/>
        <v>successful</v>
      </c>
      <c r="X3035" s="14">
        <f t="shared" si="430"/>
        <v>42570.110243055555</v>
      </c>
      <c r="Y3035" s="14">
        <f t="shared" si="431"/>
        <v>42600.110243055555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23"/>
        <v>1.1253599999999999</v>
      </c>
      <c r="P3036" s="9">
        <f t="shared" si="424"/>
        <v>89.314285714285717</v>
      </c>
      <c r="Q3036" t="s">
        <v>8316</v>
      </c>
      <c r="R3036" t="s">
        <v>8356</v>
      </c>
      <c r="S3036">
        <f t="shared" si="425"/>
        <v>1</v>
      </c>
      <c r="T3036">
        <f t="shared" si="426"/>
        <v>0</v>
      </c>
      <c r="U3036">
        <f t="shared" si="427"/>
        <v>0</v>
      </c>
      <c r="V3036">
        <f t="shared" si="428"/>
        <v>0</v>
      </c>
      <c r="W3036" t="str">
        <f t="shared" si="429"/>
        <v>successful</v>
      </c>
      <c r="X3036" s="14">
        <f t="shared" si="430"/>
        <v>42644.535358796296</v>
      </c>
      <c r="Y3036" s="14">
        <f t="shared" si="431"/>
        <v>42675.165972222225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23"/>
        <v>1.0878684000000001</v>
      </c>
      <c r="P3037" s="9">
        <f t="shared" si="424"/>
        <v>88.588631921824103</v>
      </c>
      <c r="Q3037" t="s">
        <v>8316</v>
      </c>
      <c r="R3037" t="s">
        <v>8356</v>
      </c>
      <c r="S3037">
        <f t="shared" si="425"/>
        <v>1</v>
      </c>
      <c r="T3037">
        <f t="shared" si="426"/>
        <v>0</v>
      </c>
      <c r="U3037">
        <f t="shared" si="427"/>
        <v>0</v>
      </c>
      <c r="V3037">
        <f t="shared" si="428"/>
        <v>0</v>
      </c>
      <c r="W3037" t="str">
        <f t="shared" si="429"/>
        <v>successful</v>
      </c>
      <c r="X3037" s="14">
        <f t="shared" si="430"/>
        <v>41368.560289351852</v>
      </c>
      <c r="Y3037" s="14">
        <f t="shared" si="431"/>
        <v>41398.560289351852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23"/>
        <v>1.26732</v>
      </c>
      <c r="P3038" s="9">
        <f t="shared" si="424"/>
        <v>96.300911854103347</v>
      </c>
      <c r="Q3038" t="s">
        <v>8316</v>
      </c>
      <c r="R3038" t="s">
        <v>8356</v>
      </c>
      <c r="S3038">
        <f t="shared" si="425"/>
        <v>1</v>
      </c>
      <c r="T3038">
        <f t="shared" si="426"/>
        <v>0</v>
      </c>
      <c r="U3038">
        <f t="shared" si="427"/>
        <v>0</v>
      </c>
      <c r="V3038">
        <f t="shared" si="428"/>
        <v>0</v>
      </c>
      <c r="W3038" t="str">
        <f t="shared" si="429"/>
        <v>successful</v>
      </c>
      <c r="X3038" s="14">
        <f t="shared" si="430"/>
        <v>41466.785231481481</v>
      </c>
      <c r="Y3038" s="14">
        <f t="shared" si="431"/>
        <v>41502.499305555553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23"/>
        <v>2.1320000000000001</v>
      </c>
      <c r="P3039" s="9">
        <f t="shared" si="424"/>
        <v>33.3125</v>
      </c>
      <c r="Q3039" t="s">
        <v>8316</v>
      </c>
      <c r="R3039" t="s">
        <v>8356</v>
      </c>
      <c r="S3039">
        <f t="shared" si="425"/>
        <v>1</v>
      </c>
      <c r="T3039">
        <f t="shared" si="426"/>
        <v>0</v>
      </c>
      <c r="U3039">
        <f t="shared" si="427"/>
        <v>0</v>
      </c>
      <c r="V3039">
        <f t="shared" si="428"/>
        <v>0</v>
      </c>
      <c r="W3039" t="str">
        <f t="shared" si="429"/>
        <v>successful</v>
      </c>
      <c r="X3039" s="14">
        <f t="shared" si="430"/>
        <v>40378.893206018518</v>
      </c>
      <c r="Y3039" s="14">
        <f t="shared" si="431"/>
        <v>40453.207638888889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23"/>
        <v>1.0049999999999999</v>
      </c>
      <c r="P3040" s="9">
        <f t="shared" si="424"/>
        <v>37.222222222222221</v>
      </c>
      <c r="Q3040" t="s">
        <v>8316</v>
      </c>
      <c r="R3040" t="s">
        <v>8356</v>
      </c>
      <c r="S3040">
        <f t="shared" si="425"/>
        <v>1</v>
      </c>
      <c r="T3040">
        <f t="shared" si="426"/>
        <v>0</v>
      </c>
      <c r="U3040">
        <f t="shared" si="427"/>
        <v>0</v>
      </c>
      <c r="V3040">
        <f t="shared" si="428"/>
        <v>0</v>
      </c>
      <c r="W3040" t="str">
        <f t="shared" si="429"/>
        <v>successful</v>
      </c>
      <c r="X3040" s="14">
        <f t="shared" si="430"/>
        <v>42373.252280092594</v>
      </c>
      <c r="Y3040" s="14">
        <f t="shared" si="431"/>
        <v>42433.252280092594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23"/>
        <v>1.0871389999999999</v>
      </c>
      <c r="P3041" s="9">
        <f t="shared" si="424"/>
        <v>92.130423728813554</v>
      </c>
      <c r="Q3041" t="s">
        <v>8316</v>
      </c>
      <c r="R3041" t="s">
        <v>8356</v>
      </c>
      <c r="S3041">
        <f t="shared" si="425"/>
        <v>1</v>
      </c>
      <c r="T3041">
        <f t="shared" si="426"/>
        <v>0</v>
      </c>
      <c r="U3041">
        <f t="shared" si="427"/>
        <v>0</v>
      </c>
      <c r="V3041">
        <f t="shared" si="428"/>
        <v>0</v>
      </c>
      <c r="W3041" t="str">
        <f t="shared" si="429"/>
        <v>successful</v>
      </c>
      <c r="X3041" s="14">
        <f t="shared" si="430"/>
        <v>41610.794421296298</v>
      </c>
      <c r="Y3041" s="14">
        <f t="shared" si="431"/>
        <v>41637.332638888889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23"/>
        <v>1.075</v>
      </c>
      <c r="P3042" s="9">
        <f t="shared" si="424"/>
        <v>76.785714285714292</v>
      </c>
      <c r="Q3042" t="s">
        <v>8316</v>
      </c>
      <c r="R3042" t="s">
        <v>8356</v>
      </c>
      <c r="S3042">
        <f t="shared" si="425"/>
        <v>1</v>
      </c>
      <c r="T3042">
        <f t="shared" si="426"/>
        <v>0</v>
      </c>
      <c r="U3042">
        <f t="shared" si="427"/>
        <v>0</v>
      </c>
      <c r="V3042">
        <f t="shared" si="428"/>
        <v>0</v>
      </c>
      <c r="W3042" t="str">
        <f t="shared" si="429"/>
        <v>successful</v>
      </c>
      <c r="X3042" s="14">
        <f t="shared" si="430"/>
        <v>42177.791909722218</v>
      </c>
      <c r="Y3042" s="14">
        <f t="shared" si="431"/>
        <v>42181.958333333328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23"/>
        <v>1.1048192771084338</v>
      </c>
      <c r="P3043" s="9">
        <f t="shared" si="424"/>
        <v>96.526315789473685</v>
      </c>
      <c r="Q3043" t="s">
        <v>8316</v>
      </c>
      <c r="R3043" t="s">
        <v>8356</v>
      </c>
      <c r="S3043">
        <f t="shared" si="425"/>
        <v>1</v>
      </c>
      <c r="T3043">
        <f t="shared" si="426"/>
        <v>0</v>
      </c>
      <c r="U3043">
        <f t="shared" si="427"/>
        <v>0</v>
      </c>
      <c r="V3043">
        <f t="shared" si="428"/>
        <v>0</v>
      </c>
      <c r="W3043" t="str">
        <f t="shared" si="429"/>
        <v>successful</v>
      </c>
      <c r="X3043" s="14">
        <f t="shared" si="430"/>
        <v>42359.868611111116</v>
      </c>
      <c r="Y3043" s="14">
        <f t="shared" si="431"/>
        <v>42389.868611111116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23"/>
        <v>1.28</v>
      </c>
      <c r="P3044" s="9">
        <f t="shared" si="424"/>
        <v>51.891891891891895</v>
      </c>
      <c r="Q3044" t="s">
        <v>8316</v>
      </c>
      <c r="R3044" t="s">
        <v>8356</v>
      </c>
      <c r="S3044">
        <f t="shared" si="425"/>
        <v>1</v>
      </c>
      <c r="T3044">
        <f t="shared" si="426"/>
        <v>0</v>
      </c>
      <c r="U3044">
        <f t="shared" si="427"/>
        <v>0</v>
      </c>
      <c r="V3044">
        <f t="shared" si="428"/>
        <v>0</v>
      </c>
      <c r="W3044" t="str">
        <f t="shared" si="429"/>
        <v>successful</v>
      </c>
      <c r="X3044" s="14">
        <f t="shared" si="430"/>
        <v>42253.688043981485</v>
      </c>
      <c r="Y3044" s="14">
        <f t="shared" si="431"/>
        <v>42283.688043981485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23"/>
        <v>1.1000666666666667</v>
      </c>
      <c r="P3045" s="9">
        <f t="shared" si="424"/>
        <v>128.9140625</v>
      </c>
      <c r="Q3045" t="s">
        <v>8316</v>
      </c>
      <c r="R3045" t="s">
        <v>8356</v>
      </c>
      <c r="S3045">
        <f t="shared" si="425"/>
        <v>1</v>
      </c>
      <c r="T3045">
        <f t="shared" si="426"/>
        <v>0</v>
      </c>
      <c r="U3045">
        <f t="shared" si="427"/>
        <v>0</v>
      </c>
      <c r="V3045">
        <f t="shared" si="428"/>
        <v>0</v>
      </c>
      <c r="W3045" t="str">
        <f t="shared" si="429"/>
        <v>successful</v>
      </c>
      <c r="X3045" s="14">
        <f t="shared" si="430"/>
        <v>42083.070590277777</v>
      </c>
      <c r="Y3045" s="14">
        <f t="shared" si="431"/>
        <v>42110.118055555555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23"/>
        <v>1.0934166666666667</v>
      </c>
      <c r="P3046" s="9">
        <f t="shared" si="424"/>
        <v>84.108974358974365</v>
      </c>
      <c r="Q3046" t="s">
        <v>8316</v>
      </c>
      <c r="R3046" t="s">
        <v>8356</v>
      </c>
      <c r="S3046">
        <f t="shared" si="425"/>
        <v>1</v>
      </c>
      <c r="T3046">
        <f t="shared" si="426"/>
        <v>0</v>
      </c>
      <c r="U3046">
        <f t="shared" si="427"/>
        <v>0</v>
      </c>
      <c r="V3046">
        <f t="shared" si="428"/>
        <v>0</v>
      </c>
      <c r="W3046" t="str">
        <f t="shared" si="429"/>
        <v>successful</v>
      </c>
      <c r="X3046" s="14">
        <f t="shared" si="430"/>
        <v>42387.7268287037</v>
      </c>
      <c r="Y3046" s="14">
        <f t="shared" si="431"/>
        <v>42402.7268287037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23"/>
        <v>1.3270650000000002</v>
      </c>
      <c r="P3047" s="9">
        <f t="shared" si="424"/>
        <v>82.941562500000003</v>
      </c>
      <c r="Q3047" t="s">
        <v>8316</v>
      </c>
      <c r="R3047" t="s">
        <v>8356</v>
      </c>
      <c r="S3047">
        <f t="shared" si="425"/>
        <v>1</v>
      </c>
      <c r="T3047">
        <f t="shared" si="426"/>
        <v>0</v>
      </c>
      <c r="U3047">
        <f t="shared" si="427"/>
        <v>0</v>
      </c>
      <c r="V3047">
        <f t="shared" si="428"/>
        <v>0</v>
      </c>
      <c r="W3047" t="str">
        <f t="shared" si="429"/>
        <v>successful</v>
      </c>
      <c r="X3047" s="14">
        <f t="shared" si="430"/>
        <v>41843.155729166669</v>
      </c>
      <c r="Y3047" s="14">
        <f t="shared" si="431"/>
        <v>41873.155729166669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23"/>
        <v>1.9084810126582279</v>
      </c>
      <c r="P3048" s="9">
        <f t="shared" si="424"/>
        <v>259.94827586206895</v>
      </c>
      <c r="Q3048" t="s">
        <v>8316</v>
      </c>
      <c r="R3048" t="s">
        <v>8356</v>
      </c>
      <c r="S3048">
        <f t="shared" si="425"/>
        <v>1</v>
      </c>
      <c r="T3048">
        <f t="shared" si="426"/>
        <v>0</v>
      </c>
      <c r="U3048">
        <f t="shared" si="427"/>
        <v>0</v>
      </c>
      <c r="V3048">
        <f t="shared" si="428"/>
        <v>0</v>
      </c>
      <c r="W3048" t="str">
        <f t="shared" si="429"/>
        <v>successful</v>
      </c>
      <c r="X3048" s="14">
        <f t="shared" si="430"/>
        <v>41862.803078703706</v>
      </c>
      <c r="Y3048" s="14">
        <f t="shared" si="431"/>
        <v>41892.202777777777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23"/>
        <v>1.49</v>
      </c>
      <c r="P3049" s="9">
        <f t="shared" si="424"/>
        <v>37.25</v>
      </c>
      <c r="Q3049" t="s">
        <v>8316</v>
      </c>
      <c r="R3049" t="s">
        <v>8356</v>
      </c>
      <c r="S3049">
        <f t="shared" si="425"/>
        <v>1</v>
      </c>
      <c r="T3049">
        <f t="shared" si="426"/>
        <v>0</v>
      </c>
      <c r="U3049">
        <f t="shared" si="427"/>
        <v>0</v>
      </c>
      <c r="V3049">
        <f t="shared" si="428"/>
        <v>0</v>
      </c>
      <c r="W3049" t="str">
        <f t="shared" si="429"/>
        <v>successful</v>
      </c>
      <c r="X3049" s="14">
        <f t="shared" si="430"/>
        <v>42443.989050925928</v>
      </c>
      <c r="Y3049" s="14">
        <f t="shared" si="431"/>
        <v>42487.552777777775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23"/>
        <v>1.6639999999999999</v>
      </c>
      <c r="P3050" s="9">
        <f t="shared" si="424"/>
        <v>177.02127659574469</v>
      </c>
      <c r="Q3050" t="s">
        <v>8316</v>
      </c>
      <c r="R3050" t="s">
        <v>8356</v>
      </c>
      <c r="S3050">
        <f t="shared" si="425"/>
        <v>1</v>
      </c>
      <c r="T3050">
        <f t="shared" si="426"/>
        <v>0</v>
      </c>
      <c r="U3050">
        <f t="shared" si="427"/>
        <v>0</v>
      </c>
      <c r="V3050">
        <f t="shared" si="428"/>
        <v>0</v>
      </c>
      <c r="W3050" t="str">
        <f t="shared" si="429"/>
        <v>successful</v>
      </c>
      <c r="X3050" s="14">
        <f t="shared" si="430"/>
        <v>41975.901180555549</v>
      </c>
      <c r="Y3050" s="14">
        <f t="shared" si="431"/>
        <v>42004.890277777777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23"/>
        <v>1.0666666666666667</v>
      </c>
      <c r="P3051" s="9">
        <f t="shared" si="424"/>
        <v>74.074074074074076</v>
      </c>
      <c r="Q3051" t="s">
        <v>8316</v>
      </c>
      <c r="R3051" t="s">
        <v>8356</v>
      </c>
      <c r="S3051">
        <f t="shared" si="425"/>
        <v>1</v>
      </c>
      <c r="T3051">
        <f t="shared" si="426"/>
        <v>0</v>
      </c>
      <c r="U3051">
        <f t="shared" si="427"/>
        <v>0</v>
      </c>
      <c r="V3051">
        <f t="shared" si="428"/>
        <v>0</v>
      </c>
      <c r="W3051" t="str">
        <f t="shared" si="429"/>
        <v>successful</v>
      </c>
      <c r="X3051" s="14">
        <f t="shared" si="430"/>
        <v>42139.014525462961</v>
      </c>
      <c r="Y3051" s="14">
        <f t="shared" si="431"/>
        <v>42169.014525462961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23"/>
        <v>1.06</v>
      </c>
      <c r="P3052" s="9">
        <f t="shared" si="424"/>
        <v>70.666666666666671</v>
      </c>
      <c r="Q3052" t="s">
        <v>8316</v>
      </c>
      <c r="R3052" t="s">
        <v>8356</v>
      </c>
      <c r="S3052">
        <f t="shared" si="425"/>
        <v>1</v>
      </c>
      <c r="T3052">
        <f t="shared" si="426"/>
        <v>0</v>
      </c>
      <c r="U3052">
        <f t="shared" si="427"/>
        <v>0</v>
      </c>
      <c r="V3052">
        <f t="shared" si="428"/>
        <v>0</v>
      </c>
      <c r="W3052" t="str">
        <f t="shared" si="429"/>
        <v>successful</v>
      </c>
      <c r="X3052" s="14">
        <f t="shared" si="430"/>
        <v>42465.16851851852</v>
      </c>
      <c r="Y3052" s="14">
        <f t="shared" si="431"/>
        <v>42495.16851851852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23"/>
        <v>0.23628571428571429</v>
      </c>
      <c r="P3053" s="9">
        <f t="shared" si="424"/>
        <v>23.62857142857143</v>
      </c>
      <c r="Q3053" t="s">
        <v>8316</v>
      </c>
      <c r="R3053" t="s">
        <v>8356</v>
      </c>
      <c r="S3053">
        <f t="shared" si="425"/>
        <v>0</v>
      </c>
      <c r="T3053">
        <f t="shared" si="426"/>
        <v>1</v>
      </c>
      <c r="U3053">
        <f t="shared" si="427"/>
        <v>0</v>
      </c>
      <c r="V3053">
        <f t="shared" si="428"/>
        <v>0</v>
      </c>
      <c r="W3053" t="str">
        <f t="shared" si="429"/>
        <v>failed</v>
      </c>
      <c r="X3053" s="14">
        <f t="shared" si="430"/>
        <v>42744.416030092587</v>
      </c>
      <c r="Y3053" s="14">
        <f t="shared" si="431"/>
        <v>42774.416030092587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23"/>
        <v>1.5E-3</v>
      </c>
      <c r="P3054" s="9">
        <f t="shared" si="424"/>
        <v>37.5</v>
      </c>
      <c r="Q3054" t="s">
        <v>8316</v>
      </c>
      <c r="R3054" t="s">
        <v>8356</v>
      </c>
      <c r="S3054">
        <f t="shared" si="425"/>
        <v>0</v>
      </c>
      <c r="T3054">
        <f t="shared" si="426"/>
        <v>1</v>
      </c>
      <c r="U3054">
        <f t="shared" si="427"/>
        <v>0</v>
      </c>
      <c r="V3054">
        <f t="shared" si="428"/>
        <v>0</v>
      </c>
      <c r="W3054" t="str">
        <f t="shared" si="429"/>
        <v>failed</v>
      </c>
      <c r="X3054" s="14">
        <f t="shared" si="430"/>
        <v>42122.670069444444</v>
      </c>
      <c r="Y3054" s="14">
        <f t="shared" si="431"/>
        <v>42152.665972222225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23"/>
        <v>4.0000000000000001E-3</v>
      </c>
      <c r="P3055" s="9">
        <f t="shared" si="424"/>
        <v>13.333333333333334</v>
      </c>
      <c r="Q3055" t="s">
        <v>8316</v>
      </c>
      <c r="R3055" t="s">
        <v>8356</v>
      </c>
      <c r="S3055">
        <f t="shared" si="425"/>
        <v>0</v>
      </c>
      <c r="T3055">
        <f t="shared" si="426"/>
        <v>1</v>
      </c>
      <c r="U3055">
        <f t="shared" si="427"/>
        <v>0</v>
      </c>
      <c r="V3055">
        <f t="shared" si="428"/>
        <v>0</v>
      </c>
      <c r="W3055" t="str">
        <f t="shared" si="429"/>
        <v>failed</v>
      </c>
      <c r="X3055" s="14">
        <f t="shared" si="430"/>
        <v>41862.761724537035</v>
      </c>
      <c r="Y3055" s="14">
        <f t="shared" si="431"/>
        <v>41914.165972222225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23"/>
        <v>0</v>
      </c>
      <c r="P3056" s="9">
        <f t="shared" si="424"/>
        <v>0</v>
      </c>
      <c r="Q3056" t="s">
        <v>8316</v>
      </c>
      <c r="R3056" t="s">
        <v>8356</v>
      </c>
      <c r="S3056">
        <f t="shared" si="425"/>
        <v>0</v>
      </c>
      <c r="T3056">
        <f t="shared" si="426"/>
        <v>1</v>
      </c>
      <c r="U3056">
        <f t="shared" si="427"/>
        <v>0</v>
      </c>
      <c r="V3056">
        <f t="shared" si="428"/>
        <v>0</v>
      </c>
      <c r="W3056" t="str">
        <f t="shared" si="429"/>
        <v>failed</v>
      </c>
      <c r="X3056" s="14">
        <f t="shared" si="430"/>
        <v>42027.832800925928</v>
      </c>
      <c r="Y3056" s="14">
        <f t="shared" si="431"/>
        <v>42065.044444444444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23"/>
        <v>5.0000000000000002E-5</v>
      </c>
      <c r="P3057" s="9">
        <f t="shared" si="424"/>
        <v>1</v>
      </c>
      <c r="Q3057" t="s">
        <v>8316</v>
      </c>
      <c r="R3057" t="s">
        <v>8356</v>
      </c>
      <c r="S3057">
        <f t="shared" si="425"/>
        <v>0</v>
      </c>
      <c r="T3057">
        <f t="shared" si="426"/>
        <v>1</v>
      </c>
      <c r="U3057">
        <f t="shared" si="427"/>
        <v>0</v>
      </c>
      <c r="V3057">
        <f t="shared" si="428"/>
        <v>0</v>
      </c>
      <c r="W3057" t="str">
        <f t="shared" si="429"/>
        <v>failed</v>
      </c>
      <c r="X3057" s="14">
        <f t="shared" si="430"/>
        <v>41953.95821759259</v>
      </c>
      <c r="Y3057" s="14">
        <f t="shared" si="431"/>
        <v>42013.95821759259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23"/>
        <v>0</v>
      </c>
      <c r="P3058" s="9">
        <f t="shared" si="424"/>
        <v>0</v>
      </c>
      <c r="Q3058" t="s">
        <v>8316</v>
      </c>
      <c r="R3058" t="s">
        <v>8356</v>
      </c>
      <c r="S3058">
        <f t="shared" si="425"/>
        <v>0</v>
      </c>
      <c r="T3058">
        <f t="shared" si="426"/>
        <v>1</v>
      </c>
      <c r="U3058">
        <f t="shared" si="427"/>
        <v>0</v>
      </c>
      <c r="V3058">
        <f t="shared" si="428"/>
        <v>0</v>
      </c>
      <c r="W3058" t="str">
        <f t="shared" si="429"/>
        <v>failed</v>
      </c>
      <c r="X3058" s="14">
        <f t="shared" si="430"/>
        <v>41851.636388888888</v>
      </c>
      <c r="Y3058" s="14">
        <f t="shared" si="431"/>
        <v>41911.636388888888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23"/>
        <v>0</v>
      </c>
      <c r="P3059" s="9">
        <f t="shared" si="424"/>
        <v>0</v>
      </c>
      <c r="Q3059" t="s">
        <v>8316</v>
      </c>
      <c r="R3059" t="s">
        <v>8356</v>
      </c>
      <c r="S3059">
        <f t="shared" si="425"/>
        <v>0</v>
      </c>
      <c r="T3059">
        <f t="shared" si="426"/>
        <v>1</v>
      </c>
      <c r="U3059">
        <f t="shared" si="427"/>
        <v>0</v>
      </c>
      <c r="V3059">
        <f t="shared" si="428"/>
        <v>0</v>
      </c>
      <c r="W3059" t="str">
        <f t="shared" si="429"/>
        <v>failed</v>
      </c>
      <c r="X3059" s="14">
        <f t="shared" si="430"/>
        <v>42433.650590277779</v>
      </c>
      <c r="Y3059" s="14">
        <f t="shared" si="431"/>
        <v>42463.608923611115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23"/>
        <v>1.6666666666666666E-4</v>
      </c>
      <c r="P3060" s="9">
        <f t="shared" si="424"/>
        <v>1</v>
      </c>
      <c r="Q3060" t="s">
        <v>8316</v>
      </c>
      <c r="R3060" t="s">
        <v>8356</v>
      </c>
      <c r="S3060">
        <f t="shared" si="425"/>
        <v>0</v>
      </c>
      <c r="T3060">
        <f t="shared" si="426"/>
        <v>1</v>
      </c>
      <c r="U3060">
        <f t="shared" si="427"/>
        <v>0</v>
      </c>
      <c r="V3060">
        <f t="shared" si="428"/>
        <v>0</v>
      </c>
      <c r="W3060" t="str">
        <f t="shared" si="429"/>
        <v>failed</v>
      </c>
      <c r="X3060" s="14">
        <f t="shared" si="430"/>
        <v>42460.374305555553</v>
      </c>
      <c r="Y3060" s="14">
        <f t="shared" si="431"/>
        <v>42510.374305555553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23"/>
        <v>3.0066666666666665E-2</v>
      </c>
      <c r="P3061" s="9">
        <f t="shared" si="424"/>
        <v>41</v>
      </c>
      <c r="Q3061" t="s">
        <v>8316</v>
      </c>
      <c r="R3061" t="s">
        <v>8356</v>
      </c>
      <c r="S3061">
        <f t="shared" si="425"/>
        <v>0</v>
      </c>
      <c r="T3061">
        <f t="shared" si="426"/>
        <v>1</v>
      </c>
      <c r="U3061">
        <f t="shared" si="427"/>
        <v>0</v>
      </c>
      <c r="V3061">
        <f t="shared" si="428"/>
        <v>0</v>
      </c>
      <c r="W3061" t="str">
        <f t="shared" si="429"/>
        <v>failed</v>
      </c>
      <c r="X3061" s="14">
        <f t="shared" si="430"/>
        <v>41829.935717592591</v>
      </c>
      <c r="Y3061" s="14">
        <f t="shared" si="431"/>
        <v>41859.935717592591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23"/>
        <v>1.5227272727272728E-3</v>
      </c>
      <c r="P3062" s="9">
        <f t="shared" si="424"/>
        <v>55.833333333333336</v>
      </c>
      <c r="Q3062" t="s">
        <v>8316</v>
      </c>
      <c r="R3062" t="s">
        <v>8356</v>
      </c>
      <c r="S3062">
        <f t="shared" si="425"/>
        <v>0</v>
      </c>
      <c r="T3062">
        <f t="shared" si="426"/>
        <v>1</v>
      </c>
      <c r="U3062">
        <f t="shared" si="427"/>
        <v>0</v>
      </c>
      <c r="V3062">
        <f t="shared" si="428"/>
        <v>0</v>
      </c>
      <c r="W3062" t="str">
        <f t="shared" si="429"/>
        <v>failed</v>
      </c>
      <c r="X3062" s="14">
        <f t="shared" si="430"/>
        <v>42245.274699074071</v>
      </c>
      <c r="Y3062" s="14">
        <f t="shared" si="431"/>
        <v>42275.274699074071</v>
      </c>
    </row>
    <row r="3063" spans="1:25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23"/>
        <v>0</v>
      </c>
      <c r="P3063" s="9">
        <f t="shared" si="424"/>
        <v>0</v>
      </c>
      <c r="Q3063" t="s">
        <v>8316</v>
      </c>
      <c r="R3063" t="s">
        <v>8356</v>
      </c>
      <c r="S3063">
        <f t="shared" si="425"/>
        <v>0</v>
      </c>
      <c r="T3063">
        <f t="shared" si="426"/>
        <v>1</v>
      </c>
      <c r="U3063">
        <f t="shared" si="427"/>
        <v>0</v>
      </c>
      <c r="V3063">
        <f t="shared" si="428"/>
        <v>0</v>
      </c>
      <c r="W3063" t="str">
        <f t="shared" si="429"/>
        <v>failed</v>
      </c>
      <c r="X3063" s="14">
        <f t="shared" si="430"/>
        <v>41834.784120370372</v>
      </c>
      <c r="Y3063" s="14">
        <f t="shared" si="431"/>
        <v>41864.784120370372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23"/>
        <v>0.66839999999999999</v>
      </c>
      <c r="P3064" s="9">
        <f t="shared" si="424"/>
        <v>99.761194029850742</v>
      </c>
      <c r="Q3064" t="s">
        <v>8316</v>
      </c>
      <c r="R3064" t="s">
        <v>8356</v>
      </c>
      <c r="S3064">
        <f t="shared" si="425"/>
        <v>0</v>
      </c>
      <c r="T3064">
        <f t="shared" si="426"/>
        <v>1</v>
      </c>
      <c r="U3064">
        <f t="shared" si="427"/>
        <v>0</v>
      </c>
      <c r="V3064">
        <f t="shared" si="428"/>
        <v>0</v>
      </c>
      <c r="W3064" t="str">
        <f t="shared" si="429"/>
        <v>failed</v>
      </c>
      <c r="X3064" s="14">
        <f t="shared" si="430"/>
        <v>42248.535787037035</v>
      </c>
      <c r="Y3064" s="14">
        <f t="shared" si="431"/>
        <v>42277.75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23"/>
        <v>0.19566666666666666</v>
      </c>
      <c r="P3065" s="9">
        <f t="shared" si="424"/>
        <v>25.521739130434781</v>
      </c>
      <c r="Q3065" t="s">
        <v>8316</v>
      </c>
      <c r="R3065" t="s">
        <v>8356</v>
      </c>
      <c r="S3065">
        <f t="shared" si="425"/>
        <v>0</v>
      </c>
      <c r="T3065">
        <f t="shared" si="426"/>
        <v>1</v>
      </c>
      <c r="U3065">
        <f t="shared" si="427"/>
        <v>0</v>
      </c>
      <c r="V3065">
        <f t="shared" si="428"/>
        <v>0</v>
      </c>
      <c r="W3065" t="str">
        <f t="shared" si="429"/>
        <v>failed</v>
      </c>
      <c r="X3065" s="14">
        <f t="shared" si="430"/>
        <v>42630.922893518517</v>
      </c>
      <c r="Y3065" s="14">
        <f t="shared" si="431"/>
        <v>42665.922893518517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23"/>
        <v>0.11294666666666667</v>
      </c>
      <c r="P3066" s="9">
        <f t="shared" si="424"/>
        <v>117.65277777777777</v>
      </c>
      <c r="Q3066" t="s">
        <v>8316</v>
      </c>
      <c r="R3066" t="s">
        <v>8356</v>
      </c>
      <c r="S3066">
        <f t="shared" si="425"/>
        <v>0</v>
      </c>
      <c r="T3066">
        <f t="shared" si="426"/>
        <v>1</v>
      </c>
      <c r="U3066">
        <f t="shared" si="427"/>
        <v>0</v>
      </c>
      <c r="V3066">
        <f t="shared" si="428"/>
        <v>0</v>
      </c>
      <c r="W3066" t="str">
        <f t="shared" si="429"/>
        <v>failed</v>
      </c>
      <c r="X3066" s="14">
        <f t="shared" si="430"/>
        <v>42299.130162037036</v>
      </c>
      <c r="Y3066" s="14">
        <f t="shared" si="431"/>
        <v>42330.290972222225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23"/>
        <v>4.0000000000000002E-4</v>
      </c>
      <c r="P3067" s="9">
        <f t="shared" si="424"/>
        <v>5</v>
      </c>
      <c r="Q3067" t="s">
        <v>8316</v>
      </c>
      <c r="R3067" t="s">
        <v>8356</v>
      </c>
      <c r="S3067">
        <f t="shared" si="425"/>
        <v>0</v>
      </c>
      <c r="T3067">
        <f t="shared" si="426"/>
        <v>1</v>
      </c>
      <c r="U3067">
        <f t="shared" si="427"/>
        <v>0</v>
      </c>
      <c r="V3067">
        <f t="shared" si="428"/>
        <v>0</v>
      </c>
      <c r="W3067" t="str">
        <f t="shared" si="429"/>
        <v>failed</v>
      </c>
      <c r="X3067" s="14">
        <f t="shared" si="430"/>
        <v>41825.055231481485</v>
      </c>
      <c r="Y3067" s="14">
        <f t="shared" si="431"/>
        <v>41850.055231481485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23"/>
        <v>0.11985714285714286</v>
      </c>
      <c r="P3068" s="9">
        <f t="shared" si="424"/>
        <v>2796.6666666666665</v>
      </c>
      <c r="Q3068" t="s">
        <v>8316</v>
      </c>
      <c r="R3068" t="s">
        <v>8356</v>
      </c>
      <c r="S3068">
        <f t="shared" si="425"/>
        <v>0</v>
      </c>
      <c r="T3068">
        <f t="shared" si="426"/>
        <v>1</v>
      </c>
      <c r="U3068">
        <f t="shared" si="427"/>
        <v>0</v>
      </c>
      <c r="V3068">
        <f t="shared" si="428"/>
        <v>0</v>
      </c>
      <c r="W3068" t="str">
        <f t="shared" si="429"/>
        <v>failed</v>
      </c>
      <c r="X3068" s="14">
        <f t="shared" si="430"/>
        <v>42531.228437500002</v>
      </c>
      <c r="Y3068" s="14">
        <f t="shared" si="431"/>
        <v>42561.228437500002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23"/>
        <v>2.5000000000000001E-2</v>
      </c>
      <c r="P3069" s="9">
        <f t="shared" si="424"/>
        <v>200</v>
      </c>
      <c r="Q3069" t="s">
        <v>8316</v>
      </c>
      <c r="R3069" t="s">
        <v>8356</v>
      </c>
      <c r="S3069">
        <f t="shared" si="425"/>
        <v>0</v>
      </c>
      <c r="T3069">
        <f t="shared" si="426"/>
        <v>1</v>
      </c>
      <c r="U3069">
        <f t="shared" si="427"/>
        <v>0</v>
      </c>
      <c r="V3069">
        <f t="shared" si="428"/>
        <v>0</v>
      </c>
      <c r="W3069" t="str">
        <f t="shared" si="429"/>
        <v>failed</v>
      </c>
      <c r="X3069" s="14">
        <f t="shared" si="430"/>
        <v>42226.938414351855</v>
      </c>
      <c r="Y3069" s="14">
        <f t="shared" si="431"/>
        <v>42256.938414351855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23"/>
        <v>6.9999999999999999E-4</v>
      </c>
      <c r="P3070" s="9">
        <f t="shared" si="424"/>
        <v>87.5</v>
      </c>
      <c r="Q3070" t="s">
        <v>8316</v>
      </c>
      <c r="R3070" t="s">
        <v>8356</v>
      </c>
      <c r="S3070">
        <f t="shared" si="425"/>
        <v>0</v>
      </c>
      <c r="T3070">
        <f t="shared" si="426"/>
        <v>1</v>
      </c>
      <c r="U3070">
        <f t="shared" si="427"/>
        <v>0</v>
      </c>
      <c r="V3070">
        <f t="shared" si="428"/>
        <v>0</v>
      </c>
      <c r="W3070" t="str">
        <f t="shared" si="429"/>
        <v>failed</v>
      </c>
      <c r="X3070" s="14">
        <f t="shared" si="430"/>
        <v>42263.691574074073</v>
      </c>
      <c r="Y3070" s="14">
        <f t="shared" si="431"/>
        <v>42293.691574074073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23"/>
        <v>0.14099999999999999</v>
      </c>
      <c r="P3071" s="9">
        <f t="shared" si="424"/>
        <v>20.142857142857142</v>
      </c>
      <c r="Q3071" t="s">
        <v>8316</v>
      </c>
      <c r="R3071" t="s">
        <v>8356</v>
      </c>
      <c r="S3071">
        <f t="shared" si="425"/>
        <v>0</v>
      </c>
      <c r="T3071">
        <f t="shared" si="426"/>
        <v>1</v>
      </c>
      <c r="U3071">
        <f t="shared" si="427"/>
        <v>0</v>
      </c>
      <c r="V3071">
        <f t="shared" si="428"/>
        <v>0</v>
      </c>
      <c r="W3071" t="str">
        <f t="shared" si="429"/>
        <v>failed</v>
      </c>
      <c r="X3071" s="14">
        <f t="shared" si="430"/>
        <v>41957.833726851852</v>
      </c>
      <c r="Y3071" s="14">
        <f t="shared" si="431"/>
        <v>41987.833726851852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23"/>
        <v>3.3399999999999999E-2</v>
      </c>
      <c r="P3072" s="9">
        <f t="shared" si="424"/>
        <v>20.875</v>
      </c>
      <c r="Q3072" t="s">
        <v>8316</v>
      </c>
      <c r="R3072" t="s">
        <v>8356</v>
      </c>
      <c r="S3072">
        <f t="shared" si="425"/>
        <v>0</v>
      </c>
      <c r="T3072">
        <f t="shared" si="426"/>
        <v>1</v>
      </c>
      <c r="U3072">
        <f t="shared" si="427"/>
        <v>0</v>
      </c>
      <c r="V3072">
        <f t="shared" si="428"/>
        <v>0</v>
      </c>
      <c r="W3072" t="str">
        <f t="shared" si="429"/>
        <v>failed</v>
      </c>
      <c r="X3072" s="14">
        <f t="shared" si="430"/>
        <v>42690.733437499999</v>
      </c>
      <c r="Y3072" s="14">
        <f t="shared" si="431"/>
        <v>42711.733437499999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23"/>
        <v>0.59775</v>
      </c>
      <c r="P3073" s="9">
        <f t="shared" si="424"/>
        <v>61.307692307692307</v>
      </c>
      <c r="Q3073" t="s">
        <v>8316</v>
      </c>
      <c r="R3073" t="s">
        <v>8356</v>
      </c>
      <c r="S3073">
        <f t="shared" si="425"/>
        <v>0</v>
      </c>
      <c r="T3073">
        <f t="shared" si="426"/>
        <v>1</v>
      </c>
      <c r="U3073">
        <f t="shared" si="427"/>
        <v>0</v>
      </c>
      <c r="V3073">
        <f t="shared" si="428"/>
        <v>0</v>
      </c>
      <c r="W3073" t="str">
        <f t="shared" si="429"/>
        <v>failed</v>
      </c>
      <c r="X3073" s="14">
        <f t="shared" si="430"/>
        <v>42097.732418981483</v>
      </c>
      <c r="Y3073" s="14">
        <f t="shared" si="431"/>
        <v>42115.249305555553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23"/>
        <v>1.6666666666666666E-4</v>
      </c>
      <c r="P3074" s="9">
        <f t="shared" si="424"/>
        <v>1</v>
      </c>
      <c r="Q3074" t="s">
        <v>8316</v>
      </c>
      <c r="R3074" t="s">
        <v>8356</v>
      </c>
      <c r="S3074">
        <f t="shared" si="425"/>
        <v>0</v>
      </c>
      <c r="T3074">
        <f t="shared" si="426"/>
        <v>1</v>
      </c>
      <c r="U3074">
        <f t="shared" si="427"/>
        <v>0</v>
      </c>
      <c r="V3074">
        <f t="shared" si="428"/>
        <v>0</v>
      </c>
      <c r="W3074" t="str">
        <f t="shared" si="429"/>
        <v>failed</v>
      </c>
      <c r="X3074" s="14">
        <f t="shared" si="430"/>
        <v>42658.690532407403</v>
      </c>
      <c r="Y3074" s="14">
        <f t="shared" si="431"/>
        <v>42673.073611111111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32">E3075/D3075</f>
        <v>2.3035714285714285E-4</v>
      </c>
      <c r="P3075" s="9">
        <f t="shared" ref="P3075:P3138" si="433">IFERROR(E3075/L3075,0)</f>
        <v>92.142857142857139</v>
      </c>
      <c r="Q3075" t="s">
        <v>8316</v>
      </c>
      <c r="R3075" t="s">
        <v>8356</v>
      </c>
      <c r="S3075">
        <f t="shared" ref="S3075:S3138" si="434">IF(F3075="successful",1,0)</f>
        <v>0</v>
      </c>
      <c r="T3075">
        <f t="shared" ref="T3075:T3138" si="435">IF(F3075="failed",1,0)</f>
        <v>1</v>
      </c>
      <c r="U3075">
        <f t="shared" ref="U3075:U3138" si="436">IF(F3075="canceled",1,0)</f>
        <v>0</v>
      </c>
      <c r="V3075">
        <f t="shared" ref="V3075:V3138" si="437">IF(F3075="live",1,0)</f>
        <v>0</v>
      </c>
      <c r="W3075" t="str">
        <f t="shared" ref="W3075:W3138" si="438">F3075</f>
        <v>failed</v>
      </c>
      <c r="X3075" s="14">
        <f t="shared" ref="X3075:X3138" si="439">(((J3075/60)/60)/24)+DATE(1970,1,1)</f>
        <v>42111.684027777781</v>
      </c>
      <c r="Y3075" s="14">
        <f t="shared" ref="Y3075:Y3138" si="440">(((I3075/60)/60)/24)+DATE(1970,1,1)</f>
        <v>42169.804861111115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32"/>
        <v>8.8000000000000003E-4</v>
      </c>
      <c r="P3076" s="9">
        <f t="shared" si="433"/>
        <v>7.333333333333333</v>
      </c>
      <c r="Q3076" t="s">
        <v>8316</v>
      </c>
      <c r="R3076" t="s">
        <v>8356</v>
      </c>
      <c r="S3076">
        <f t="shared" si="434"/>
        <v>0</v>
      </c>
      <c r="T3076">
        <f t="shared" si="435"/>
        <v>1</v>
      </c>
      <c r="U3076">
        <f t="shared" si="436"/>
        <v>0</v>
      </c>
      <c r="V3076">
        <f t="shared" si="437"/>
        <v>0</v>
      </c>
      <c r="W3076" t="str">
        <f t="shared" si="438"/>
        <v>failed</v>
      </c>
      <c r="X3076" s="14">
        <f t="shared" si="439"/>
        <v>42409.571284722217</v>
      </c>
      <c r="Y3076" s="14">
        <f t="shared" si="440"/>
        <v>42439.571284722217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32"/>
        <v>8.6400000000000005E-2</v>
      </c>
      <c r="P3077" s="9">
        <f t="shared" si="433"/>
        <v>64.8</v>
      </c>
      <c r="Q3077" t="s">
        <v>8316</v>
      </c>
      <c r="R3077" t="s">
        <v>8356</v>
      </c>
      <c r="S3077">
        <f t="shared" si="434"/>
        <v>0</v>
      </c>
      <c r="T3077">
        <f t="shared" si="435"/>
        <v>1</v>
      </c>
      <c r="U3077">
        <f t="shared" si="436"/>
        <v>0</v>
      </c>
      <c r="V3077">
        <f t="shared" si="437"/>
        <v>0</v>
      </c>
      <c r="W3077" t="str">
        <f t="shared" si="438"/>
        <v>failed</v>
      </c>
      <c r="X3077" s="14">
        <f t="shared" si="439"/>
        <v>42551.102314814809</v>
      </c>
      <c r="Y3077" s="14">
        <f t="shared" si="440"/>
        <v>42601.102314814809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32"/>
        <v>0.15060000000000001</v>
      </c>
      <c r="P3078" s="9">
        <f t="shared" si="433"/>
        <v>30.12</v>
      </c>
      <c r="Q3078" t="s">
        <v>8316</v>
      </c>
      <c r="R3078" t="s">
        <v>8356</v>
      </c>
      <c r="S3078">
        <f t="shared" si="434"/>
        <v>0</v>
      </c>
      <c r="T3078">
        <f t="shared" si="435"/>
        <v>1</v>
      </c>
      <c r="U3078">
        <f t="shared" si="436"/>
        <v>0</v>
      </c>
      <c r="V3078">
        <f t="shared" si="437"/>
        <v>0</v>
      </c>
      <c r="W3078" t="str">
        <f t="shared" si="438"/>
        <v>failed</v>
      </c>
      <c r="X3078" s="14">
        <f t="shared" si="439"/>
        <v>42226.651886574073</v>
      </c>
      <c r="Y3078" s="14">
        <f t="shared" si="440"/>
        <v>42286.651886574073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32"/>
        <v>4.7727272727272731E-3</v>
      </c>
      <c r="P3079" s="9">
        <f t="shared" si="433"/>
        <v>52.5</v>
      </c>
      <c r="Q3079" t="s">
        <v>8316</v>
      </c>
      <c r="R3079" t="s">
        <v>8356</v>
      </c>
      <c r="S3079">
        <f t="shared" si="434"/>
        <v>0</v>
      </c>
      <c r="T3079">
        <f t="shared" si="435"/>
        <v>1</v>
      </c>
      <c r="U3079">
        <f t="shared" si="436"/>
        <v>0</v>
      </c>
      <c r="V3079">
        <f t="shared" si="437"/>
        <v>0</v>
      </c>
      <c r="W3079" t="str">
        <f t="shared" si="438"/>
        <v>failed</v>
      </c>
      <c r="X3079" s="14">
        <f t="shared" si="439"/>
        <v>42766.956921296296</v>
      </c>
      <c r="Y3079" s="14">
        <f t="shared" si="440"/>
        <v>42796.956921296296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32"/>
        <v>1.1833333333333333E-3</v>
      </c>
      <c r="P3080" s="9">
        <f t="shared" si="433"/>
        <v>23.666666666666668</v>
      </c>
      <c r="Q3080" t="s">
        <v>8316</v>
      </c>
      <c r="R3080" t="s">
        <v>8356</v>
      </c>
      <c r="S3080">
        <f t="shared" si="434"/>
        <v>0</v>
      </c>
      <c r="T3080">
        <f t="shared" si="435"/>
        <v>1</v>
      </c>
      <c r="U3080">
        <f t="shared" si="436"/>
        <v>0</v>
      </c>
      <c r="V3080">
        <f t="shared" si="437"/>
        <v>0</v>
      </c>
      <c r="W3080" t="str">
        <f t="shared" si="438"/>
        <v>failed</v>
      </c>
      <c r="X3080" s="14">
        <f t="shared" si="439"/>
        <v>42031.138831018514</v>
      </c>
      <c r="Y3080" s="14">
        <f t="shared" si="440"/>
        <v>42061.138831018514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32"/>
        <v>8.4173998587352451E-3</v>
      </c>
      <c r="P3081" s="9">
        <f t="shared" si="433"/>
        <v>415.77777777777777</v>
      </c>
      <c r="Q3081" t="s">
        <v>8316</v>
      </c>
      <c r="R3081" t="s">
        <v>8356</v>
      </c>
      <c r="S3081">
        <f t="shared" si="434"/>
        <v>0</v>
      </c>
      <c r="T3081">
        <f t="shared" si="435"/>
        <v>1</v>
      </c>
      <c r="U3081">
        <f t="shared" si="436"/>
        <v>0</v>
      </c>
      <c r="V3081">
        <f t="shared" si="437"/>
        <v>0</v>
      </c>
      <c r="W3081" t="str">
        <f t="shared" si="438"/>
        <v>failed</v>
      </c>
      <c r="X3081" s="14">
        <f t="shared" si="439"/>
        <v>42055.713368055556</v>
      </c>
      <c r="Y3081" s="14">
        <f t="shared" si="440"/>
        <v>42085.671701388885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32"/>
        <v>1.8799999999999999E-4</v>
      </c>
      <c r="P3082" s="9">
        <f t="shared" si="433"/>
        <v>53.714285714285715</v>
      </c>
      <c r="Q3082" t="s">
        <v>8316</v>
      </c>
      <c r="R3082" t="s">
        <v>8356</v>
      </c>
      <c r="S3082">
        <f t="shared" si="434"/>
        <v>0</v>
      </c>
      <c r="T3082">
        <f t="shared" si="435"/>
        <v>1</v>
      </c>
      <c r="U3082">
        <f t="shared" si="436"/>
        <v>0</v>
      </c>
      <c r="V3082">
        <f t="shared" si="437"/>
        <v>0</v>
      </c>
      <c r="W3082" t="str">
        <f t="shared" si="438"/>
        <v>failed</v>
      </c>
      <c r="X3082" s="14">
        <f t="shared" si="439"/>
        <v>41940.028287037036</v>
      </c>
      <c r="Y3082" s="14">
        <f t="shared" si="440"/>
        <v>42000.0699537037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32"/>
        <v>2.1029999999999998E-3</v>
      </c>
      <c r="P3083" s="9">
        <f t="shared" si="433"/>
        <v>420.6</v>
      </c>
      <c r="Q3083" t="s">
        <v>8316</v>
      </c>
      <c r="R3083" t="s">
        <v>8356</v>
      </c>
      <c r="S3083">
        <f t="shared" si="434"/>
        <v>0</v>
      </c>
      <c r="T3083">
        <f t="shared" si="435"/>
        <v>1</v>
      </c>
      <c r="U3083">
        <f t="shared" si="436"/>
        <v>0</v>
      </c>
      <c r="V3083">
        <f t="shared" si="437"/>
        <v>0</v>
      </c>
      <c r="W3083" t="str">
        <f t="shared" si="438"/>
        <v>failed</v>
      </c>
      <c r="X3083" s="14">
        <f t="shared" si="439"/>
        <v>42237.181608796294</v>
      </c>
      <c r="Y3083" s="14">
        <f t="shared" si="440"/>
        <v>42267.181608796294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32"/>
        <v>0</v>
      </c>
      <c r="P3084" s="9">
        <f t="shared" si="433"/>
        <v>0</v>
      </c>
      <c r="Q3084" t="s">
        <v>8316</v>
      </c>
      <c r="R3084" t="s">
        <v>8356</v>
      </c>
      <c r="S3084">
        <f t="shared" si="434"/>
        <v>0</v>
      </c>
      <c r="T3084">
        <f t="shared" si="435"/>
        <v>1</v>
      </c>
      <c r="U3084">
        <f t="shared" si="436"/>
        <v>0</v>
      </c>
      <c r="V3084">
        <f t="shared" si="437"/>
        <v>0</v>
      </c>
      <c r="W3084" t="str">
        <f t="shared" si="438"/>
        <v>failed</v>
      </c>
      <c r="X3084" s="14">
        <f t="shared" si="439"/>
        <v>42293.922986111109</v>
      </c>
      <c r="Y3084" s="14">
        <f t="shared" si="440"/>
        <v>42323.96465277778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32"/>
        <v>2.8E-3</v>
      </c>
      <c r="P3085" s="9">
        <f t="shared" si="433"/>
        <v>18.666666666666668</v>
      </c>
      <c r="Q3085" t="s">
        <v>8316</v>
      </c>
      <c r="R3085" t="s">
        <v>8356</v>
      </c>
      <c r="S3085">
        <f t="shared" si="434"/>
        <v>0</v>
      </c>
      <c r="T3085">
        <f t="shared" si="435"/>
        <v>1</v>
      </c>
      <c r="U3085">
        <f t="shared" si="436"/>
        <v>0</v>
      </c>
      <c r="V3085">
        <f t="shared" si="437"/>
        <v>0</v>
      </c>
      <c r="W3085" t="str">
        <f t="shared" si="438"/>
        <v>failed</v>
      </c>
      <c r="X3085" s="14">
        <f t="shared" si="439"/>
        <v>41853.563402777778</v>
      </c>
      <c r="Y3085" s="14">
        <f t="shared" si="440"/>
        <v>41883.208333333336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32"/>
        <v>0.11579206701157921</v>
      </c>
      <c r="P3086" s="9">
        <f t="shared" si="433"/>
        <v>78.333333333333329</v>
      </c>
      <c r="Q3086" t="s">
        <v>8316</v>
      </c>
      <c r="R3086" t="s">
        <v>8356</v>
      </c>
      <c r="S3086">
        <f t="shared" si="434"/>
        <v>0</v>
      </c>
      <c r="T3086">
        <f t="shared" si="435"/>
        <v>1</v>
      </c>
      <c r="U3086">
        <f t="shared" si="436"/>
        <v>0</v>
      </c>
      <c r="V3086">
        <f t="shared" si="437"/>
        <v>0</v>
      </c>
      <c r="W3086" t="str">
        <f t="shared" si="438"/>
        <v>failed</v>
      </c>
      <c r="X3086" s="14">
        <f t="shared" si="439"/>
        <v>42100.723738425921</v>
      </c>
      <c r="Y3086" s="14">
        <f t="shared" si="440"/>
        <v>42129.783333333333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32"/>
        <v>2.4400000000000002E-2</v>
      </c>
      <c r="P3087" s="9">
        <f t="shared" si="433"/>
        <v>67.777777777777771</v>
      </c>
      <c r="Q3087" t="s">
        <v>8316</v>
      </c>
      <c r="R3087" t="s">
        <v>8356</v>
      </c>
      <c r="S3087">
        <f t="shared" si="434"/>
        <v>0</v>
      </c>
      <c r="T3087">
        <f t="shared" si="435"/>
        <v>1</v>
      </c>
      <c r="U3087">
        <f t="shared" si="436"/>
        <v>0</v>
      </c>
      <c r="V3087">
        <f t="shared" si="437"/>
        <v>0</v>
      </c>
      <c r="W3087" t="str">
        <f t="shared" si="438"/>
        <v>failed</v>
      </c>
      <c r="X3087" s="14">
        <f t="shared" si="439"/>
        <v>42246.883784722217</v>
      </c>
      <c r="Y3087" s="14">
        <f t="shared" si="440"/>
        <v>42276.883784722217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32"/>
        <v>2.5000000000000001E-3</v>
      </c>
      <c r="P3088" s="9">
        <f t="shared" si="433"/>
        <v>16.666666666666668</v>
      </c>
      <c r="Q3088" t="s">
        <v>8316</v>
      </c>
      <c r="R3088" t="s">
        <v>8356</v>
      </c>
      <c r="S3088">
        <f t="shared" si="434"/>
        <v>0</v>
      </c>
      <c r="T3088">
        <f t="shared" si="435"/>
        <v>1</v>
      </c>
      <c r="U3088">
        <f t="shared" si="436"/>
        <v>0</v>
      </c>
      <c r="V3088">
        <f t="shared" si="437"/>
        <v>0</v>
      </c>
      <c r="W3088" t="str">
        <f t="shared" si="438"/>
        <v>failed</v>
      </c>
      <c r="X3088" s="14">
        <f t="shared" si="439"/>
        <v>42173.67082175926</v>
      </c>
      <c r="Y3088" s="14">
        <f t="shared" si="440"/>
        <v>42233.67082175926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32"/>
        <v>6.2500000000000003E-3</v>
      </c>
      <c r="P3089" s="9">
        <f t="shared" si="433"/>
        <v>62.5</v>
      </c>
      <c r="Q3089" t="s">
        <v>8316</v>
      </c>
      <c r="R3089" t="s">
        <v>8356</v>
      </c>
      <c r="S3089">
        <f t="shared" si="434"/>
        <v>0</v>
      </c>
      <c r="T3089">
        <f t="shared" si="435"/>
        <v>1</v>
      </c>
      <c r="U3089">
        <f t="shared" si="436"/>
        <v>0</v>
      </c>
      <c r="V3089">
        <f t="shared" si="437"/>
        <v>0</v>
      </c>
      <c r="W3089" t="str">
        <f t="shared" si="438"/>
        <v>failed</v>
      </c>
      <c r="X3089" s="14">
        <f t="shared" si="439"/>
        <v>42665.150347222225</v>
      </c>
      <c r="Y3089" s="14">
        <f t="shared" si="440"/>
        <v>42725.192013888889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32"/>
        <v>1.9384615384615384E-3</v>
      </c>
      <c r="P3090" s="9">
        <f t="shared" si="433"/>
        <v>42</v>
      </c>
      <c r="Q3090" t="s">
        <v>8316</v>
      </c>
      <c r="R3090" t="s">
        <v>8356</v>
      </c>
      <c r="S3090">
        <f t="shared" si="434"/>
        <v>0</v>
      </c>
      <c r="T3090">
        <f t="shared" si="435"/>
        <v>1</v>
      </c>
      <c r="U3090">
        <f t="shared" si="436"/>
        <v>0</v>
      </c>
      <c r="V3090">
        <f t="shared" si="437"/>
        <v>0</v>
      </c>
      <c r="W3090" t="str">
        <f t="shared" si="438"/>
        <v>failed</v>
      </c>
      <c r="X3090" s="14">
        <f t="shared" si="439"/>
        <v>41981.57230324074</v>
      </c>
      <c r="Y3090" s="14">
        <f t="shared" si="440"/>
        <v>42012.570138888885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32"/>
        <v>0.23416000000000001</v>
      </c>
      <c r="P3091" s="9">
        <f t="shared" si="433"/>
        <v>130.0888888888889</v>
      </c>
      <c r="Q3091" t="s">
        <v>8316</v>
      </c>
      <c r="R3091" t="s">
        <v>8356</v>
      </c>
      <c r="S3091">
        <f t="shared" si="434"/>
        <v>0</v>
      </c>
      <c r="T3091">
        <f t="shared" si="435"/>
        <v>1</v>
      </c>
      <c r="U3091">
        <f t="shared" si="436"/>
        <v>0</v>
      </c>
      <c r="V3091">
        <f t="shared" si="437"/>
        <v>0</v>
      </c>
      <c r="W3091" t="str">
        <f t="shared" si="438"/>
        <v>failed</v>
      </c>
      <c r="X3091" s="14">
        <f t="shared" si="439"/>
        <v>42528.542627314819</v>
      </c>
      <c r="Y3091" s="14">
        <f t="shared" si="440"/>
        <v>42560.082638888889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32"/>
        <v>5.080888888888889E-2</v>
      </c>
      <c r="P3092" s="9">
        <f t="shared" si="433"/>
        <v>1270.2222222222222</v>
      </c>
      <c r="Q3092" t="s">
        <v>8316</v>
      </c>
      <c r="R3092" t="s">
        <v>8356</v>
      </c>
      <c r="S3092">
        <f t="shared" si="434"/>
        <v>0</v>
      </c>
      <c r="T3092">
        <f t="shared" si="435"/>
        <v>1</v>
      </c>
      <c r="U3092">
        <f t="shared" si="436"/>
        <v>0</v>
      </c>
      <c r="V3092">
        <f t="shared" si="437"/>
        <v>0</v>
      </c>
      <c r="W3092" t="str">
        <f t="shared" si="438"/>
        <v>failed</v>
      </c>
      <c r="X3092" s="14">
        <f t="shared" si="439"/>
        <v>42065.818807870368</v>
      </c>
      <c r="Y3092" s="14">
        <f t="shared" si="440"/>
        <v>42125.777141203704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32"/>
        <v>0.15920000000000001</v>
      </c>
      <c r="P3093" s="9">
        <f t="shared" si="433"/>
        <v>88.444444444444443</v>
      </c>
      <c r="Q3093" t="s">
        <v>8316</v>
      </c>
      <c r="R3093" t="s">
        <v>8356</v>
      </c>
      <c r="S3093">
        <f t="shared" si="434"/>
        <v>0</v>
      </c>
      <c r="T3093">
        <f t="shared" si="435"/>
        <v>1</v>
      </c>
      <c r="U3093">
        <f t="shared" si="436"/>
        <v>0</v>
      </c>
      <c r="V3093">
        <f t="shared" si="437"/>
        <v>0</v>
      </c>
      <c r="W3093" t="str">
        <f t="shared" si="438"/>
        <v>failed</v>
      </c>
      <c r="X3093" s="14">
        <f t="shared" si="439"/>
        <v>42566.948414351849</v>
      </c>
      <c r="Y3093" s="14">
        <f t="shared" si="440"/>
        <v>42596.948414351849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32"/>
        <v>1.1831900000000001E-2</v>
      </c>
      <c r="P3094" s="9">
        <f t="shared" si="433"/>
        <v>56.342380952380957</v>
      </c>
      <c r="Q3094" t="s">
        <v>8316</v>
      </c>
      <c r="R3094" t="s">
        <v>8356</v>
      </c>
      <c r="S3094">
        <f t="shared" si="434"/>
        <v>0</v>
      </c>
      <c r="T3094">
        <f t="shared" si="435"/>
        <v>1</v>
      </c>
      <c r="U3094">
        <f t="shared" si="436"/>
        <v>0</v>
      </c>
      <c r="V3094">
        <f t="shared" si="437"/>
        <v>0</v>
      </c>
      <c r="W3094" t="str">
        <f t="shared" si="438"/>
        <v>failed</v>
      </c>
      <c r="X3094" s="14">
        <f t="shared" si="439"/>
        <v>42255.619351851856</v>
      </c>
      <c r="Y3094" s="14">
        <f t="shared" si="440"/>
        <v>42292.916666666672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32"/>
        <v>0.22750000000000001</v>
      </c>
      <c r="P3095" s="9">
        <f t="shared" si="433"/>
        <v>53.529411764705884</v>
      </c>
      <c r="Q3095" t="s">
        <v>8316</v>
      </c>
      <c r="R3095" t="s">
        <v>8356</v>
      </c>
      <c r="S3095">
        <f t="shared" si="434"/>
        <v>0</v>
      </c>
      <c r="T3095">
        <f t="shared" si="435"/>
        <v>1</v>
      </c>
      <c r="U3095">
        <f t="shared" si="436"/>
        <v>0</v>
      </c>
      <c r="V3095">
        <f t="shared" si="437"/>
        <v>0</v>
      </c>
      <c r="W3095" t="str">
        <f t="shared" si="438"/>
        <v>failed</v>
      </c>
      <c r="X3095" s="14">
        <f t="shared" si="439"/>
        <v>41760.909039351849</v>
      </c>
      <c r="Y3095" s="14">
        <f t="shared" si="440"/>
        <v>41791.165972222225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32"/>
        <v>2.5000000000000001E-4</v>
      </c>
      <c r="P3096" s="9">
        <f t="shared" si="433"/>
        <v>25</v>
      </c>
      <c r="Q3096" t="s">
        <v>8316</v>
      </c>
      <c r="R3096" t="s">
        <v>8356</v>
      </c>
      <c r="S3096">
        <f t="shared" si="434"/>
        <v>0</v>
      </c>
      <c r="T3096">
        <f t="shared" si="435"/>
        <v>1</v>
      </c>
      <c r="U3096">
        <f t="shared" si="436"/>
        <v>0</v>
      </c>
      <c r="V3096">
        <f t="shared" si="437"/>
        <v>0</v>
      </c>
      <c r="W3096" t="str">
        <f t="shared" si="438"/>
        <v>failed</v>
      </c>
      <c r="X3096" s="14">
        <f t="shared" si="439"/>
        <v>42207.795787037037</v>
      </c>
      <c r="Y3096" s="14">
        <f t="shared" si="440"/>
        <v>42267.795787037037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32"/>
        <v>3.351206434316354E-3</v>
      </c>
      <c r="P3097" s="9">
        <f t="shared" si="433"/>
        <v>50</v>
      </c>
      <c r="Q3097" t="s">
        <v>8316</v>
      </c>
      <c r="R3097" t="s">
        <v>8356</v>
      </c>
      <c r="S3097">
        <f t="shared" si="434"/>
        <v>0</v>
      </c>
      <c r="T3097">
        <f t="shared" si="435"/>
        <v>1</v>
      </c>
      <c r="U3097">
        <f t="shared" si="436"/>
        <v>0</v>
      </c>
      <c r="V3097">
        <f t="shared" si="437"/>
        <v>0</v>
      </c>
      <c r="W3097" t="str">
        <f t="shared" si="438"/>
        <v>failed</v>
      </c>
      <c r="X3097" s="14">
        <f t="shared" si="439"/>
        <v>42523.025231481486</v>
      </c>
      <c r="Y3097" s="14">
        <f t="shared" si="440"/>
        <v>42583.025231481486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32"/>
        <v>3.9750000000000001E-2</v>
      </c>
      <c r="P3098" s="9">
        <f t="shared" si="433"/>
        <v>56.785714285714285</v>
      </c>
      <c r="Q3098" t="s">
        <v>8316</v>
      </c>
      <c r="R3098" t="s">
        <v>8356</v>
      </c>
      <c r="S3098">
        <f t="shared" si="434"/>
        <v>0</v>
      </c>
      <c r="T3098">
        <f t="shared" si="435"/>
        <v>1</v>
      </c>
      <c r="U3098">
        <f t="shared" si="436"/>
        <v>0</v>
      </c>
      <c r="V3098">
        <f t="shared" si="437"/>
        <v>0</v>
      </c>
      <c r="W3098" t="str">
        <f t="shared" si="438"/>
        <v>failed</v>
      </c>
      <c r="X3098" s="14">
        <f t="shared" si="439"/>
        <v>42114.825532407413</v>
      </c>
      <c r="Y3098" s="14">
        <f t="shared" si="440"/>
        <v>42144.825532407413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32"/>
        <v>0.17150000000000001</v>
      </c>
      <c r="P3099" s="9">
        <f t="shared" si="433"/>
        <v>40.833333333333336</v>
      </c>
      <c r="Q3099" t="s">
        <v>8316</v>
      </c>
      <c r="R3099" t="s">
        <v>8356</v>
      </c>
      <c r="S3099">
        <f t="shared" si="434"/>
        <v>0</v>
      </c>
      <c r="T3099">
        <f t="shared" si="435"/>
        <v>1</v>
      </c>
      <c r="U3099">
        <f t="shared" si="436"/>
        <v>0</v>
      </c>
      <c r="V3099">
        <f t="shared" si="437"/>
        <v>0</v>
      </c>
      <c r="W3099" t="str">
        <f t="shared" si="438"/>
        <v>failed</v>
      </c>
      <c r="X3099" s="14">
        <f t="shared" si="439"/>
        <v>42629.503483796296</v>
      </c>
      <c r="Y3099" s="14">
        <f t="shared" si="440"/>
        <v>42650.583333333328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32"/>
        <v>3.608004104669061E-2</v>
      </c>
      <c r="P3100" s="9">
        <f t="shared" si="433"/>
        <v>65.111111111111114</v>
      </c>
      <c r="Q3100" t="s">
        <v>8316</v>
      </c>
      <c r="R3100" t="s">
        <v>8356</v>
      </c>
      <c r="S3100">
        <f t="shared" si="434"/>
        <v>0</v>
      </c>
      <c r="T3100">
        <f t="shared" si="435"/>
        <v>1</v>
      </c>
      <c r="U3100">
        <f t="shared" si="436"/>
        <v>0</v>
      </c>
      <c r="V3100">
        <f t="shared" si="437"/>
        <v>0</v>
      </c>
      <c r="W3100" t="str">
        <f t="shared" si="438"/>
        <v>failed</v>
      </c>
      <c r="X3100" s="14">
        <f t="shared" si="439"/>
        <v>42359.792233796295</v>
      </c>
      <c r="Y3100" s="14">
        <f t="shared" si="440"/>
        <v>42408.01180555555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32"/>
        <v>0.13900000000000001</v>
      </c>
      <c r="P3101" s="9">
        <f t="shared" si="433"/>
        <v>55.6</v>
      </c>
      <c r="Q3101" t="s">
        <v>8316</v>
      </c>
      <c r="R3101" t="s">
        <v>8356</v>
      </c>
      <c r="S3101">
        <f t="shared" si="434"/>
        <v>0</v>
      </c>
      <c r="T3101">
        <f t="shared" si="435"/>
        <v>1</v>
      </c>
      <c r="U3101">
        <f t="shared" si="436"/>
        <v>0</v>
      </c>
      <c r="V3101">
        <f t="shared" si="437"/>
        <v>0</v>
      </c>
      <c r="W3101" t="str">
        <f t="shared" si="438"/>
        <v>failed</v>
      </c>
      <c r="X3101" s="14">
        <f t="shared" si="439"/>
        <v>42382.189710648148</v>
      </c>
      <c r="Y3101" s="14">
        <f t="shared" si="440"/>
        <v>42412.189710648148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32"/>
        <v>0.15225</v>
      </c>
      <c r="P3102" s="9">
        <f t="shared" si="433"/>
        <v>140.53846153846155</v>
      </c>
      <c r="Q3102" t="s">
        <v>8316</v>
      </c>
      <c r="R3102" t="s">
        <v>8356</v>
      </c>
      <c r="S3102">
        <f t="shared" si="434"/>
        <v>0</v>
      </c>
      <c r="T3102">
        <f t="shared" si="435"/>
        <v>1</v>
      </c>
      <c r="U3102">
        <f t="shared" si="436"/>
        <v>0</v>
      </c>
      <c r="V3102">
        <f t="shared" si="437"/>
        <v>0</v>
      </c>
      <c r="W3102" t="str">
        <f t="shared" si="438"/>
        <v>failed</v>
      </c>
      <c r="X3102" s="14">
        <f t="shared" si="439"/>
        <v>41902.622395833336</v>
      </c>
      <c r="Y3102" s="14">
        <f t="shared" si="440"/>
        <v>41932.622395833336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32"/>
        <v>0.12</v>
      </c>
      <c r="P3103" s="9">
        <f t="shared" si="433"/>
        <v>25</v>
      </c>
      <c r="Q3103" t="s">
        <v>8316</v>
      </c>
      <c r="R3103" t="s">
        <v>8356</v>
      </c>
      <c r="S3103">
        <f t="shared" si="434"/>
        <v>0</v>
      </c>
      <c r="T3103">
        <f t="shared" si="435"/>
        <v>1</v>
      </c>
      <c r="U3103">
        <f t="shared" si="436"/>
        <v>0</v>
      </c>
      <c r="V3103">
        <f t="shared" si="437"/>
        <v>0</v>
      </c>
      <c r="W3103" t="str">
        <f t="shared" si="438"/>
        <v>failed</v>
      </c>
      <c r="X3103" s="14">
        <f t="shared" si="439"/>
        <v>42171.383530092593</v>
      </c>
      <c r="Y3103" s="14">
        <f t="shared" si="440"/>
        <v>42201.330555555556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32"/>
        <v>0.391125</v>
      </c>
      <c r="P3104" s="9">
        <f t="shared" si="433"/>
        <v>69.533333333333331</v>
      </c>
      <c r="Q3104" t="s">
        <v>8316</v>
      </c>
      <c r="R3104" t="s">
        <v>8356</v>
      </c>
      <c r="S3104">
        <f t="shared" si="434"/>
        <v>0</v>
      </c>
      <c r="T3104">
        <f t="shared" si="435"/>
        <v>1</v>
      </c>
      <c r="U3104">
        <f t="shared" si="436"/>
        <v>0</v>
      </c>
      <c r="V3104">
        <f t="shared" si="437"/>
        <v>0</v>
      </c>
      <c r="W3104" t="str">
        <f t="shared" si="438"/>
        <v>failed</v>
      </c>
      <c r="X3104" s="14">
        <f t="shared" si="439"/>
        <v>42555.340486111112</v>
      </c>
      <c r="Y3104" s="14">
        <f t="shared" si="440"/>
        <v>42605.340486111112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32"/>
        <v>2.6829268292682929E-3</v>
      </c>
      <c r="P3105" s="9">
        <f t="shared" si="433"/>
        <v>5.5</v>
      </c>
      <c r="Q3105" t="s">
        <v>8316</v>
      </c>
      <c r="R3105" t="s">
        <v>8356</v>
      </c>
      <c r="S3105">
        <f t="shared" si="434"/>
        <v>0</v>
      </c>
      <c r="T3105">
        <f t="shared" si="435"/>
        <v>1</v>
      </c>
      <c r="U3105">
        <f t="shared" si="436"/>
        <v>0</v>
      </c>
      <c r="V3105">
        <f t="shared" si="437"/>
        <v>0</v>
      </c>
      <c r="W3105" t="str">
        <f t="shared" si="438"/>
        <v>failed</v>
      </c>
      <c r="X3105" s="14">
        <f t="shared" si="439"/>
        <v>42107.156319444446</v>
      </c>
      <c r="Y3105" s="14">
        <f t="shared" si="440"/>
        <v>42167.156319444446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32"/>
        <v>0.29625000000000001</v>
      </c>
      <c r="P3106" s="9">
        <f t="shared" si="433"/>
        <v>237</v>
      </c>
      <c r="Q3106" t="s">
        <v>8316</v>
      </c>
      <c r="R3106" t="s">
        <v>8356</v>
      </c>
      <c r="S3106">
        <f t="shared" si="434"/>
        <v>0</v>
      </c>
      <c r="T3106">
        <f t="shared" si="435"/>
        <v>1</v>
      </c>
      <c r="U3106">
        <f t="shared" si="436"/>
        <v>0</v>
      </c>
      <c r="V3106">
        <f t="shared" si="437"/>
        <v>0</v>
      </c>
      <c r="W3106" t="str">
        <f t="shared" si="438"/>
        <v>failed</v>
      </c>
      <c r="X3106" s="14">
        <f t="shared" si="439"/>
        <v>42006.908692129626</v>
      </c>
      <c r="Y3106" s="14">
        <f t="shared" si="440"/>
        <v>42038.083333333328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32"/>
        <v>0.4236099230111206</v>
      </c>
      <c r="P3107" s="9">
        <f t="shared" si="433"/>
        <v>79.870967741935488</v>
      </c>
      <c r="Q3107" t="s">
        <v>8316</v>
      </c>
      <c r="R3107" t="s">
        <v>8356</v>
      </c>
      <c r="S3107">
        <f t="shared" si="434"/>
        <v>0</v>
      </c>
      <c r="T3107">
        <f t="shared" si="435"/>
        <v>1</v>
      </c>
      <c r="U3107">
        <f t="shared" si="436"/>
        <v>0</v>
      </c>
      <c r="V3107">
        <f t="shared" si="437"/>
        <v>0</v>
      </c>
      <c r="W3107" t="str">
        <f t="shared" si="438"/>
        <v>failed</v>
      </c>
      <c r="X3107" s="14">
        <f t="shared" si="439"/>
        <v>41876.718935185185</v>
      </c>
      <c r="Y3107" s="14">
        <f t="shared" si="440"/>
        <v>41931.208333333336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32"/>
        <v>4.1000000000000002E-2</v>
      </c>
      <c r="P3108" s="9">
        <f t="shared" si="433"/>
        <v>10.25</v>
      </c>
      <c r="Q3108" t="s">
        <v>8316</v>
      </c>
      <c r="R3108" t="s">
        <v>8356</v>
      </c>
      <c r="S3108">
        <f t="shared" si="434"/>
        <v>0</v>
      </c>
      <c r="T3108">
        <f t="shared" si="435"/>
        <v>1</v>
      </c>
      <c r="U3108">
        <f t="shared" si="436"/>
        <v>0</v>
      </c>
      <c r="V3108">
        <f t="shared" si="437"/>
        <v>0</v>
      </c>
      <c r="W3108" t="str">
        <f t="shared" si="438"/>
        <v>failed</v>
      </c>
      <c r="X3108" s="14">
        <f t="shared" si="439"/>
        <v>42241.429120370376</v>
      </c>
      <c r="Y3108" s="14">
        <f t="shared" si="440"/>
        <v>42263.916666666672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32"/>
        <v>0.197625</v>
      </c>
      <c r="P3109" s="9">
        <f t="shared" si="433"/>
        <v>272.58620689655174</v>
      </c>
      <c r="Q3109" t="s">
        <v>8316</v>
      </c>
      <c r="R3109" t="s">
        <v>8356</v>
      </c>
      <c r="S3109">
        <f t="shared" si="434"/>
        <v>0</v>
      </c>
      <c r="T3109">
        <f t="shared" si="435"/>
        <v>1</v>
      </c>
      <c r="U3109">
        <f t="shared" si="436"/>
        <v>0</v>
      </c>
      <c r="V3109">
        <f t="shared" si="437"/>
        <v>0</v>
      </c>
      <c r="W3109" t="str">
        <f t="shared" si="438"/>
        <v>failed</v>
      </c>
      <c r="X3109" s="14">
        <f t="shared" si="439"/>
        <v>42128.814247685179</v>
      </c>
      <c r="Y3109" s="14">
        <f t="shared" si="440"/>
        <v>42135.814247685179</v>
      </c>
    </row>
    <row r="3110" spans="1:25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32"/>
        <v>5.1999999999999995E-4</v>
      </c>
      <c r="P3110" s="9">
        <f t="shared" si="433"/>
        <v>13</v>
      </c>
      <c r="Q3110" t="s">
        <v>8316</v>
      </c>
      <c r="R3110" t="s">
        <v>8356</v>
      </c>
      <c r="S3110">
        <f t="shared" si="434"/>
        <v>0</v>
      </c>
      <c r="T3110">
        <f t="shared" si="435"/>
        <v>1</v>
      </c>
      <c r="U3110">
        <f t="shared" si="436"/>
        <v>0</v>
      </c>
      <c r="V3110">
        <f t="shared" si="437"/>
        <v>0</v>
      </c>
      <c r="W3110" t="str">
        <f t="shared" si="438"/>
        <v>failed</v>
      </c>
      <c r="X3110" s="14">
        <f t="shared" si="439"/>
        <v>42062.680486111116</v>
      </c>
      <c r="Y3110" s="14">
        <f t="shared" si="440"/>
        <v>42122.638819444444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32"/>
        <v>0.25030188679245285</v>
      </c>
      <c r="P3111" s="9">
        <f t="shared" si="433"/>
        <v>58.184210526315788</v>
      </c>
      <c r="Q3111" t="s">
        <v>8316</v>
      </c>
      <c r="R3111" t="s">
        <v>8356</v>
      </c>
      <c r="S3111">
        <f t="shared" si="434"/>
        <v>0</v>
      </c>
      <c r="T3111">
        <f t="shared" si="435"/>
        <v>1</v>
      </c>
      <c r="U3111">
        <f t="shared" si="436"/>
        <v>0</v>
      </c>
      <c r="V3111">
        <f t="shared" si="437"/>
        <v>0</v>
      </c>
      <c r="W3111" t="str">
        <f t="shared" si="438"/>
        <v>failed</v>
      </c>
      <c r="X3111" s="14">
        <f t="shared" si="439"/>
        <v>41844.125115740739</v>
      </c>
      <c r="Y3111" s="14">
        <f t="shared" si="440"/>
        <v>41879.125115740739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32"/>
        <v>4.0000000000000002E-4</v>
      </c>
      <c r="P3112" s="9">
        <f t="shared" si="433"/>
        <v>10</v>
      </c>
      <c r="Q3112" t="s">
        <v>8316</v>
      </c>
      <c r="R3112" t="s">
        <v>8356</v>
      </c>
      <c r="S3112">
        <f t="shared" si="434"/>
        <v>0</v>
      </c>
      <c r="T3112">
        <f t="shared" si="435"/>
        <v>1</v>
      </c>
      <c r="U3112">
        <f t="shared" si="436"/>
        <v>0</v>
      </c>
      <c r="V3112">
        <f t="shared" si="437"/>
        <v>0</v>
      </c>
      <c r="W3112" t="str">
        <f t="shared" si="438"/>
        <v>failed</v>
      </c>
      <c r="X3112" s="14">
        <f t="shared" si="439"/>
        <v>42745.031469907408</v>
      </c>
      <c r="Y3112" s="14">
        <f t="shared" si="440"/>
        <v>42785.031469907408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32"/>
        <v>0.26640000000000003</v>
      </c>
      <c r="P3113" s="9">
        <f t="shared" si="433"/>
        <v>70.10526315789474</v>
      </c>
      <c r="Q3113" t="s">
        <v>8316</v>
      </c>
      <c r="R3113" t="s">
        <v>8356</v>
      </c>
      <c r="S3113">
        <f t="shared" si="434"/>
        <v>0</v>
      </c>
      <c r="T3113">
        <f t="shared" si="435"/>
        <v>1</v>
      </c>
      <c r="U3113">
        <f t="shared" si="436"/>
        <v>0</v>
      </c>
      <c r="V3113">
        <f t="shared" si="437"/>
        <v>0</v>
      </c>
      <c r="W3113" t="str">
        <f t="shared" si="438"/>
        <v>failed</v>
      </c>
      <c r="X3113" s="14">
        <f t="shared" si="439"/>
        <v>41885.595138888886</v>
      </c>
      <c r="Y3113" s="14">
        <f t="shared" si="440"/>
        <v>41916.595138888886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32"/>
        <v>4.7363636363636365E-2</v>
      </c>
      <c r="P3114" s="9">
        <f t="shared" si="433"/>
        <v>57.888888888888886</v>
      </c>
      <c r="Q3114" t="s">
        <v>8316</v>
      </c>
      <c r="R3114" t="s">
        <v>8356</v>
      </c>
      <c r="S3114">
        <f t="shared" si="434"/>
        <v>0</v>
      </c>
      <c r="T3114">
        <f t="shared" si="435"/>
        <v>1</v>
      </c>
      <c r="U3114">
        <f t="shared" si="436"/>
        <v>0</v>
      </c>
      <c r="V3114">
        <f t="shared" si="437"/>
        <v>0</v>
      </c>
      <c r="W3114" t="str">
        <f t="shared" si="438"/>
        <v>failed</v>
      </c>
      <c r="X3114" s="14">
        <f t="shared" si="439"/>
        <v>42615.121921296297</v>
      </c>
      <c r="Y3114" s="14">
        <f t="shared" si="440"/>
        <v>42675.121921296297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32"/>
        <v>4.2435339894712751E-2</v>
      </c>
      <c r="P3115" s="9">
        <f t="shared" si="433"/>
        <v>125.27027027027027</v>
      </c>
      <c r="Q3115" t="s">
        <v>8316</v>
      </c>
      <c r="R3115" t="s">
        <v>8356</v>
      </c>
      <c r="S3115">
        <f t="shared" si="434"/>
        <v>0</v>
      </c>
      <c r="T3115">
        <f t="shared" si="435"/>
        <v>1</v>
      </c>
      <c r="U3115">
        <f t="shared" si="436"/>
        <v>0</v>
      </c>
      <c r="V3115">
        <f t="shared" si="437"/>
        <v>0</v>
      </c>
      <c r="W3115" t="str">
        <f t="shared" si="438"/>
        <v>failed</v>
      </c>
      <c r="X3115" s="14">
        <f t="shared" si="439"/>
        <v>42081.731273148151</v>
      </c>
      <c r="Y3115" s="14">
        <f t="shared" si="440"/>
        <v>42111.731273148151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32"/>
        <v>0</v>
      </c>
      <c r="P3116" s="9">
        <f t="shared" si="433"/>
        <v>0</v>
      </c>
      <c r="Q3116" t="s">
        <v>8316</v>
      </c>
      <c r="R3116" t="s">
        <v>8356</v>
      </c>
      <c r="S3116">
        <f t="shared" si="434"/>
        <v>0</v>
      </c>
      <c r="T3116">
        <f t="shared" si="435"/>
        <v>1</v>
      </c>
      <c r="U3116">
        <f t="shared" si="436"/>
        <v>0</v>
      </c>
      <c r="V3116">
        <f t="shared" si="437"/>
        <v>0</v>
      </c>
      <c r="W3116" t="str">
        <f t="shared" si="438"/>
        <v>failed</v>
      </c>
      <c r="X3116" s="14">
        <f t="shared" si="439"/>
        <v>41843.632523148146</v>
      </c>
      <c r="Y3116" s="14">
        <f t="shared" si="440"/>
        <v>41903.632523148146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32"/>
        <v>0.03</v>
      </c>
      <c r="P3117" s="9">
        <f t="shared" si="433"/>
        <v>300</v>
      </c>
      <c r="Q3117" t="s">
        <v>8316</v>
      </c>
      <c r="R3117" t="s">
        <v>8356</v>
      </c>
      <c r="S3117">
        <f t="shared" si="434"/>
        <v>0</v>
      </c>
      <c r="T3117">
        <f t="shared" si="435"/>
        <v>1</v>
      </c>
      <c r="U3117">
        <f t="shared" si="436"/>
        <v>0</v>
      </c>
      <c r="V3117">
        <f t="shared" si="437"/>
        <v>0</v>
      </c>
      <c r="W3117" t="str">
        <f t="shared" si="438"/>
        <v>failed</v>
      </c>
      <c r="X3117" s="14">
        <f t="shared" si="439"/>
        <v>42496.447071759263</v>
      </c>
      <c r="Y3117" s="14">
        <f t="shared" si="440"/>
        <v>42526.447071759263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32"/>
        <v>0.57333333333333336</v>
      </c>
      <c r="P3118" s="9">
        <f t="shared" si="433"/>
        <v>43</v>
      </c>
      <c r="Q3118" t="s">
        <v>8316</v>
      </c>
      <c r="R3118" t="s">
        <v>8356</v>
      </c>
      <c r="S3118">
        <f t="shared" si="434"/>
        <v>0</v>
      </c>
      <c r="T3118">
        <f t="shared" si="435"/>
        <v>1</v>
      </c>
      <c r="U3118">
        <f t="shared" si="436"/>
        <v>0</v>
      </c>
      <c r="V3118">
        <f t="shared" si="437"/>
        <v>0</v>
      </c>
      <c r="W3118" t="str">
        <f t="shared" si="438"/>
        <v>failed</v>
      </c>
      <c r="X3118" s="14">
        <f t="shared" si="439"/>
        <v>42081.515335648146</v>
      </c>
      <c r="Y3118" s="14">
        <f t="shared" si="440"/>
        <v>42095.515335648146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32"/>
        <v>1E-3</v>
      </c>
      <c r="P3119" s="9">
        <f t="shared" si="433"/>
        <v>1</v>
      </c>
      <c r="Q3119" t="s">
        <v>8316</v>
      </c>
      <c r="R3119" t="s">
        <v>8356</v>
      </c>
      <c r="S3119">
        <f t="shared" si="434"/>
        <v>0</v>
      </c>
      <c r="T3119">
        <f t="shared" si="435"/>
        <v>1</v>
      </c>
      <c r="U3119">
        <f t="shared" si="436"/>
        <v>0</v>
      </c>
      <c r="V3119">
        <f t="shared" si="437"/>
        <v>0</v>
      </c>
      <c r="W3119" t="str">
        <f t="shared" si="438"/>
        <v>failed</v>
      </c>
      <c r="X3119" s="14">
        <f t="shared" si="439"/>
        <v>42509.374537037031</v>
      </c>
      <c r="Y3119" s="14">
        <f t="shared" si="440"/>
        <v>42517.55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32"/>
        <v>3.0999999999999999E-3</v>
      </c>
      <c r="P3120" s="9">
        <f t="shared" si="433"/>
        <v>775</v>
      </c>
      <c r="Q3120" t="s">
        <v>8316</v>
      </c>
      <c r="R3120" t="s">
        <v>8356</v>
      </c>
      <c r="S3120">
        <f t="shared" si="434"/>
        <v>0</v>
      </c>
      <c r="T3120">
        <f t="shared" si="435"/>
        <v>1</v>
      </c>
      <c r="U3120">
        <f t="shared" si="436"/>
        <v>0</v>
      </c>
      <c r="V3120">
        <f t="shared" si="437"/>
        <v>0</v>
      </c>
      <c r="W3120" t="str">
        <f t="shared" si="438"/>
        <v>failed</v>
      </c>
      <c r="X3120" s="14">
        <f t="shared" si="439"/>
        <v>42534.649571759262</v>
      </c>
      <c r="Y3120" s="14">
        <f t="shared" si="440"/>
        <v>42553.649571759262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32"/>
        <v>5.0000000000000001E-4</v>
      </c>
      <c r="P3121" s="9">
        <f t="shared" si="433"/>
        <v>5</v>
      </c>
      <c r="Q3121" t="s">
        <v>8316</v>
      </c>
      <c r="R3121" t="s">
        <v>8356</v>
      </c>
      <c r="S3121">
        <f t="shared" si="434"/>
        <v>0</v>
      </c>
      <c r="T3121">
        <f t="shared" si="435"/>
        <v>1</v>
      </c>
      <c r="U3121">
        <f t="shared" si="436"/>
        <v>0</v>
      </c>
      <c r="V3121">
        <f t="shared" si="437"/>
        <v>0</v>
      </c>
      <c r="W3121" t="str">
        <f t="shared" si="438"/>
        <v>failed</v>
      </c>
      <c r="X3121" s="14">
        <f t="shared" si="439"/>
        <v>42060.04550925926</v>
      </c>
      <c r="Y3121" s="14">
        <f t="shared" si="440"/>
        <v>42090.003842592589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32"/>
        <v>9.8461538461538464E-5</v>
      </c>
      <c r="P3122" s="9">
        <f t="shared" si="433"/>
        <v>12.8</v>
      </c>
      <c r="Q3122" t="s">
        <v>8316</v>
      </c>
      <c r="R3122" t="s">
        <v>8356</v>
      </c>
      <c r="S3122">
        <f t="shared" si="434"/>
        <v>0</v>
      </c>
      <c r="T3122">
        <f t="shared" si="435"/>
        <v>1</v>
      </c>
      <c r="U3122">
        <f t="shared" si="436"/>
        <v>0</v>
      </c>
      <c r="V3122">
        <f t="shared" si="437"/>
        <v>0</v>
      </c>
      <c r="W3122" t="str">
        <f t="shared" si="438"/>
        <v>failed</v>
      </c>
      <c r="X3122" s="14">
        <f t="shared" si="439"/>
        <v>42435.942083333335</v>
      </c>
      <c r="Y3122" s="14">
        <f t="shared" si="440"/>
        <v>42495.900416666671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32"/>
        <v>6.6666666666666671E-3</v>
      </c>
      <c r="P3123" s="9">
        <f t="shared" si="433"/>
        <v>10</v>
      </c>
      <c r="Q3123" t="s">
        <v>8316</v>
      </c>
      <c r="R3123" t="s">
        <v>8356</v>
      </c>
      <c r="S3123">
        <f t="shared" si="434"/>
        <v>0</v>
      </c>
      <c r="T3123">
        <f t="shared" si="435"/>
        <v>0</v>
      </c>
      <c r="U3123">
        <f t="shared" si="436"/>
        <v>1</v>
      </c>
      <c r="V3123">
        <f t="shared" si="437"/>
        <v>0</v>
      </c>
      <c r="W3123" t="str">
        <f t="shared" si="438"/>
        <v>canceled</v>
      </c>
      <c r="X3123" s="14">
        <f t="shared" si="439"/>
        <v>41848.679803240739</v>
      </c>
      <c r="Y3123" s="14">
        <f t="shared" si="440"/>
        <v>41908.679803240739</v>
      </c>
    </row>
    <row r="3124" spans="1:25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32"/>
        <v>0.58291457286432158</v>
      </c>
      <c r="P3124" s="9">
        <f t="shared" si="433"/>
        <v>58</v>
      </c>
      <c r="Q3124" t="s">
        <v>8316</v>
      </c>
      <c r="R3124" t="s">
        <v>8356</v>
      </c>
      <c r="S3124">
        <f t="shared" si="434"/>
        <v>0</v>
      </c>
      <c r="T3124">
        <f t="shared" si="435"/>
        <v>0</v>
      </c>
      <c r="U3124">
        <f t="shared" si="436"/>
        <v>1</v>
      </c>
      <c r="V3124">
        <f t="shared" si="437"/>
        <v>0</v>
      </c>
      <c r="W3124" t="str">
        <f t="shared" si="438"/>
        <v>canceled</v>
      </c>
      <c r="X3124" s="14">
        <f t="shared" si="439"/>
        <v>42678.932083333333</v>
      </c>
      <c r="Y3124" s="14">
        <f t="shared" si="440"/>
        <v>42683.973750000005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32"/>
        <v>0.68153600000000003</v>
      </c>
      <c r="P3125" s="9">
        <f t="shared" si="433"/>
        <v>244.80459770114942</v>
      </c>
      <c r="Q3125" t="s">
        <v>8316</v>
      </c>
      <c r="R3125" t="s">
        <v>8356</v>
      </c>
      <c r="S3125">
        <f t="shared" si="434"/>
        <v>0</v>
      </c>
      <c r="T3125">
        <f t="shared" si="435"/>
        <v>0</v>
      </c>
      <c r="U3125">
        <f t="shared" si="436"/>
        <v>1</v>
      </c>
      <c r="V3125">
        <f t="shared" si="437"/>
        <v>0</v>
      </c>
      <c r="W3125" t="str">
        <f t="shared" si="438"/>
        <v>canceled</v>
      </c>
      <c r="X3125" s="14">
        <f t="shared" si="439"/>
        <v>42530.993032407408</v>
      </c>
      <c r="Y3125" s="14">
        <f t="shared" si="440"/>
        <v>42560.993032407408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32"/>
        <v>3.2499999999999997E-5</v>
      </c>
      <c r="P3126" s="9">
        <f t="shared" si="433"/>
        <v>6.5</v>
      </c>
      <c r="Q3126" t="s">
        <v>8316</v>
      </c>
      <c r="R3126" t="s">
        <v>8356</v>
      </c>
      <c r="S3126">
        <f t="shared" si="434"/>
        <v>0</v>
      </c>
      <c r="T3126">
        <f t="shared" si="435"/>
        <v>0</v>
      </c>
      <c r="U3126">
        <f t="shared" si="436"/>
        <v>1</v>
      </c>
      <c r="V3126">
        <f t="shared" si="437"/>
        <v>0</v>
      </c>
      <c r="W3126" t="str">
        <f t="shared" si="438"/>
        <v>canceled</v>
      </c>
      <c r="X3126" s="14">
        <f t="shared" si="439"/>
        <v>41977.780104166668</v>
      </c>
      <c r="Y3126" s="14">
        <f t="shared" si="440"/>
        <v>42037.780104166668</v>
      </c>
    </row>
    <row r="3127" spans="1:25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32"/>
        <v>0</v>
      </c>
      <c r="P3127" s="9">
        <f t="shared" si="433"/>
        <v>0</v>
      </c>
      <c r="Q3127" t="s">
        <v>8316</v>
      </c>
      <c r="R3127" t="s">
        <v>8356</v>
      </c>
      <c r="S3127">
        <f t="shared" si="434"/>
        <v>0</v>
      </c>
      <c r="T3127">
        <f t="shared" si="435"/>
        <v>0</v>
      </c>
      <c r="U3127">
        <f t="shared" si="436"/>
        <v>1</v>
      </c>
      <c r="V3127">
        <f t="shared" si="437"/>
        <v>0</v>
      </c>
      <c r="W3127" t="str">
        <f t="shared" si="438"/>
        <v>canceled</v>
      </c>
      <c r="X3127" s="14">
        <f t="shared" si="439"/>
        <v>42346.20685185185</v>
      </c>
      <c r="Y3127" s="14">
        <f t="shared" si="440"/>
        <v>42376.20685185185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32"/>
        <v>4.1599999999999998E-2</v>
      </c>
      <c r="P3128" s="9">
        <f t="shared" si="433"/>
        <v>61.176470588235297</v>
      </c>
      <c r="Q3128" t="s">
        <v>8316</v>
      </c>
      <c r="R3128" t="s">
        <v>8356</v>
      </c>
      <c r="S3128">
        <f t="shared" si="434"/>
        <v>0</v>
      </c>
      <c r="T3128">
        <f t="shared" si="435"/>
        <v>0</v>
      </c>
      <c r="U3128">
        <f t="shared" si="436"/>
        <v>1</v>
      </c>
      <c r="V3128">
        <f t="shared" si="437"/>
        <v>0</v>
      </c>
      <c r="W3128" t="str">
        <f t="shared" si="438"/>
        <v>canceled</v>
      </c>
      <c r="X3128" s="14">
        <f t="shared" si="439"/>
        <v>42427.01807870371</v>
      </c>
      <c r="Y3128" s="14">
        <f t="shared" si="440"/>
        <v>42456.976412037038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32"/>
        <v>0</v>
      </c>
      <c r="P3129" s="9">
        <f t="shared" si="433"/>
        <v>0</v>
      </c>
      <c r="Q3129" t="s">
        <v>8316</v>
      </c>
      <c r="R3129" t="s">
        <v>8356</v>
      </c>
      <c r="S3129">
        <f t="shared" si="434"/>
        <v>0</v>
      </c>
      <c r="T3129">
        <f t="shared" si="435"/>
        <v>0</v>
      </c>
      <c r="U3129">
        <f t="shared" si="436"/>
        <v>1</v>
      </c>
      <c r="V3129">
        <f t="shared" si="437"/>
        <v>0</v>
      </c>
      <c r="W3129" t="str">
        <f t="shared" si="438"/>
        <v>canceled</v>
      </c>
      <c r="X3129" s="14">
        <f t="shared" si="439"/>
        <v>42034.856817129628</v>
      </c>
      <c r="Y3129" s="14">
        <f t="shared" si="440"/>
        <v>42064.856817129628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32"/>
        <v>1.0860666666666667</v>
      </c>
      <c r="P3130" s="9">
        <f t="shared" si="433"/>
        <v>139.23931623931625</v>
      </c>
      <c r="Q3130" t="s">
        <v>8316</v>
      </c>
      <c r="R3130" t="s">
        <v>8317</v>
      </c>
      <c r="S3130">
        <f t="shared" si="434"/>
        <v>0</v>
      </c>
      <c r="T3130">
        <f t="shared" si="435"/>
        <v>0</v>
      </c>
      <c r="U3130">
        <f t="shared" si="436"/>
        <v>0</v>
      </c>
      <c r="V3130">
        <f t="shared" si="437"/>
        <v>1</v>
      </c>
      <c r="W3130" t="str">
        <f t="shared" si="438"/>
        <v>live</v>
      </c>
      <c r="X3130" s="14">
        <f t="shared" si="439"/>
        <v>42780.825706018513</v>
      </c>
      <c r="Y3130" s="14">
        <f t="shared" si="440"/>
        <v>42810.784039351856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32"/>
        <v>8.0000000000000002E-3</v>
      </c>
      <c r="P3131" s="9">
        <f t="shared" si="433"/>
        <v>10</v>
      </c>
      <c r="Q3131" t="s">
        <v>8316</v>
      </c>
      <c r="R3131" t="s">
        <v>8317</v>
      </c>
      <c r="S3131">
        <f t="shared" si="434"/>
        <v>0</v>
      </c>
      <c r="T3131">
        <f t="shared" si="435"/>
        <v>0</v>
      </c>
      <c r="U3131">
        <f t="shared" si="436"/>
        <v>0</v>
      </c>
      <c r="V3131">
        <f t="shared" si="437"/>
        <v>1</v>
      </c>
      <c r="W3131" t="str">
        <f t="shared" si="438"/>
        <v>live</v>
      </c>
      <c r="X3131" s="14">
        <f t="shared" si="439"/>
        <v>42803.842812499999</v>
      </c>
      <c r="Y3131" s="14">
        <f t="shared" si="440"/>
        <v>42843.801145833335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32"/>
        <v>3.7499999999999999E-2</v>
      </c>
      <c r="P3132" s="9">
        <f t="shared" si="433"/>
        <v>93.75</v>
      </c>
      <c r="Q3132" t="s">
        <v>8316</v>
      </c>
      <c r="R3132" t="s">
        <v>8317</v>
      </c>
      <c r="S3132">
        <f t="shared" si="434"/>
        <v>0</v>
      </c>
      <c r="T3132">
        <f t="shared" si="435"/>
        <v>0</v>
      </c>
      <c r="U3132">
        <f t="shared" si="436"/>
        <v>0</v>
      </c>
      <c r="V3132">
        <f t="shared" si="437"/>
        <v>1</v>
      </c>
      <c r="W3132" t="str">
        <f t="shared" si="438"/>
        <v>live</v>
      </c>
      <c r="X3132" s="14">
        <f t="shared" si="439"/>
        <v>42808.640231481477</v>
      </c>
      <c r="Y3132" s="14">
        <f t="shared" si="440"/>
        <v>42839.207638888889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32"/>
        <v>0.15731707317073171</v>
      </c>
      <c r="P3133" s="9">
        <f t="shared" si="433"/>
        <v>53.75</v>
      </c>
      <c r="Q3133" t="s">
        <v>8316</v>
      </c>
      <c r="R3133" t="s">
        <v>8317</v>
      </c>
      <c r="S3133">
        <f t="shared" si="434"/>
        <v>0</v>
      </c>
      <c r="T3133">
        <f t="shared" si="435"/>
        <v>0</v>
      </c>
      <c r="U3133">
        <f t="shared" si="436"/>
        <v>0</v>
      </c>
      <c r="V3133">
        <f t="shared" si="437"/>
        <v>1</v>
      </c>
      <c r="W3133" t="str">
        <f t="shared" si="438"/>
        <v>live</v>
      </c>
      <c r="X3133" s="14">
        <f t="shared" si="439"/>
        <v>42803.579224537039</v>
      </c>
      <c r="Y3133" s="14">
        <f t="shared" si="440"/>
        <v>42833.537557870368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32"/>
        <v>3.3333333333333332E-4</v>
      </c>
      <c r="P3134" s="9">
        <f t="shared" si="433"/>
        <v>10</v>
      </c>
      <c r="Q3134" t="s">
        <v>8316</v>
      </c>
      <c r="R3134" t="s">
        <v>8317</v>
      </c>
      <c r="S3134">
        <f t="shared" si="434"/>
        <v>0</v>
      </c>
      <c r="T3134">
        <f t="shared" si="435"/>
        <v>0</v>
      </c>
      <c r="U3134">
        <f t="shared" si="436"/>
        <v>0</v>
      </c>
      <c r="V3134">
        <f t="shared" si="437"/>
        <v>1</v>
      </c>
      <c r="W3134" t="str">
        <f t="shared" si="438"/>
        <v>live</v>
      </c>
      <c r="X3134" s="14">
        <f t="shared" si="439"/>
        <v>42786.350231481483</v>
      </c>
      <c r="Y3134" s="14">
        <f t="shared" si="440"/>
        <v>42846.308564814812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32"/>
        <v>1.08</v>
      </c>
      <c r="P3135" s="9">
        <f t="shared" si="433"/>
        <v>33.75</v>
      </c>
      <c r="Q3135" t="s">
        <v>8316</v>
      </c>
      <c r="R3135" t="s">
        <v>8317</v>
      </c>
      <c r="S3135">
        <f t="shared" si="434"/>
        <v>0</v>
      </c>
      <c r="T3135">
        <f t="shared" si="435"/>
        <v>0</v>
      </c>
      <c r="U3135">
        <f t="shared" si="436"/>
        <v>0</v>
      </c>
      <c r="V3135">
        <f t="shared" si="437"/>
        <v>1</v>
      </c>
      <c r="W3135" t="str">
        <f t="shared" si="438"/>
        <v>live</v>
      </c>
      <c r="X3135" s="14">
        <f t="shared" si="439"/>
        <v>42788.565208333333</v>
      </c>
      <c r="Y3135" s="14">
        <f t="shared" si="440"/>
        <v>42818.523541666669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32"/>
        <v>0.22500000000000001</v>
      </c>
      <c r="P3136" s="9">
        <f t="shared" si="433"/>
        <v>18.75</v>
      </c>
      <c r="Q3136" t="s">
        <v>8316</v>
      </c>
      <c r="R3136" t="s">
        <v>8317</v>
      </c>
      <c r="S3136">
        <f t="shared" si="434"/>
        <v>0</v>
      </c>
      <c r="T3136">
        <f t="shared" si="435"/>
        <v>0</v>
      </c>
      <c r="U3136">
        <f t="shared" si="436"/>
        <v>0</v>
      </c>
      <c r="V3136">
        <f t="shared" si="437"/>
        <v>1</v>
      </c>
      <c r="W3136" t="str">
        <f t="shared" si="438"/>
        <v>live</v>
      </c>
      <c r="X3136" s="14">
        <f t="shared" si="439"/>
        <v>42800.720127314817</v>
      </c>
      <c r="Y3136" s="14">
        <f t="shared" si="440"/>
        <v>42821.678460648152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32"/>
        <v>0.20849420849420849</v>
      </c>
      <c r="P3137" s="9">
        <f t="shared" si="433"/>
        <v>23.142857142857142</v>
      </c>
      <c r="Q3137" t="s">
        <v>8316</v>
      </c>
      <c r="R3137" t="s">
        <v>8317</v>
      </c>
      <c r="S3137">
        <f t="shared" si="434"/>
        <v>0</v>
      </c>
      <c r="T3137">
        <f t="shared" si="435"/>
        <v>0</v>
      </c>
      <c r="U3137">
        <f t="shared" si="436"/>
        <v>0</v>
      </c>
      <c r="V3137">
        <f t="shared" si="437"/>
        <v>1</v>
      </c>
      <c r="W3137" t="str">
        <f t="shared" si="438"/>
        <v>live</v>
      </c>
      <c r="X3137" s="14">
        <f t="shared" si="439"/>
        <v>42807.151863425926</v>
      </c>
      <c r="Y3137" s="14">
        <f t="shared" si="440"/>
        <v>42829.151863425926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32"/>
        <v>1.278</v>
      </c>
      <c r="P3138" s="9">
        <f t="shared" si="433"/>
        <v>29.045454545454547</v>
      </c>
      <c r="Q3138" t="s">
        <v>8316</v>
      </c>
      <c r="R3138" t="s">
        <v>8317</v>
      </c>
      <c r="S3138">
        <f t="shared" si="434"/>
        <v>0</v>
      </c>
      <c r="T3138">
        <f t="shared" si="435"/>
        <v>0</v>
      </c>
      <c r="U3138">
        <f t="shared" si="436"/>
        <v>0</v>
      </c>
      <c r="V3138">
        <f t="shared" si="437"/>
        <v>1</v>
      </c>
      <c r="W3138" t="str">
        <f t="shared" si="438"/>
        <v>live</v>
      </c>
      <c r="X3138" s="14">
        <f t="shared" si="439"/>
        <v>42789.462430555555</v>
      </c>
      <c r="Y3138" s="14">
        <f t="shared" si="440"/>
        <v>42825.957638888889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41">E3139/D3139</f>
        <v>3.3333333333333333E-2</v>
      </c>
      <c r="P3139" s="9">
        <f t="shared" ref="P3139:P3202" si="442">IFERROR(E3139/L3139,0)</f>
        <v>50</v>
      </c>
      <c r="Q3139" t="s">
        <v>8316</v>
      </c>
      <c r="R3139" t="s">
        <v>8317</v>
      </c>
      <c r="S3139">
        <f t="shared" ref="S3139:S3202" si="443">IF(F3139="successful",1,0)</f>
        <v>0</v>
      </c>
      <c r="T3139">
        <f t="shared" ref="T3139:T3202" si="444">IF(F3139="failed",1,0)</f>
        <v>0</v>
      </c>
      <c r="U3139">
        <f t="shared" ref="U3139:U3202" si="445">IF(F3139="canceled",1,0)</f>
        <v>0</v>
      </c>
      <c r="V3139">
        <f t="shared" ref="V3139:V3202" si="446">IF(F3139="live",1,0)</f>
        <v>1</v>
      </c>
      <c r="W3139" t="str">
        <f t="shared" ref="W3139:W3202" si="447">F3139</f>
        <v>live</v>
      </c>
      <c r="X3139" s="14">
        <f t="shared" ref="X3139:X3202" si="448">(((J3139/60)/60)/24)+DATE(1970,1,1)</f>
        <v>42807.885057870371</v>
      </c>
      <c r="Y3139" s="14">
        <f t="shared" ref="Y3139:Y3202" si="449">(((I3139/60)/60)/24)+DATE(1970,1,1)</f>
        <v>42858.8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41"/>
        <v>0</v>
      </c>
      <c r="P3140" s="9">
        <f t="shared" si="442"/>
        <v>0</v>
      </c>
      <c r="Q3140" t="s">
        <v>8316</v>
      </c>
      <c r="R3140" t="s">
        <v>8317</v>
      </c>
      <c r="S3140">
        <f t="shared" si="443"/>
        <v>0</v>
      </c>
      <c r="T3140">
        <f t="shared" si="444"/>
        <v>0</v>
      </c>
      <c r="U3140">
        <f t="shared" si="445"/>
        <v>0</v>
      </c>
      <c r="V3140">
        <f t="shared" si="446"/>
        <v>1</v>
      </c>
      <c r="W3140" t="str">
        <f t="shared" si="447"/>
        <v>live</v>
      </c>
      <c r="X3140" s="14">
        <f t="shared" si="448"/>
        <v>42809.645914351851</v>
      </c>
      <c r="Y3140" s="14">
        <f t="shared" si="449"/>
        <v>42828.645914351851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41"/>
        <v>5.3999999999999999E-2</v>
      </c>
      <c r="P3141" s="9">
        <f t="shared" si="442"/>
        <v>450</v>
      </c>
      <c r="Q3141" t="s">
        <v>8316</v>
      </c>
      <c r="R3141" t="s">
        <v>8317</v>
      </c>
      <c r="S3141">
        <f t="shared" si="443"/>
        <v>0</v>
      </c>
      <c r="T3141">
        <f t="shared" si="444"/>
        <v>0</v>
      </c>
      <c r="U3141">
        <f t="shared" si="445"/>
        <v>0</v>
      </c>
      <c r="V3141">
        <f t="shared" si="446"/>
        <v>1</v>
      </c>
      <c r="W3141" t="str">
        <f t="shared" si="447"/>
        <v>live</v>
      </c>
      <c r="X3141" s="14">
        <f t="shared" si="448"/>
        <v>42785.270370370374</v>
      </c>
      <c r="Y3141" s="14">
        <f t="shared" si="449"/>
        <v>42819.189583333333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41"/>
        <v>9.5999999999999992E-3</v>
      </c>
      <c r="P3142" s="9">
        <f t="shared" si="442"/>
        <v>24</v>
      </c>
      <c r="Q3142" t="s">
        <v>8316</v>
      </c>
      <c r="R3142" t="s">
        <v>8317</v>
      </c>
      <c r="S3142">
        <f t="shared" si="443"/>
        <v>0</v>
      </c>
      <c r="T3142">
        <f t="shared" si="444"/>
        <v>0</v>
      </c>
      <c r="U3142">
        <f t="shared" si="445"/>
        <v>0</v>
      </c>
      <c r="V3142">
        <f t="shared" si="446"/>
        <v>1</v>
      </c>
      <c r="W3142" t="str">
        <f t="shared" si="447"/>
        <v>live</v>
      </c>
      <c r="X3142" s="14">
        <f t="shared" si="448"/>
        <v>42802.718784722223</v>
      </c>
      <c r="Y3142" s="14">
        <f t="shared" si="449"/>
        <v>42832.677118055552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41"/>
        <v>0.51600000000000001</v>
      </c>
      <c r="P3143" s="9">
        <f t="shared" si="442"/>
        <v>32.25</v>
      </c>
      <c r="Q3143" t="s">
        <v>8316</v>
      </c>
      <c r="R3143" t="s">
        <v>8317</v>
      </c>
      <c r="S3143">
        <f t="shared" si="443"/>
        <v>0</v>
      </c>
      <c r="T3143">
        <f t="shared" si="444"/>
        <v>0</v>
      </c>
      <c r="U3143">
        <f t="shared" si="445"/>
        <v>0</v>
      </c>
      <c r="V3143">
        <f t="shared" si="446"/>
        <v>1</v>
      </c>
      <c r="W3143" t="str">
        <f t="shared" si="447"/>
        <v>live</v>
      </c>
      <c r="X3143" s="14">
        <f t="shared" si="448"/>
        <v>42800.753333333334</v>
      </c>
      <c r="Y3143" s="14">
        <f t="shared" si="449"/>
        <v>42841.833333333328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41"/>
        <v>1.6363636363636365E-2</v>
      </c>
      <c r="P3144" s="9">
        <f t="shared" si="442"/>
        <v>15</v>
      </c>
      <c r="Q3144" t="s">
        <v>8316</v>
      </c>
      <c r="R3144" t="s">
        <v>8317</v>
      </c>
      <c r="S3144">
        <f t="shared" si="443"/>
        <v>0</v>
      </c>
      <c r="T3144">
        <f t="shared" si="444"/>
        <v>0</v>
      </c>
      <c r="U3144">
        <f t="shared" si="445"/>
        <v>0</v>
      </c>
      <c r="V3144">
        <f t="shared" si="446"/>
        <v>1</v>
      </c>
      <c r="W3144" t="str">
        <f t="shared" si="447"/>
        <v>live</v>
      </c>
      <c r="X3144" s="14">
        <f t="shared" si="448"/>
        <v>42783.513182870374</v>
      </c>
      <c r="Y3144" s="14">
        <f t="shared" si="449"/>
        <v>42813.471516203703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41"/>
        <v>0</v>
      </c>
      <c r="P3145" s="9">
        <f t="shared" si="442"/>
        <v>0</v>
      </c>
      <c r="Q3145" t="s">
        <v>8316</v>
      </c>
      <c r="R3145" t="s">
        <v>8317</v>
      </c>
      <c r="S3145">
        <f t="shared" si="443"/>
        <v>0</v>
      </c>
      <c r="T3145">
        <f t="shared" si="444"/>
        <v>0</v>
      </c>
      <c r="U3145">
        <f t="shared" si="445"/>
        <v>0</v>
      </c>
      <c r="V3145">
        <f t="shared" si="446"/>
        <v>1</v>
      </c>
      <c r="W3145" t="str">
        <f t="shared" si="447"/>
        <v>live</v>
      </c>
      <c r="X3145" s="14">
        <f t="shared" si="448"/>
        <v>42808.358287037037</v>
      </c>
      <c r="Y3145" s="14">
        <f t="shared" si="449"/>
        <v>42834.358287037037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41"/>
        <v>0.754</v>
      </c>
      <c r="P3146" s="9">
        <f t="shared" si="442"/>
        <v>251.33333333333334</v>
      </c>
      <c r="Q3146" t="s">
        <v>8316</v>
      </c>
      <c r="R3146" t="s">
        <v>8317</v>
      </c>
      <c r="S3146">
        <f t="shared" si="443"/>
        <v>0</v>
      </c>
      <c r="T3146">
        <f t="shared" si="444"/>
        <v>0</v>
      </c>
      <c r="U3146">
        <f t="shared" si="445"/>
        <v>0</v>
      </c>
      <c r="V3146">
        <f t="shared" si="446"/>
        <v>1</v>
      </c>
      <c r="W3146" t="str">
        <f t="shared" si="447"/>
        <v>live</v>
      </c>
      <c r="X3146" s="14">
        <f t="shared" si="448"/>
        <v>42796.538275462968</v>
      </c>
      <c r="Y3146" s="14">
        <f t="shared" si="449"/>
        <v>42813.25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41"/>
        <v>0</v>
      </c>
      <c r="P3147" s="9">
        <f t="shared" si="442"/>
        <v>0</v>
      </c>
      <c r="Q3147" t="s">
        <v>8316</v>
      </c>
      <c r="R3147" t="s">
        <v>8317</v>
      </c>
      <c r="S3147">
        <f t="shared" si="443"/>
        <v>0</v>
      </c>
      <c r="T3147">
        <f t="shared" si="444"/>
        <v>0</v>
      </c>
      <c r="U3147">
        <f t="shared" si="445"/>
        <v>0</v>
      </c>
      <c r="V3147">
        <f t="shared" si="446"/>
        <v>1</v>
      </c>
      <c r="W3147" t="str">
        <f t="shared" si="447"/>
        <v>live</v>
      </c>
      <c r="X3147" s="14">
        <f t="shared" si="448"/>
        <v>42762.040902777779</v>
      </c>
      <c r="Y3147" s="14">
        <f t="shared" si="449"/>
        <v>42821.999236111107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41"/>
        <v>0.105</v>
      </c>
      <c r="P3148" s="9">
        <f t="shared" si="442"/>
        <v>437.5</v>
      </c>
      <c r="Q3148" t="s">
        <v>8316</v>
      </c>
      <c r="R3148" t="s">
        <v>8317</v>
      </c>
      <c r="S3148">
        <f t="shared" si="443"/>
        <v>0</v>
      </c>
      <c r="T3148">
        <f t="shared" si="444"/>
        <v>0</v>
      </c>
      <c r="U3148">
        <f t="shared" si="445"/>
        <v>0</v>
      </c>
      <c r="V3148">
        <f t="shared" si="446"/>
        <v>1</v>
      </c>
      <c r="W3148" t="str">
        <f t="shared" si="447"/>
        <v>live</v>
      </c>
      <c r="X3148" s="14">
        <f t="shared" si="448"/>
        <v>42796.682476851856</v>
      </c>
      <c r="Y3148" s="14">
        <f t="shared" si="449"/>
        <v>42841.640810185185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41"/>
        <v>1.1752499999999999</v>
      </c>
      <c r="P3149" s="9">
        <f t="shared" si="442"/>
        <v>110.35211267605634</v>
      </c>
      <c r="Q3149" t="s">
        <v>8316</v>
      </c>
      <c r="R3149" t="s">
        <v>8317</v>
      </c>
      <c r="S3149">
        <f t="shared" si="443"/>
        <v>1</v>
      </c>
      <c r="T3149">
        <f t="shared" si="444"/>
        <v>0</v>
      </c>
      <c r="U3149">
        <f t="shared" si="445"/>
        <v>0</v>
      </c>
      <c r="V3149">
        <f t="shared" si="446"/>
        <v>0</v>
      </c>
      <c r="W3149" t="str">
        <f t="shared" si="447"/>
        <v>successful</v>
      </c>
      <c r="X3149" s="14">
        <f t="shared" si="448"/>
        <v>41909.969386574077</v>
      </c>
      <c r="Y3149" s="14">
        <f t="shared" si="449"/>
        <v>41950.011053240742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41"/>
        <v>1.3116666666666668</v>
      </c>
      <c r="P3150" s="9">
        <f t="shared" si="442"/>
        <v>41.421052631578945</v>
      </c>
      <c r="Q3150" t="s">
        <v>8316</v>
      </c>
      <c r="R3150" t="s">
        <v>8317</v>
      </c>
      <c r="S3150">
        <f t="shared" si="443"/>
        <v>1</v>
      </c>
      <c r="T3150">
        <f t="shared" si="444"/>
        <v>0</v>
      </c>
      <c r="U3150">
        <f t="shared" si="445"/>
        <v>0</v>
      </c>
      <c r="V3150">
        <f t="shared" si="446"/>
        <v>0</v>
      </c>
      <c r="W3150" t="str">
        <f t="shared" si="447"/>
        <v>successful</v>
      </c>
      <c r="X3150" s="14">
        <f t="shared" si="448"/>
        <v>41891.665324074071</v>
      </c>
      <c r="Y3150" s="14">
        <f t="shared" si="449"/>
        <v>41913.166666666664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41"/>
        <v>1.04</v>
      </c>
      <c r="P3151" s="9">
        <f t="shared" si="442"/>
        <v>52</v>
      </c>
      <c r="Q3151" t="s">
        <v>8316</v>
      </c>
      <c r="R3151" t="s">
        <v>8317</v>
      </c>
      <c r="S3151">
        <f t="shared" si="443"/>
        <v>1</v>
      </c>
      <c r="T3151">
        <f t="shared" si="444"/>
        <v>0</v>
      </c>
      <c r="U3151">
        <f t="shared" si="445"/>
        <v>0</v>
      </c>
      <c r="V3151">
        <f t="shared" si="446"/>
        <v>0</v>
      </c>
      <c r="W3151" t="str">
        <f t="shared" si="447"/>
        <v>successful</v>
      </c>
      <c r="X3151" s="14">
        <f t="shared" si="448"/>
        <v>41226.017361111109</v>
      </c>
      <c r="Y3151" s="14">
        <f t="shared" si="449"/>
        <v>41250.083333333336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41"/>
        <v>1.01</v>
      </c>
      <c r="P3152" s="9">
        <f t="shared" si="442"/>
        <v>33.990384615384613</v>
      </c>
      <c r="Q3152" t="s">
        <v>8316</v>
      </c>
      <c r="R3152" t="s">
        <v>8317</v>
      </c>
      <c r="S3152">
        <f t="shared" si="443"/>
        <v>1</v>
      </c>
      <c r="T3152">
        <f t="shared" si="444"/>
        <v>0</v>
      </c>
      <c r="U3152">
        <f t="shared" si="445"/>
        <v>0</v>
      </c>
      <c r="V3152">
        <f t="shared" si="446"/>
        <v>0</v>
      </c>
      <c r="W3152" t="str">
        <f t="shared" si="447"/>
        <v>successful</v>
      </c>
      <c r="X3152" s="14">
        <f t="shared" si="448"/>
        <v>40478.263923611114</v>
      </c>
      <c r="Y3152" s="14">
        <f t="shared" si="449"/>
        <v>40568.166666666664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41"/>
        <v>1.004</v>
      </c>
      <c r="P3153" s="9">
        <f t="shared" si="442"/>
        <v>103.35294117647059</v>
      </c>
      <c r="Q3153" t="s">
        <v>8316</v>
      </c>
      <c r="R3153" t="s">
        <v>8317</v>
      </c>
      <c r="S3153">
        <f t="shared" si="443"/>
        <v>1</v>
      </c>
      <c r="T3153">
        <f t="shared" si="444"/>
        <v>0</v>
      </c>
      <c r="U3153">
        <f t="shared" si="445"/>
        <v>0</v>
      </c>
      <c r="V3153">
        <f t="shared" si="446"/>
        <v>0</v>
      </c>
      <c r="W3153" t="str">
        <f t="shared" si="447"/>
        <v>successful</v>
      </c>
      <c r="X3153" s="14">
        <f t="shared" si="448"/>
        <v>41862.83997685185</v>
      </c>
      <c r="Y3153" s="14">
        <f t="shared" si="449"/>
        <v>41892.83997685185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41"/>
        <v>1.0595454545454546</v>
      </c>
      <c r="P3154" s="9">
        <f t="shared" si="442"/>
        <v>34.791044776119406</v>
      </c>
      <c r="Q3154" t="s">
        <v>8316</v>
      </c>
      <c r="R3154" t="s">
        <v>8317</v>
      </c>
      <c r="S3154">
        <f t="shared" si="443"/>
        <v>1</v>
      </c>
      <c r="T3154">
        <f t="shared" si="444"/>
        <v>0</v>
      </c>
      <c r="U3154">
        <f t="shared" si="445"/>
        <v>0</v>
      </c>
      <c r="V3154">
        <f t="shared" si="446"/>
        <v>0</v>
      </c>
      <c r="W3154" t="str">
        <f t="shared" si="447"/>
        <v>successful</v>
      </c>
      <c r="X3154" s="14">
        <f t="shared" si="448"/>
        <v>41550.867673611108</v>
      </c>
      <c r="Y3154" s="14">
        <f t="shared" si="449"/>
        <v>41580.867673611108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41"/>
        <v>3.3558333333333334</v>
      </c>
      <c r="P3155" s="9">
        <f t="shared" si="442"/>
        <v>41.773858921161825</v>
      </c>
      <c r="Q3155" t="s">
        <v>8316</v>
      </c>
      <c r="R3155" t="s">
        <v>8317</v>
      </c>
      <c r="S3155">
        <f t="shared" si="443"/>
        <v>1</v>
      </c>
      <c r="T3155">
        <f t="shared" si="444"/>
        <v>0</v>
      </c>
      <c r="U3155">
        <f t="shared" si="445"/>
        <v>0</v>
      </c>
      <c r="V3155">
        <f t="shared" si="446"/>
        <v>0</v>
      </c>
      <c r="W3155" t="str">
        <f t="shared" si="447"/>
        <v>successful</v>
      </c>
      <c r="X3155" s="14">
        <f t="shared" si="448"/>
        <v>40633.154363425929</v>
      </c>
      <c r="Y3155" s="14">
        <f t="shared" si="449"/>
        <v>40664.207638888889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41"/>
        <v>1.1292857142857142</v>
      </c>
      <c r="P3156" s="9">
        <f t="shared" si="442"/>
        <v>64.268292682926827</v>
      </c>
      <c r="Q3156" t="s">
        <v>8316</v>
      </c>
      <c r="R3156" t="s">
        <v>8317</v>
      </c>
      <c r="S3156">
        <f t="shared" si="443"/>
        <v>1</v>
      </c>
      <c r="T3156">
        <f t="shared" si="444"/>
        <v>0</v>
      </c>
      <c r="U3156">
        <f t="shared" si="445"/>
        <v>0</v>
      </c>
      <c r="V3156">
        <f t="shared" si="446"/>
        <v>0</v>
      </c>
      <c r="W3156" t="str">
        <f t="shared" si="447"/>
        <v>successful</v>
      </c>
      <c r="X3156" s="14">
        <f t="shared" si="448"/>
        <v>40970.875671296293</v>
      </c>
      <c r="Y3156" s="14">
        <f t="shared" si="449"/>
        <v>41000.834004629629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41"/>
        <v>1.885046</v>
      </c>
      <c r="P3157" s="9">
        <f t="shared" si="442"/>
        <v>31.209370860927152</v>
      </c>
      <c r="Q3157" t="s">
        <v>8316</v>
      </c>
      <c r="R3157" t="s">
        <v>8317</v>
      </c>
      <c r="S3157">
        <f t="shared" si="443"/>
        <v>1</v>
      </c>
      <c r="T3157">
        <f t="shared" si="444"/>
        <v>0</v>
      </c>
      <c r="U3157">
        <f t="shared" si="445"/>
        <v>0</v>
      </c>
      <c r="V3157">
        <f t="shared" si="446"/>
        <v>0</v>
      </c>
      <c r="W3157" t="str">
        <f t="shared" si="447"/>
        <v>successful</v>
      </c>
      <c r="X3157" s="14">
        <f t="shared" si="448"/>
        <v>41233.499131944445</v>
      </c>
      <c r="Y3157" s="14">
        <f t="shared" si="449"/>
        <v>41263.499131944445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41"/>
        <v>1.0181818181818181</v>
      </c>
      <c r="P3158" s="9">
        <f t="shared" si="442"/>
        <v>62.921348314606739</v>
      </c>
      <c r="Q3158" t="s">
        <v>8316</v>
      </c>
      <c r="R3158" t="s">
        <v>8317</v>
      </c>
      <c r="S3158">
        <f t="shared" si="443"/>
        <v>1</v>
      </c>
      <c r="T3158">
        <f t="shared" si="444"/>
        <v>0</v>
      </c>
      <c r="U3158">
        <f t="shared" si="445"/>
        <v>0</v>
      </c>
      <c r="V3158">
        <f t="shared" si="446"/>
        <v>0</v>
      </c>
      <c r="W3158" t="str">
        <f t="shared" si="447"/>
        <v>successful</v>
      </c>
      <c r="X3158" s="14">
        <f t="shared" si="448"/>
        <v>41026.953055555554</v>
      </c>
      <c r="Y3158" s="14">
        <f t="shared" si="449"/>
        <v>41061.953055555554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41"/>
        <v>1.01</v>
      </c>
      <c r="P3159" s="9">
        <f t="shared" si="442"/>
        <v>98.536585365853654</v>
      </c>
      <c r="Q3159" t="s">
        <v>8316</v>
      </c>
      <c r="R3159" t="s">
        <v>8317</v>
      </c>
      <c r="S3159">
        <f t="shared" si="443"/>
        <v>1</v>
      </c>
      <c r="T3159">
        <f t="shared" si="444"/>
        <v>0</v>
      </c>
      <c r="U3159">
        <f t="shared" si="445"/>
        <v>0</v>
      </c>
      <c r="V3159">
        <f t="shared" si="446"/>
        <v>0</v>
      </c>
      <c r="W3159" t="str">
        <f t="shared" si="447"/>
        <v>successful</v>
      </c>
      <c r="X3159" s="14">
        <f t="shared" si="448"/>
        <v>41829.788252314815</v>
      </c>
      <c r="Y3159" s="14">
        <f t="shared" si="449"/>
        <v>41839.208333333336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41"/>
        <v>1.1399999999999999</v>
      </c>
      <c r="P3160" s="9">
        <f t="shared" si="442"/>
        <v>82.608695652173907</v>
      </c>
      <c r="Q3160" t="s">
        <v>8316</v>
      </c>
      <c r="R3160" t="s">
        <v>8317</v>
      </c>
      <c r="S3160">
        <f t="shared" si="443"/>
        <v>1</v>
      </c>
      <c r="T3160">
        <f t="shared" si="444"/>
        <v>0</v>
      </c>
      <c r="U3160">
        <f t="shared" si="445"/>
        <v>0</v>
      </c>
      <c r="V3160">
        <f t="shared" si="446"/>
        <v>0</v>
      </c>
      <c r="W3160" t="str">
        <f t="shared" si="447"/>
        <v>successful</v>
      </c>
      <c r="X3160" s="14">
        <f t="shared" si="448"/>
        <v>41447.839722222219</v>
      </c>
      <c r="Y3160" s="14">
        <f t="shared" si="449"/>
        <v>41477.839722222219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41"/>
        <v>1.3348133333333334</v>
      </c>
      <c r="P3161" s="9">
        <f t="shared" si="442"/>
        <v>38.504230769230773</v>
      </c>
      <c r="Q3161" t="s">
        <v>8316</v>
      </c>
      <c r="R3161" t="s">
        <v>8317</v>
      </c>
      <c r="S3161">
        <f t="shared" si="443"/>
        <v>1</v>
      </c>
      <c r="T3161">
        <f t="shared" si="444"/>
        <v>0</v>
      </c>
      <c r="U3161">
        <f t="shared" si="445"/>
        <v>0</v>
      </c>
      <c r="V3161">
        <f t="shared" si="446"/>
        <v>0</v>
      </c>
      <c r="W3161" t="str">
        <f t="shared" si="447"/>
        <v>successful</v>
      </c>
      <c r="X3161" s="14">
        <f t="shared" si="448"/>
        <v>40884.066678240742</v>
      </c>
      <c r="Y3161" s="14">
        <f t="shared" si="449"/>
        <v>40926.958333333336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41"/>
        <v>1.0153333333333334</v>
      </c>
      <c r="P3162" s="9">
        <f t="shared" si="442"/>
        <v>80.15789473684211</v>
      </c>
      <c r="Q3162" t="s">
        <v>8316</v>
      </c>
      <c r="R3162" t="s">
        <v>8317</v>
      </c>
      <c r="S3162">
        <f t="shared" si="443"/>
        <v>1</v>
      </c>
      <c r="T3162">
        <f t="shared" si="444"/>
        <v>0</v>
      </c>
      <c r="U3162">
        <f t="shared" si="445"/>
        <v>0</v>
      </c>
      <c r="V3162">
        <f t="shared" si="446"/>
        <v>0</v>
      </c>
      <c r="W3162" t="str">
        <f t="shared" si="447"/>
        <v>successful</v>
      </c>
      <c r="X3162" s="14">
        <f t="shared" si="448"/>
        <v>41841.26489583333</v>
      </c>
      <c r="Y3162" s="14">
        <f t="shared" si="449"/>
        <v>41864.207638888889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41"/>
        <v>1.0509999999999999</v>
      </c>
      <c r="P3163" s="9">
        <f t="shared" si="442"/>
        <v>28.405405405405407</v>
      </c>
      <c r="Q3163" t="s">
        <v>8316</v>
      </c>
      <c r="R3163" t="s">
        <v>8317</v>
      </c>
      <c r="S3163">
        <f t="shared" si="443"/>
        <v>1</v>
      </c>
      <c r="T3163">
        <f t="shared" si="444"/>
        <v>0</v>
      </c>
      <c r="U3163">
        <f t="shared" si="445"/>
        <v>0</v>
      </c>
      <c r="V3163">
        <f t="shared" si="446"/>
        <v>0</v>
      </c>
      <c r="W3163" t="str">
        <f t="shared" si="447"/>
        <v>successful</v>
      </c>
      <c r="X3163" s="14">
        <f t="shared" si="448"/>
        <v>41897.536134259259</v>
      </c>
      <c r="Y3163" s="14">
        <f t="shared" si="449"/>
        <v>41927.536134259259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41"/>
        <v>1.2715000000000001</v>
      </c>
      <c r="P3164" s="9">
        <f t="shared" si="442"/>
        <v>80.730158730158735</v>
      </c>
      <c r="Q3164" t="s">
        <v>8316</v>
      </c>
      <c r="R3164" t="s">
        <v>8317</v>
      </c>
      <c r="S3164">
        <f t="shared" si="443"/>
        <v>1</v>
      </c>
      <c r="T3164">
        <f t="shared" si="444"/>
        <v>0</v>
      </c>
      <c r="U3164">
        <f t="shared" si="445"/>
        <v>0</v>
      </c>
      <c r="V3164">
        <f t="shared" si="446"/>
        <v>0</v>
      </c>
      <c r="W3164" t="str">
        <f t="shared" si="447"/>
        <v>successful</v>
      </c>
      <c r="X3164" s="14">
        <f t="shared" si="448"/>
        <v>41799.685902777775</v>
      </c>
      <c r="Y3164" s="14">
        <f t="shared" si="449"/>
        <v>41827.083333333336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41"/>
        <v>1.1115384615384616</v>
      </c>
      <c r="P3165" s="9">
        <f t="shared" si="442"/>
        <v>200.69444444444446</v>
      </c>
      <c r="Q3165" t="s">
        <v>8316</v>
      </c>
      <c r="R3165" t="s">
        <v>8317</v>
      </c>
      <c r="S3165">
        <f t="shared" si="443"/>
        <v>1</v>
      </c>
      <c r="T3165">
        <f t="shared" si="444"/>
        <v>0</v>
      </c>
      <c r="U3165">
        <f t="shared" si="445"/>
        <v>0</v>
      </c>
      <c r="V3165">
        <f t="shared" si="446"/>
        <v>0</v>
      </c>
      <c r="W3165" t="str">
        <f t="shared" si="447"/>
        <v>successful</v>
      </c>
      <c r="X3165" s="14">
        <f t="shared" si="448"/>
        <v>41775.753761574073</v>
      </c>
      <c r="Y3165" s="14">
        <f t="shared" si="449"/>
        <v>41805.753761574073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41"/>
        <v>1.0676000000000001</v>
      </c>
      <c r="P3166" s="9">
        <f t="shared" si="442"/>
        <v>37.591549295774648</v>
      </c>
      <c r="Q3166" t="s">
        <v>8316</v>
      </c>
      <c r="R3166" t="s">
        <v>8317</v>
      </c>
      <c r="S3166">
        <f t="shared" si="443"/>
        <v>1</v>
      </c>
      <c r="T3166">
        <f t="shared" si="444"/>
        <v>0</v>
      </c>
      <c r="U3166">
        <f t="shared" si="445"/>
        <v>0</v>
      </c>
      <c r="V3166">
        <f t="shared" si="446"/>
        <v>0</v>
      </c>
      <c r="W3166" t="str">
        <f t="shared" si="447"/>
        <v>successful</v>
      </c>
      <c r="X3166" s="14">
        <f t="shared" si="448"/>
        <v>41766.80572916667</v>
      </c>
      <c r="Y3166" s="14">
        <f t="shared" si="449"/>
        <v>41799.80572916667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41"/>
        <v>1.6266666666666667</v>
      </c>
      <c r="P3167" s="9">
        <f t="shared" si="442"/>
        <v>58.095238095238095</v>
      </c>
      <c r="Q3167" t="s">
        <v>8316</v>
      </c>
      <c r="R3167" t="s">
        <v>8317</v>
      </c>
      <c r="S3167">
        <f t="shared" si="443"/>
        <v>1</v>
      </c>
      <c r="T3167">
        <f t="shared" si="444"/>
        <v>0</v>
      </c>
      <c r="U3167">
        <f t="shared" si="445"/>
        <v>0</v>
      </c>
      <c r="V3167">
        <f t="shared" si="446"/>
        <v>0</v>
      </c>
      <c r="W3167" t="str">
        <f t="shared" si="447"/>
        <v>successful</v>
      </c>
      <c r="X3167" s="14">
        <f t="shared" si="448"/>
        <v>40644.159259259257</v>
      </c>
      <c r="Y3167" s="14">
        <f t="shared" si="449"/>
        <v>40666.165972222225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41"/>
        <v>1.6022808571428573</v>
      </c>
      <c r="P3168" s="9">
        <f t="shared" si="442"/>
        <v>60.300892473118282</v>
      </c>
      <c r="Q3168" t="s">
        <v>8316</v>
      </c>
      <c r="R3168" t="s">
        <v>8317</v>
      </c>
      <c r="S3168">
        <f t="shared" si="443"/>
        <v>1</v>
      </c>
      <c r="T3168">
        <f t="shared" si="444"/>
        <v>0</v>
      </c>
      <c r="U3168">
        <f t="shared" si="445"/>
        <v>0</v>
      </c>
      <c r="V3168">
        <f t="shared" si="446"/>
        <v>0</v>
      </c>
      <c r="W3168" t="str">
        <f t="shared" si="447"/>
        <v>successful</v>
      </c>
      <c r="X3168" s="14">
        <f t="shared" si="448"/>
        <v>41940.69158564815</v>
      </c>
      <c r="Y3168" s="14">
        <f t="shared" si="449"/>
        <v>41969.332638888889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41"/>
        <v>1.1616666666666666</v>
      </c>
      <c r="P3169" s="9">
        <f t="shared" si="442"/>
        <v>63.363636363636367</v>
      </c>
      <c r="Q3169" t="s">
        <v>8316</v>
      </c>
      <c r="R3169" t="s">
        <v>8317</v>
      </c>
      <c r="S3169">
        <f t="shared" si="443"/>
        <v>1</v>
      </c>
      <c r="T3169">
        <f t="shared" si="444"/>
        <v>0</v>
      </c>
      <c r="U3169">
        <f t="shared" si="445"/>
        <v>0</v>
      </c>
      <c r="V3169">
        <f t="shared" si="446"/>
        <v>0</v>
      </c>
      <c r="W3169" t="str">
        <f t="shared" si="447"/>
        <v>successful</v>
      </c>
      <c r="X3169" s="14">
        <f t="shared" si="448"/>
        <v>41839.175706018519</v>
      </c>
      <c r="Y3169" s="14">
        <f t="shared" si="449"/>
        <v>41853.175706018519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41"/>
        <v>1.242</v>
      </c>
      <c r="P3170" s="9">
        <f t="shared" si="442"/>
        <v>50.901639344262293</v>
      </c>
      <c r="Q3170" t="s">
        <v>8316</v>
      </c>
      <c r="R3170" t="s">
        <v>8317</v>
      </c>
      <c r="S3170">
        <f t="shared" si="443"/>
        <v>1</v>
      </c>
      <c r="T3170">
        <f t="shared" si="444"/>
        <v>0</v>
      </c>
      <c r="U3170">
        <f t="shared" si="445"/>
        <v>0</v>
      </c>
      <c r="V3170">
        <f t="shared" si="446"/>
        <v>0</v>
      </c>
      <c r="W3170" t="str">
        <f t="shared" si="447"/>
        <v>successful</v>
      </c>
      <c r="X3170" s="14">
        <f t="shared" si="448"/>
        <v>41772.105937500004</v>
      </c>
      <c r="Y3170" s="14">
        <f t="shared" si="449"/>
        <v>41803.916666666664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41"/>
        <v>1.030125</v>
      </c>
      <c r="P3171" s="9">
        <f t="shared" si="442"/>
        <v>100.5</v>
      </c>
      <c r="Q3171" t="s">
        <v>8316</v>
      </c>
      <c r="R3171" t="s">
        <v>8317</v>
      </c>
      <c r="S3171">
        <f t="shared" si="443"/>
        <v>1</v>
      </c>
      <c r="T3171">
        <f t="shared" si="444"/>
        <v>0</v>
      </c>
      <c r="U3171">
        <f t="shared" si="445"/>
        <v>0</v>
      </c>
      <c r="V3171">
        <f t="shared" si="446"/>
        <v>0</v>
      </c>
      <c r="W3171" t="str">
        <f t="shared" si="447"/>
        <v>successful</v>
      </c>
      <c r="X3171" s="14">
        <f t="shared" si="448"/>
        <v>41591.737974537034</v>
      </c>
      <c r="Y3171" s="14">
        <f t="shared" si="449"/>
        <v>41621.207638888889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41"/>
        <v>1.1225000000000001</v>
      </c>
      <c r="P3172" s="9">
        <f t="shared" si="442"/>
        <v>31.619718309859156</v>
      </c>
      <c r="Q3172" t="s">
        <v>8316</v>
      </c>
      <c r="R3172" t="s">
        <v>8317</v>
      </c>
      <c r="S3172">
        <f t="shared" si="443"/>
        <v>1</v>
      </c>
      <c r="T3172">
        <f t="shared" si="444"/>
        <v>0</v>
      </c>
      <c r="U3172">
        <f t="shared" si="445"/>
        <v>0</v>
      </c>
      <c r="V3172">
        <f t="shared" si="446"/>
        <v>0</v>
      </c>
      <c r="W3172" t="str">
        <f t="shared" si="447"/>
        <v>successful</v>
      </c>
      <c r="X3172" s="14">
        <f t="shared" si="448"/>
        <v>41789.080370370371</v>
      </c>
      <c r="Y3172" s="14">
        <f t="shared" si="449"/>
        <v>41822.166666666664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41"/>
        <v>1.0881428571428571</v>
      </c>
      <c r="P3173" s="9">
        <f t="shared" si="442"/>
        <v>65.102564102564102</v>
      </c>
      <c r="Q3173" t="s">
        <v>8316</v>
      </c>
      <c r="R3173" t="s">
        <v>8317</v>
      </c>
      <c r="S3173">
        <f t="shared" si="443"/>
        <v>1</v>
      </c>
      <c r="T3173">
        <f t="shared" si="444"/>
        <v>0</v>
      </c>
      <c r="U3173">
        <f t="shared" si="445"/>
        <v>0</v>
      </c>
      <c r="V3173">
        <f t="shared" si="446"/>
        <v>0</v>
      </c>
      <c r="W3173" t="str">
        <f t="shared" si="447"/>
        <v>successful</v>
      </c>
      <c r="X3173" s="14">
        <f t="shared" si="448"/>
        <v>42466.608310185184</v>
      </c>
      <c r="Y3173" s="14">
        <f t="shared" si="449"/>
        <v>42496.608310185184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41"/>
        <v>1.1499999999999999</v>
      </c>
      <c r="P3174" s="9">
        <f t="shared" si="442"/>
        <v>79.310344827586206</v>
      </c>
      <c r="Q3174" t="s">
        <v>8316</v>
      </c>
      <c r="R3174" t="s">
        <v>8317</v>
      </c>
      <c r="S3174">
        <f t="shared" si="443"/>
        <v>1</v>
      </c>
      <c r="T3174">
        <f t="shared" si="444"/>
        <v>0</v>
      </c>
      <c r="U3174">
        <f t="shared" si="445"/>
        <v>0</v>
      </c>
      <c r="V3174">
        <f t="shared" si="446"/>
        <v>0</v>
      </c>
      <c r="W3174" t="str">
        <f t="shared" si="447"/>
        <v>successful</v>
      </c>
      <c r="X3174" s="14">
        <f t="shared" si="448"/>
        <v>40923.729953703703</v>
      </c>
      <c r="Y3174" s="14">
        <f t="shared" si="449"/>
        <v>40953.729953703703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41"/>
        <v>1.03</v>
      </c>
      <c r="P3175" s="9">
        <f t="shared" si="442"/>
        <v>139.18918918918919</v>
      </c>
      <c r="Q3175" t="s">
        <v>8316</v>
      </c>
      <c r="R3175" t="s">
        <v>8317</v>
      </c>
      <c r="S3175">
        <f t="shared" si="443"/>
        <v>1</v>
      </c>
      <c r="T3175">
        <f t="shared" si="444"/>
        <v>0</v>
      </c>
      <c r="U3175">
        <f t="shared" si="445"/>
        <v>0</v>
      </c>
      <c r="V3175">
        <f t="shared" si="446"/>
        <v>0</v>
      </c>
      <c r="W3175" t="str">
        <f t="shared" si="447"/>
        <v>successful</v>
      </c>
      <c r="X3175" s="14">
        <f t="shared" si="448"/>
        <v>41878.878379629627</v>
      </c>
      <c r="Y3175" s="14">
        <f t="shared" si="449"/>
        <v>41908.878379629627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41"/>
        <v>1.0113333333333334</v>
      </c>
      <c r="P3176" s="9">
        <f t="shared" si="442"/>
        <v>131.91304347826087</v>
      </c>
      <c r="Q3176" t="s">
        <v>8316</v>
      </c>
      <c r="R3176" t="s">
        <v>8317</v>
      </c>
      <c r="S3176">
        <f t="shared" si="443"/>
        <v>1</v>
      </c>
      <c r="T3176">
        <f t="shared" si="444"/>
        <v>0</v>
      </c>
      <c r="U3176">
        <f t="shared" si="445"/>
        <v>0</v>
      </c>
      <c r="V3176">
        <f t="shared" si="446"/>
        <v>0</v>
      </c>
      <c r="W3176" t="str">
        <f t="shared" si="447"/>
        <v>successful</v>
      </c>
      <c r="X3176" s="14">
        <f t="shared" si="448"/>
        <v>41862.864675925928</v>
      </c>
      <c r="Y3176" s="14">
        <f t="shared" si="449"/>
        <v>41876.864675925928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41"/>
        <v>1.0955999999999999</v>
      </c>
      <c r="P3177" s="9">
        <f t="shared" si="442"/>
        <v>91.3</v>
      </c>
      <c r="Q3177" t="s">
        <v>8316</v>
      </c>
      <c r="R3177" t="s">
        <v>8317</v>
      </c>
      <c r="S3177">
        <f t="shared" si="443"/>
        <v>1</v>
      </c>
      <c r="T3177">
        <f t="shared" si="444"/>
        <v>0</v>
      </c>
      <c r="U3177">
        <f t="shared" si="445"/>
        <v>0</v>
      </c>
      <c r="V3177">
        <f t="shared" si="446"/>
        <v>0</v>
      </c>
      <c r="W3177" t="str">
        <f t="shared" si="447"/>
        <v>successful</v>
      </c>
      <c r="X3177" s="14">
        <f t="shared" si="448"/>
        <v>40531.886886574073</v>
      </c>
      <c r="Y3177" s="14">
        <f t="shared" si="449"/>
        <v>40591.886886574073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41"/>
        <v>1.148421052631579</v>
      </c>
      <c r="P3178" s="9">
        <f t="shared" si="442"/>
        <v>39.672727272727272</v>
      </c>
      <c r="Q3178" t="s">
        <v>8316</v>
      </c>
      <c r="R3178" t="s">
        <v>8317</v>
      </c>
      <c r="S3178">
        <f t="shared" si="443"/>
        <v>1</v>
      </c>
      <c r="T3178">
        <f t="shared" si="444"/>
        <v>0</v>
      </c>
      <c r="U3178">
        <f t="shared" si="445"/>
        <v>0</v>
      </c>
      <c r="V3178">
        <f t="shared" si="446"/>
        <v>0</v>
      </c>
      <c r="W3178" t="str">
        <f t="shared" si="447"/>
        <v>successful</v>
      </c>
      <c r="X3178" s="14">
        <f t="shared" si="448"/>
        <v>41477.930914351848</v>
      </c>
      <c r="Y3178" s="14">
        <f t="shared" si="449"/>
        <v>41504.625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41"/>
        <v>1.1739999999999999</v>
      </c>
      <c r="P3179" s="9">
        <f t="shared" si="442"/>
        <v>57.549019607843135</v>
      </c>
      <c r="Q3179" t="s">
        <v>8316</v>
      </c>
      <c r="R3179" t="s">
        <v>8317</v>
      </c>
      <c r="S3179">
        <f t="shared" si="443"/>
        <v>1</v>
      </c>
      <c r="T3179">
        <f t="shared" si="444"/>
        <v>0</v>
      </c>
      <c r="U3179">
        <f t="shared" si="445"/>
        <v>0</v>
      </c>
      <c r="V3179">
        <f t="shared" si="446"/>
        <v>0</v>
      </c>
      <c r="W3179" t="str">
        <f t="shared" si="447"/>
        <v>successful</v>
      </c>
      <c r="X3179" s="14">
        <f t="shared" si="448"/>
        <v>41781.666770833333</v>
      </c>
      <c r="Y3179" s="14">
        <f t="shared" si="449"/>
        <v>41811.666770833333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41"/>
        <v>1.7173333333333334</v>
      </c>
      <c r="P3180" s="9">
        <f t="shared" si="442"/>
        <v>33.025641025641029</v>
      </c>
      <c r="Q3180" t="s">
        <v>8316</v>
      </c>
      <c r="R3180" t="s">
        <v>8317</v>
      </c>
      <c r="S3180">
        <f t="shared" si="443"/>
        <v>1</v>
      </c>
      <c r="T3180">
        <f t="shared" si="444"/>
        <v>0</v>
      </c>
      <c r="U3180">
        <f t="shared" si="445"/>
        <v>0</v>
      </c>
      <c r="V3180">
        <f t="shared" si="446"/>
        <v>0</v>
      </c>
      <c r="W3180" t="str">
        <f t="shared" si="447"/>
        <v>successful</v>
      </c>
      <c r="X3180" s="14">
        <f t="shared" si="448"/>
        <v>41806.605034722219</v>
      </c>
      <c r="Y3180" s="14">
        <f t="shared" si="449"/>
        <v>41836.605034722219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41"/>
        <v>1.1416238095238094</v>
      </c>
      <c r="P3181" s="9">
        <f t="shared" si="442"/>
        <v>77.335806451612896</v>
      </c>
      <c r="Q3181" t="s">
        <v>8316</v>
      </c>
      <c r="R3181" t="s">
        <v>8317</v>
      </c>
      <c r="S3181">
        <f t="shared" si="443"/>
        <v>1</v>
      </c>
      <c r="T3181">
        <f t="shared" si="444"/>
        <v>0</v>
      </c>
      <c r="U3181">
        <f t="shared" si="445"/>
        <v>0</v>
      </c>
      <c r="V3181">
        <f t="shared" si="446"/>
        <v>0</v>
      </c>
      <c r="W3181" t="str">
        <f t="shared" si="447"/>
        <v>successful</v>
      </c>
      <c r="X3181" s="14">
        <f t="shared" si="448"/>
        <v>41375.702210648145</v>
      </c>
      <c r="Y3181" s="14">
        <f t="shared" si="449"/>
        <v>41400.702210648145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41"/>
        <v>1.1975</v>
      </c>
      <c r="P3182" s="9">
        <f t="shared" si="442"/>
        <v>31.933333333333334</v>
      </c>
      <c r="Q3182" t="s">
        <v>8316</v>
      </c>
      <c r="R3182" t="s">
        <v>8317</v>
      </c>
      <c r="S3182">
        <f t="shared" si="443"/>
        <v>1</v>
      </c>
      <c r="T3182">
        <f t="shared" si="444"/>
        <v>0</v>
      </c>
      <c r="U3182">
        <f t="shared" si="445"/>
        <v>0</v>
      </c>
      <c r="V3182">
        <f t="shared" si="446"/>
        <v>0</v>
      </c>
      <c r="W3182" t="str">
        <f t="shared" si="447"/>
        <v>successful</v>
      </c>
      <c r="X3182" s="14">
        <f t="shared" si="448"/>
        <v>41780.412604166668</v>
      </c>
      <c r="Y3182" s="14">
        <f t="shared" si="449"/>
        <v>41810.412604166668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41"/>
        <v>1.0900000000000001</v>
      </c>
      <c r="P3183" s="9">
        <f t="shared" si="442"/>
        <v>36.333333333333336</v>
      </c>
      <c r="Q3183" t="s">
        <v>8316</v>
      </c>
      <c r="R3183" t="s">
        <v>8317</v>
      </c>
      <c r="S3183">
        <f t="shared" si="443"/>
        <v>1</v>
      </c>
      <c r="T3183">
        <f t="shared" si="444"/>
        <v>0</v>
      </c>
      <c r="U3183">
        <f t="shared" si="445"/>
        <v>0</v>
      </c>
      <c r="V3183">
        <f t="shared" si="446"/>
        <v>0</v>
      </c>
      <c r="W3183" t="str">
        <f t="shared" si="447"/>
        <v>successful</v>
      </c>
      <c r="X3183" s="14">
        <f t="shared" si="448"/>
        <v>41779.310034722221</v>
      </c>
      <c r="Y3183" s="14">
        <f t="shared" si="449"/>
        <v>41805.666666666664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41"/>
        <v>1.0088571428571429</v>
      </c>
      <c r="P3184" s="9">
        <f t="shared" si="442"/>
        <v>46.768211920529801</v>
      </c>
      <c r="Q3184" t="s">
        <v>8316</v>
      </c>
      <c r="R3184" t="s">
        <v>8317</v>
      </c>
      <c r="S3184">
        <f t="shared" si="443"/>
        <v>1</v>
      </c>
      <c r="T3184">
        <f t="shared" si="444"/>
        <v>0</v>
      </c>
      <c r="U3184">
        <f t="shared" si="445"/>
        <v>0</v>
      </c>
      <c r="V3184">
        <f t="shared" si="446"/>
        <v>0</v>
      </c>
      <c r="W3184" t="str">
        <f t="shared" si="447"/>
        <v>successful</v>
      </c>
      <c r="X3184" s="14">
        <f t="shared" si="448"/>
        <v>40883.949317129627</v>
      </c>
      <c r="Y3184" s="14">
        <f t="shared" si="449"/>
        <v>40939.708333333336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41"/>
        <v>1.0900000000000001</v>
      </c>
      <c r="P3185" s="9">
        <f t="shared" si="442"/>
        <v>40.073529411764703</v>
      </c>
      <c r="Q3185" t="s">
        <v>8316</v>
      </c>
      <c r="R3185" t="s">
        <v>8317</v>
      </c>
      <c r="S3185">
        <f t="shared" si="443"/>
        <v>1</v>
      </c>
      <c r="T3185">
        <f t="shared" si="444"/>
        <v>0</v>
      </c>
      <c r="U3185">
        <f t="shared" si="445"/>
        <v>0</v>
      </c>
      <c r="V3185">
        <f t="shared" si="446"/>
        <v>0</v>
      </c>
      <c r="W3185" t="str">
        <f t="shared" si="447"/>
        <v>successful</v>
      </c>
      <c r="X3185" s="14">
        <f t="shared" si="448"/>
        <v>41491.79478009259</v>
      </c>
      <c r="Y3185" s="14">
        <f t="shared" si="449"/>
        <v>41509.79478009259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41"/>
        <v>1.0720930232558139</v>
      </c>
      <c r="P3186" s="9">
        <f t="shared" si="442"/>
        <v>100.21739130434783</v>
      </c>
      <c r="Q3186" t="s">
        <v>8316</v>
      </c>
      <c r="R3186" t="s">
        <v>8317</v>
      </c>
      <c r="S3186">
        <f t="shared" si="443"/>
        <v>1</v>
      </c>
      <c r="T3186">
        <f t="shared" si="444"/>
        <v>0</v>
      </c>
      <c r="U3186">
        <f t="shared" si="445"/>
        <v>0</v>
      </c>
      <c r="V3186">
        <f t="shared" si="446"/>
        <v>0</v>
      </c>
      <c r="W3186" t="str">
        <f t="shared" si="447"/>
        <v>successful</v>
      </c>
      <c r="X3186" s="14">
        <f t="shared" si="448"/>
        <v>41791.993414351848</v>
      </c>
      <c r="Y3186" s="14">
        <f t="shared" si="449"/>
        <v>41821.993414351848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41"/>
        <v>1</v>
      </c>
      <c r="P3187" s="9">
        <f t="shared" si="442"/>
        <v>41.666666666666664</v>
      </c>
      <c r="Q3187" t="s">
        <v>8316</v>
      </c>
      <c r="R3187" t="s">
        <v>8317</v>
      </c>
      <c r="S3187">
        <f t="shared" si="443"/>
        <v>1</v>
      </c>
      <c r="T3187">
        <f t="shared" si="444"/>
        <v>0</v>
      </c>
      <c r="U3187">
        <f t="shared" si="445"/>
        <v>0</v>
      </c>
      <c r="V3187">
        <f t="shared" si="446"/>
        <v>0</v>
      </c>
      <c r="W3187" t="str">
        <f t="shared" si="447"/>
        <v>successful</v>
      </c>
      <c r="X3187" s="14">
        <f t="shared" si="448"/>
        <v>41829.977326388893</v>
      </c>
      <c r="Y3187" s="14">
        <f t="shared" si="449"/>
        <v>41836.977326388893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41"/>
        <v>1.0218750000000001</v>
      </c>
      <c r="P3188" s="9">
        <f t="shared" si="442"/>
        <v>46.714285714285715</v>
      </c>
      <c r="Q3188" t="s">
        <v>8316</v>
      </c>
      <c r="R3188" t="s">
        <v>8317</v>
      </c>
      <c r="S3188">
        <f t="shared" si="443"/>
        <v>1</v>
      </c>
      <c r="T3188">
        <f t="shared" si="444"/>
        <v>0</v>
      </c>
      <c r="U3188">
        <f t="shared" si="445"/>
        <v>0</v>
      </c>
      <c r="V3188">
        <f t="shared" si="446"/>
        <v>0</v>
      </c>
      <c r="W3188" t="str">
        <f t="shared" si="447"/>
        <v>successful</v>
      </c>
      <c r="X3188" s="14">
        <f t="shared" si="448"/>
        <v>41868.924050925925</v>
      </c>
      <c r="Y3188" s="14">
        <f t="shared" si="449"/>
        <v>41898.875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41"/>
        <v>1.1629333333333334</v>
      </c>
      <c r="P3189" s="9">
        <f t="shared" si="442"/>
        <v>71.491803278688522</v>
      </c>
      <c r="Q3189" t="s">
        <v>8316</v>
      </c>
      <c r="R3189" t="s">
        <v>8317</v>
      </c>
      <c r="S3189">
        <f t="shared" si="443"/>
        <v>1</v>
      </c>
      <c r="T3189">
        <f t="shared" si="444"/>
        <v>0</v>
      </c>
      <c r="U3189">
        <f t="shared" si="445"/>
        <v>0</v>
      </c>
      <c r="V3189">
        <f t="shared" si="446"/>
        <v>0</v>
      </c>
      <c r="W3189" t="str">
        <f t="shared" si="447"/>
        <v>successful</v>
      </c>
      <c r="X3189" s="14">
        <f t="shared" si="448"/>
        <v>41835.666354166664</v>
      </c>
      <c r="Y3189" s="14">
        <f t="shared" si="449"/>
        <v>41855.666354166664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41"/>
        <v>0.65</v>
      </c>
      <c r="P3190" s="9">
        <f t="shared" si="442"/>
        <v>14.444444444444445</v>
      </c>
      <c r="Q3190" t="s">
        <v>8316</v>
      </c>
      <c r="R3190" t="s">
        <v>8358</v>
      </c>
      <c r="S3190">
        <f t="shared" si="443"/>
        <v>0</v>
      </c>
      <c r="T3190">
        <f t="shared" si="444"/>
        <v>1</v>
      </c>
      <c r="U3190">
        <f t="shared" si="445"/>
        <v>0</v>
      </c>
      <c r="V3190">
        <f t="shared" si="446"/>
        <v>0</v>
      </c>
      <c r="W3190" t="str">
        <f t="shared" si="447"/>
        <v>failed</v>
      </c>
      <c r="X3190" s="14">
        <f t="shared" si="448"/>
        <v>42144.415532407409</v>
      </c>
      <c r="Y3190" s="14">
        <f t="shared" si="449"/>
        <v>42165.415532407409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41"/>
        <v>0.12327272727272727</v>
      </c>
      <c r="P3191" s="9">
        <f t="shared" si="442"/>
        <v>356.84210526315792</v>
      </c>
      <c r="Q3191" t="s">
        <v>8316</v>
      </c>
      <c r="R3191" t="s">
        <v>8358</v>
      </c>
      <c r="S3191">
        <f t="shared" si="443"/>
        <v>0</v>
      </c>
      <c r="T3191">
        <f t="shared" si="444"/>
        <v>1</v>
      </c>
      <c r="U3191">
        <f t="shared" si="445"/>
        <v>0</v>
      </c>
      <c r="V3191">
        <f t="shared" si="446"/>
        <v>0</v>
      </c>
      <c r="W3191" t="str">
        <f t="shared" si="447"/>
        <v>failed</v>
      </c>
      <c r="X3191" s="14">
        <f t="shared" si="448"/>
        <v>42118.346435185187</v>
      </c>
      <c r="Y3191" s="14">
        <f t="shared" si="449"/>
        <v>42148.346435185187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41"/>
        <v>0</v>
      </c>
      <c r="P3192" s="9">
        <f t="shared" si="442"/>
        <v>0</v>
      </c>
      <c r="Q3192" t="s">
        <v>8316</v>
      </c>
      <c r="R3192" t="s">
        <v>8358</v>
      </c>
      <c r="S3192">
        <f t="shared" si="443"/>
        <v>0</v>
      </c>
      <c r="T3192">
        <f t="shared" si="444"/>
        <v>1</v>
      </c>
      <c r="U3192">
        <f t="shared" si="445"/>
        <v>0</v>
      </c>
      <c r="V3192">
        <f t="shared" si="446"/>
        <v>0</v>
      </c>
      <c r="W3192" t="str">
        <f t="shared" si="447"/>
        <v>failed</v>
      </c>
      <c r="X3192" s="14">
        <f t="shared" si="448"/>
        <v>42683.151331018518</v>
      </c>
      <c r="Y3192" s="14">
        <f t="shared" si="449"/>
        <v>42713.192997685182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41"/>
        <v>4.0266666666666666E-2</v>
      </c>
      <c r="P3193" s="9">
        <f t="shared" si="442"/>
        <v>37.75</v>
      </c>
      <c r="Q3193" t="s">
        <v>8316</v>
      </c>
      <c r="R3193" t="s">
        <v>8358</v>
      </c>
      <c r="S3193">
        <f t="shared" si="443"/>
        <v>0</v>
      </c>
      <c r="T3193">
        <f t="shared" si="444"/>
        <v>1</v>
      </c>
      <c r="U3193">
        <f t="shared" si="445"/>
        <v>0</v>
      </c>
      <c r="V3193">
        <f t="shared" si="446"/>
        <v>0</v>
      </c>
      <c r="W3193" t="str">
        <f t="shared" si="447"/>
        <v>failed</v>
      </c>
      <c r="X3193" s="14">
        <f t="shared" si="448"/>
        <v>42538.755428240736</v>
      </c>
      <c r="Y3193" s="14">
        <f t="shared" si="449"/>
        <v>42598.755428240736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41"/>
        <v>1.0200000000000001E-2</v>
      </c>
      <c r="P3194" s="9">
        <f t="shared" si="442"/>
        <v>12.75</v>
      </c>
      <c r="Q3194" t="s">
        <v>8316</v>
      </c>
      <c r="R3194" t="s">
        <v>8358</v>
      </c>
      <c r="S3194">
        <f t="shared" si="443"/>
        <v>0</v>
      </c>
      <c r="T3194">
        <f t="shared" si="444"/>
        <v>1</v>
      </c>
      <c r="U3194">
        <f t="shared" si="445"/>
        <v>0</v>
      </c>
      <c r="V3194">
        <f t="shared" si="446"/>
        <v>0</v>
      </c>
      <c r="W3194" t="str">
        <f t="shared" si="447"/>
        <v>failed</v>
      </c>
      <c r="X3194" s="14">
        <f t="shared" si="448"/>
        <v>42018.94049768518</v>
      </c>
      <c r="Y3194" s="14">
        <f t="shared" si="449"/>
        <v>42063.916666666672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41"/>
        <v>0.1174</v>
      </c>
      <c r="P3195" s="9">
        <f t="shared" si="442"/>
        <v>24.458333333333332</v>
      </c>
      <c r="Q3195" t="s">
        <v>8316</v>
      </c>
      <c r="R3195" t="s">
        <v>8358</v>
      </c>
      <c r="S3195">
        <f t="shared" si="443"/>
        <v>0</v>
      </c>
      <c r="T3195">
        <f t="shared" si="444"/>
        <v>1</v>
      </c>
      <c r="U3195">
        <f t="shared" si="445"/>
        <v>0</v>
      </c>
      <c r="V3195">
        <f t="shared" si="446"/>
        <v>0</v>
      </c>
      <c r="W3195" t="str">
        <f t="shared" si="447"/>
        <v>failed</v>
      </c>
      <c r="X3195" s="14">
        <f t="shared" si="448"/>
        <v>42010.968240740738</v>
      </c>
      <c r="Y3195" s="14">
        <f t="shared" si="449"/>
        <v>42055.968240740738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41"/>
        <v>0</v>
      </c>
      <c r="P3196" s="9">
        <f t="shared" si="442"/>
        <v>0</v>
      </c>
      <c r="Q3196" t="s">
        <v>8316</v>
      </c>
      <c r="R3196" t="s">
        <v>8358</v>
      </c>
      <c r="S3196">
        <f t="shared" si="443"/>
        <v>0</v>
      </c>
      <c r="T3196">
        <f t="shared" si="444"/>
        <v>1</v>
      </c>
      <c r="U3196">
        <f t="shared" si="445"/>
        <v>0</v>
      </c>
      <c r="V3196">
        <f t="shared" si="446"/>
        <v>0</v>
      </c>
      <c r="W3196" t="str">
        <f t="shared" si="447"/>
        <v>failed</v>
      </c>
      <c r="X3196" s="14">
        <f t="shared" si="448"/>
        <v>42182.062476851846</v>
      </c>
      <c r="Y3196" s="14">
        <f t="shared" si="449"/>
        <v>42212.062476851846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41"/>
        <v>0.59142857142857141</v>
      </c>
      <c r="P3197" s="9">
        <f t="shared" si="442"/>
        <v>53.07692307692308</v>
      </c>
      <c r="Q3197" t="s">
        <v>8316</v>
      </c>
      <c r="R3197" t="s">
        <v>8358</v>
      </c>
      <c r="S3197">
        <f t="shared" si="443"/>
        <v>0</v>
      </c>
      <c r="T3197">
        <f t="shared" si="444"/>
        <v>1</v>
      </c>
      <c r="U3197">
        <f t="shared" si="445"/>
        <v>0</v>
      </c>
      <c r="V3197">
        <f t="shared" si="446"/>
        <v>0</v>
      </c>
      <c r="W3197" t="str">
        <f t="shared" si="447"/>
        <v>failed</v>
      </c>
      <c r="X3197" s="14">
        <f t="shared" si="448"/>
        <v>42017.594236111108</v>
      </c>
      <c r="Y3197" s="14">
        <f t="shared" si="449"/>
        <v>42047.594236111108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41"/>
        <v>5.9999999999999995E-4</v>
      </c>
      <c r="P3198" s="9">
        <f t="shared" si="442"/>
        <v>300</v>
      </c>
      <c r="Q3198" t="s">
        <v>8316</v>
      </c>
      <c r="R3198" t="s">
        <v>8358</v>
      </c>
      <c r="S3198">
        <f t="shared" si="443"/>
        <v>0</v>
      </c>
      <c r="T3198">
        <f t="shared" si="444"/>
        <v>1</v>
      </c>
      <c r="U3198">
        <f t="shared" si="445"/>
        <v>0</v>
      </c>
      <c r="V3198">
        <f t="shared" si="446"/>
        <v>0</v>
      </c>
      <c r="W3198" t="str">
        <f t="shared" si="447"/>
        <v>failed</v>
      </c>
      <c r="X3198" s="14">
        <f t="shared" si="448"/>
        <v>42157.598090277781</v>
      </c>
      <c r="Y3198" s="14">
        <f t="shared" si="449"/>
        <v>42217.583333333328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41"/>
        <v>0.1145</v>
      </c>
      <c r="P3199" s="9">
        <f t="shared" si="442"/>
        <v>286.25</v>
      </c>
      <c r="Q3199" t="s">
        <v>8316</v>
      </c>
      <c r="R3199" t="s">
        <v>8358</v>
      </c>
      <c r="S3199">
        <f t="shared" si="443"/>
        <v>0</v>
      </c>
      <c r="T3199">
        <f t="shared" si="444"/>
        <v>1</v>
      </c>
      <c r="U3199">
        <f t="shared" si="445"/>
        <v>0</v>
      </c>
      <c r="V3199">
        <f t="shared" si="446"/>
        <v>0</v>
      </c>
      <c r="W3199" t="str">
        <f t="shared" si="447"/>
        <v>failed</v>
      </c>
      <c r="X3199" s="14">
        <f t="shared" si="448"/>
        <v>42009.493263888886</v>
      </c>
      <c r="Y3199" s="14">
        <f t="shared" si="449"/>
        <v>42039.493263888886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41"/>
        <v>3.6666666666666666E-3</v>
      </c>
      <c r="P3200" s="9">
        <f t="shared" si="442"/>
        <v>36.666666666666664</v>
      </c>
      <c r="Q3200" t="s">
        <v>8316</v>
      </c>
      <c r="R3200" t="s">
        <v>8358</v>
      </c>
      <c r="S3200">
        <f t="shared" si="443"/>
        <v>0</v>
      </c>
      <c r="T3200">
        <f t="shared" si="444"/>
        <v>1</v>
      </c>
      <c r="U3200">
        <f t="shared" si="445"/>
        <v>0</v>
      </c>
      <c r="V3200">
        <f t="shared" si="446"/>
        <v>0</v>
      </c>
      <c r="W3200" t="str">
        <f t="shared" si="447"/>
        <v>failed</v>
      </c>
      <c r="X3200" s="14">
        <f t="shared" si="448"/>
        <v>42013.424502314811</v>
      </c>
      <c r="Y3200" s="14">
        <f t="shared" si="449"/>
        <v>42051.424502314811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41"/>
        <v>0.52159999999999995</v>
      </c>
      <c r="P3201" s="9">
        <f t="shared" si="442"/>
        <v>49.20754716981132</v>
      </c>
      <c r="Q3201" t="s">
        <v>8316</v>
      </c>
      <c r="R3201" t="s">
        <v>8358</v>
      </c>
      <c r="S3201">
        <f t="shared" si="443"/>
        <v>0</v>
      </c>
      <c r="T3201">
        <f t="shared" si="444"/>
        <v>1</v>
      </c>
      <c r="U3201">
        <f t="shared" si="445"/>
        <v>0</v>
      </c>
      <c r="V3201">
        <f t="shared" si="446"/>
        <v>0</v>
      </c>
      <c r="W3201" t="str">
        <f t="shared" si="447"/>
        <v>failed</v>
      </c>
      <c r="X3201" s="14">
        <f t="shared" si="448"/>
        <v>41858.761782407404</v>
      </c>
      <c r="Y3201" s="14">
        <f t="shared" si="449"/>
        <v>41888.875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41"/>
        <v>2.0000000000000002E-5</v>
      </c>
      <c r="P3202" s="9">
        <f t="shared" si="442"/>
        <v>1</v>
      </c>
      <c r="Q3202" t="s">
        <v>8316</v>
      </c>
      <c r="R3202" t="s">
        <v>8358</v>
      </c>
      <c r="S3202">
        <f t="shared" si="443"/>
        <v>0</v>
      </c>
      <c r="T3202">
        <f t="shared" si="444"/>
        <v>1</v>
      </c>
      <c r="U3202">
        <f t="shared" si="445"/>
        <v>0</v>
      </c>
      <c r="V3202">
        <f t="shared" si="446"/>
        <v>0</v>
      </c>
      <c r="W3202" t="str">
        <f t="shared" si="447"/>
        <v>failed</v>
      </c>
      <c r="X3202" s="14">
        <f t="shared" si="448"/>
        <v>42460.320613425924</v>
      </c>
      <c r="Y3202" s="14">
        <f t="shared" si="449"/>
        <v>42490.231944444444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50">E3203/D3203</f>
        <v>1.2500000000000001E-2</v>
      </c>
      <c r="P3203" s="9">
        <f t="shared" ref="P3203:P3266" si="451">IFERROR(E3203/L3203,0)</f>
        <v>12.5</v>
      </c>
      <c r="Q3203" t="s">
        <v>8316</v>
      </c>
      <c r="R3203" t="s">
        <v>8358</v>
      </c>
      <c r="S3203">
        <f t="shared" ref="S3203:S3266" si="452">IF(F3203="successful",1,0)</f>
        <v>0</v>
      </c>
      <c r="T3203">
        <f t="shared" ref="T3203:T3266" si="453">IF(F3203="failed",1,0)</f>
        <v>1</v>
      </c>
      <c r="U3203">
        <f t="shared" ref="U3203:U3266" si="454">IF(F3203="canceled",1,0)</f>
        <v>0</v>
      </c>
      <c r="V3203">
        <f t="shared" ref="V3203:V3266" si="455">IF(F3203="live",1,0)</f>
        <v>0</v>
      </c>
      <c r="W3203" t="str">
        <f t="shared" ref="W3203:W3266" si="456">F3203</f>
        <v>failed</v>
      </c>
      <c r="X3203" s="14">
        <f t="shared" ref="X3203:X3266" si="457">(((J3203/60)/60)/24)+DATE(1970,1,1)</f>
        <v>41861.767094907409</v>
      </c>
      <c r="Y3203" s="14">
        <f t="shared" ref="Y3203:Y3266" si="458">(((I3203/60)/60)/24)+DATE(1970,1,1)</f>
        <v>41882.767094907409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50"/>
        <v>0.54520000000000002</v>
      </c>
      <c r="P3204" s="9">
        <f t="shared" si="451"/>
        <v>109.04</v>
      </c>
      <c r="Q3204" t="s">
        <v>8316</v>
      </c>
      <c r="R3204" t="s">
        <v>8358</v>
      </c>
      <c r="S3204">
        <f t="shared" si="452"/>
        <v>0</v>
      </c>
      <c r="T3204">
        <f t="shared" si="453"/>
        <v>1</v>
      </c>
      <c r="U3204">
        <f t="shared" si="454"/>
        <v>0</v>
      </c>
      <c r="V3204">
        <f t="shared" si="455"/>
        <v>0</v>
      </c>
      <c r="W3204" t="str">
        <f t="shared" si="456"/>
        <v>failed</v>
      </c>
      <c r="X3204" s="14">
        <f t="shared" si="457"/>
        <v>42293.853541666671</v>
      </c>
      <c r="Y3204" s="14">
        <f t="shared" si="458"/>
        <v>42352.249305555553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50"/>
        <v>0.25</v>
      </c>
      <c r="P3205" s="9">
        <f t="shared" si="451"/>
        <v>41.666666666666664</v>
      </c>
      <c r="Q3205" t="s">
        <v>8316</v>
      </c>
      <c r="R3205" t="s">
        <v>8358</v>
      </c>
      <c r="S3205">
        <f t="shared" si="452"/>
        <v>0</v>
      </c>
      <c r="T3205">
        <f t="shared" si="453"/>
        <v>1</v>
      </c>
      <c r="U3205">
        <f t="shared" si="454"/>
        <v>0</v>
      </c>
      <c r="V3205">
        <f t="shared" si="455"/>
        <v>0</v>
      </c>
      <c r="W3205" t="str">
        <f t="shared" si="456"/>
        <v>failed</v>
      </c>
      <c r="X3205" s="14">
        <f t="shared" si="457"/>
        <v>42242.988680555558</v>
      </c>
      <c r="Y3205" s="14">
        <f t="shared" si="458"/>
        <v>42272.988680555558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50"/>
        <v>0</v>
      </c>
      <c r="P3206" s="9">
        <f t="shared" si="451"/>
        <v>0</v>
      </c>
      <c r="Q3206" t="s">
        <v>8316</v>
      </c>
      <c r="R3206" t="s">
        <v>8358</v>
      </c>
      <c r="S3206">
        <f t="shared" si="452"/>
        <v>0</v>
      </c>
      <c r="T3206">
        <f t="shared" si="453"/>
        <v>1</v>
      </c>
      <c r="U3206">
        <f t="shared" si="454"/>
        <v>0</v>
      </c>
      <c r="V3206">
        <f t="shared" si="455"/>
        <v>0</v>
      </c>
      <c r="W3206" t="str">
        <f t="shared" si="456"/>
        <v>failed</v>
      </c>
      <c r="X3206" s="14">
        <f t="shared" si="457"/>
        <v>42172.686099537037</v>
      </c>
      <c r="Y3206" s="14">
        <f t="shared" si="458"/>
        <v>42202.676388888889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50"/>
        <v>3.4125000000000003E-2</v>
      </c>
      <c r="P3207" s="9">
        <f t="shared" si="451"/>
        <v>22.75</v>
      </c>
      <c r="Q3207" t="s">
        <v>8316</v>
      </c>
      <c r="R3207" t="s">
        <v>8358</v>
      </c>
      <c r="S3207">
        <f t="shared" si="452"/>
        <v>0</v>
      </c>
      <c r="T3207">
        <f t="shared" si="453"/>
        <v>1</v>
      </c>
      <c r="U3207">
        <f t="shared" si="454"/>
        <v>0</v>
      </c>
      <c r="V3207">
        <f t="shared" si="455"/>
        <v>0</v>
      </c>
      <c r="W3207" t="str">
        <f t="shared" si="456"/>
        <v>failed</v>
      </c>
      <c r="X3207" s="14">
        <f t="shared" si="457"/>
        <v>42095.374675925923</v>
      </c>
      <c r="Y3207" s="14">
        <f t="shared" si="458"/>
        <v>42125.374675925923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50"/>
        <v>0</v>
      </c>
      <c r="P3208" s="9">
        <f t="shared" si="451"/>
        <v>0</v>
      </c>
      <c r="Q3208" t="s">
        <v>8316</v>
      </c>
      <c r="R3208" t="s">
        <v>8358</v>
      </c>
      <c r="S3208">
        <f t="shared" si="452"/>
        <v>0</v>
      </c>
      <c r="T3208">
        <f t="shared" si="453"/>
        <v>1</v>
      </c>
      <c r="U3208">
        <f t="shared" si="454"/>
        <v>0</v>
      </c>
      <c r="V3208">
        <f t="shared" si="455"/>
        <v>0</v>
      </c>
      <c r="W3208" t="str">
        <f t="shared" si="456"/>
        <v>failed</v>
      </c>
      <c r="X3208" s="14">
        <f t="shared" si="457"/>
        <v>42236.276053240741</v>
      </c>
      <c r="Y3208" s="14">
        <f t="shared" si="458"/>
        <v>42266.276053240741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50"/>
        <v>0.46363636363636362</v>
      </c>
      <c r="P3209" s="9">
        <f t="shared" si="451"/>
        <v>70.833333333333329</v>
      </c>
      <c r="Q3209" t="s">
        <v>8316</v>
      </c>
      <c r="R3209" t="s">
        <v>8358</v>
      </c>
      <c r="S3209">
        <f t="shared" si="452"/>
        <v>0</v>
      </c>
      <c r="T3209">
        <f t="shared" si="453"/>
        <v>1</v>
      </c>
      <c r="U3209">
        <f t="shared" si="454"/>
        <v>0</v>
      </c>
      <c r="V3209">
        <f t="shared" si="455"/>
        <v>0</v>
      </c>
      <c r="W3209" t="str">
        <f t="shared" si="456"/>
        <v>failed</v>
      </c>
      <c r="X3209" s="14">
        <f t="shared" si="457"/>
        <v>42057.277858796297</v>
      </c>
      <c r="Y3209" s="14">
        <f t="shared" si="458"/>
        <v>42117.236192129625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50"/>
        <v>1.0349999999999999</v>
      </c>
      <c r="P3210" s="9">
        <f t="shared" si="451"/>
        <v>63.109756097560975</v>
      </c>
      <c r="Q3210" t="s">
        <v>8316</v>
      </c>
      <c r="R3210" t="s">
        <v>8317</v>
      </c>
      <c r="S3210">
        <f t="shared" si="452"/>
        <v>1</v>
      </c>
      <c r="T3210">
        <f t="shared" si="453"/>
        <v>0</v>
      </c>
      <c r="U3210">
        <f t="shared" si="454"/>
        <v>0</v>
      </c>
      <c r="V3210">
        <f t="shared" si="455"/>
        <v>0</v>
      </c>
      <c r="W3210" t="str">
        <f t="shared" si="456"/>
        <v>successful</v>
      </c>
      <c r="X3210" s="14">
        <f t="shared" si="457"/>
        <v>41827.605057870373</v>
      </c>
      <c r="Y3210" s="14">
        <f t="shared" si="458"/>
        <v>41848.605057870373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50"/>
        <v>1.1932315789473684</v>
      </c>
      <c r="P3211" s="9">
        <f t="shared" si="451"/>
        <v>50.157964601769912</v>
      </c>
      <c r="Q3211" t="s">
        <v>8316</v>
      </c>
      <c r="R3211" t="s">
        <v>8317</v>
      </c>
      <c r="S3211">
        <f t="shared" si="452"/>
        <v>1</v>
      </c>
      <c r="T3211">
        <f t="shared" si="453"/>
        <v>0</v>
      </c>
      <c r="U3211">
        <f t="shared" si="454"/>
        <v>0</v>
      </c>
      <c r="V3211">
        <f t="shared" si="455"/>
        <v>0</v>
      </c>
      <c r="W3211" t="str">
        <f t="shared" si="456"/>
        <v>successful</v>
      </c>
      <c r="X3211" s="14">
        <f t="shared" si="457"/>
        <v>41778.637245370373</v>
      </c>
      <c r="Y3211" s="14">
        <f t="shared" si="458"/>
        <v>41810.958333333336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50"/>
        <v>1.2576666666666667</v>
      </c>
      <c r="P3212" s="9">
        <f t="shared" si="451"/>
        <v>62.883333333333333</v>
      </c>
      <c r="Q3212" t="s">
        <v>8316</v>
      </c>
      <c r="R3212" t="s">
        <v>8317</v>
      </c>
      <c r="S3212">
        <f t="shared" si="452"/>
        <v>1</v>
      </c>
      <c r="T3212">
        <f t="shared" si="453"/>
        <v>0</v>
      </c>
      <c r="U3212">
        <f t="shared" si="454"/>
        <v>0</v>
      </c>
      <c r="V3212">
        <f t="shared" si="455"/>
        <v>0</v>
      </c>
      <c r="W3212" t="str">
        <f t="shared" si="456"/>
        <v>successful</v>
      </c>
      <c r="X3212" s="14">
        <f t="shared" si="457"/>
        <v>41013.936562499999</v>
      </c>
      <c r="Y3212" s="14">
        <f t="shared" si="458"/>
        <v>41061.165972222225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50"/>
        <v>1.1974347826086957</v>
      </c>
      <c r="P3213" s="9">
        <f t="shared" si="451"/>
        <v>85.531055900621112</v>
      </c>
      <c r="Q3213" t="s">
        <v>8316</v>
      </c>
      <c r="R3213" t="s">
        <v>8317</v>
      </c>
      <c r="S3213">
        <f t="shared" si="452"/>
        <v>1</v>
      </c>
      <c r="T3213">
        <f t="shared" si="453"/>
        <v>0</v>
      </c>
      <c r="U3213">
        <f t="shared" si="454"/>
        <v>0</v>
      </c>
      <c r="V3213">
        <f t="shared" si="455"/>
        <v>0</v>
      </c>
      <c r="W3213" t="str">
        <f t="shared" si="456"/>
        <v>successful</v>
      </c>
      <c r="X3213" s="14">
        <f t="shared" si="457"/>
        <v>41834.586574074077</v>
      </c>
      <c r="Y3213" s="14">
        <f t="shared" si="458"/>
        <v>41866.083333333336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50"/>
        <v>1.2625</v>
      </c>
      <c r="P3214" s="9">
        <f t="shared" si="451"/>
        <v>53.723404255319146</v>
      </c>
      <c r="Q3214" t="s">
        <v>8316</v>
      </c>
      <c r="R3214" t="s">
        <v>8317</v>
      </c>
      <c r="S3214">
        <f t="shared" si="452"/>
        <v>1</v>
      </c>
      <c r="T3214">
        <f t="shared" si="453"/>
        <v>0</v>
      </c>
      <c r="U3214">
        <f t="shared" si="454"/>
        <v>0</v>
      </c>
      <c r="V3214">
        <f t="shared" si="455"/>
        <v>0</v>
      </c>
      <c r="W3214" t="str">
        <f t="shared" si="456"/>
        <v>successful</v>
      </c>
      <c r="X3214" s="14">
        <f t="shared" si="457"/>
        <v>41829.795729166668</v>
      </c>
      <c r="Y3214" s="14">
        <f t="shared" si="458"/>
        <v>41859.795729166668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50"/>
        <v>1.0011666666666668</v>
      </c>
      <c r="P3215" s="9">
        <f t="shared" si="451"/>
        <v>127.80851063829788</v>
      </c>
      <c r="Q3215" t="s">
        <v>8316</v>
      </c>
      <c r="R3215" t="s">
        <v>8317</v>
      </c>
      <c r="S3215">
        <f t="shared" si="452"/>
        <v>1</v>
      </c>
      <c r="T3215">
        <f t="shared" si="453"/>
        <v>0</v>
      </c>
      <c r="U3215">
        <f t="shared" si="454"/>
        <v>0</v>
      </c>
      <c r="V3215">
        <f t="shared" si="455"/>
        <v>0</v>
      </c>
      <c r="W3215" t="str">
        <f t="shared" si="456"/>
        <v>successful</v>
      </c>
      <c r="X3215" s="14">
        <f t="shared" si="457"/>
        <v>42171.763414351852</v>
      </c>
      <c r="Y3215" s="14">
        <f t="shared" si="458"/>
        <v>42211.763414351852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50"/>
        <v>1.0213333333333334</v>
      </c>
      <c r="P3216" s="9">
        <f t="shared" si="451"/>
        <v>106.57391304347826</v>
      </c>
      <c r="Q3216" t="s">
        <v>8316</v>
      </c>
      <c r="R3216" t="s">
        <v>8317</v>
      </c>
      <c r="S3216">
        <f t="shared" si="452"/>
        <v>1</v>
      </c>
      <c r="T3216">
        <f t="shared" si="453"/>
        <v>0</v>
      </c>
      <c r="U3216">
        <f t="shared" si="454"/>
        <v>0</v>
      </c>
      <c r="V3216">
        <f t="shared" si="455"/>
        <v>0</v>
      </c>
      <c r="W3216" t="str">
        <f t="shared" si="456"/>
        <v>successful</v>
      </c>
      <c r="X3216" s="14">
        <f t="shared" si="457"/>
        <v>42337.792511574073</v>
      </c>
      <c r="Y3216" s="14">
        <f t="shared" si="458"/>
        <v>42374.996527777781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50"/>
        <v>1.0035142857142858</v>
      </c>
      <c r="P3217" s="9">
        <f t="shared" si="451"/>
        <v>262.11194029850748</v>
      </c>
      <c r="Q3217" t="s">
        <v>8316</v>
      </c>
      <c r="R3217" t="s">
        <v>8317</v>
      </c>
      <c r="S3217">
        <f t="shared" si="452"/>
        <v>1</v>
      </c>
      <c r="T3217">
        <f t="shared" si="453"/>
        <v>0</v>
      </c>
      <c r="U3217">
        <f t="shared" si="454"/>
        <v>0</v>
      </c>
      <c r="V3217">
        <f t="shared" si="455"/>
        <v>0</v>
      </c>
      <c r="W3217" t="str">
        <f t="shared" si="456"/>
        <v>successful</v>
      </c>
      <c r="X3217" s="14">
        <f t="shared" si="457"/>
        <v>42219.665173611109</v>
      </c>
      <c r="Y3217" s="14">
        <f t="shared" si="458"/>
        <v>42257.165972222225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50"/>
        <v>1.0004999999999999</v>
      </c>
      <c r="P3218" s="9">
        <f t="shared" si="451"/>
        <v>57.171428571428571</v>
      </c>
      <c r="Q3218" t="s">
        <v>8316</v>
      </c>
      <c r="R3218" t="s">
        <v>8317</v>
      </c>
      <c r="S3218">
        <f t="shared" si="452"/>
        <v>1</v>
      </c>
      <c r="T3218">
        <f t="shared" si="453"/>
        <v>0</v>
      </c>
      <c r="U3218">
        <f t="shared" si="454"/>
        <v>0</v>
      </c>
      <c r="V3218">
        <f t="shared" si="455"/>
        <v>0</v>
      </c>
      <c r="W3218" t="str">
        <f t="shared" si="456"/>
        <v>successful</v>
      </c>
      <c r="X3218" s="14">
        <f t="shared" si="457"/>
        <v>42165.462627314817</v>
      </c>
      <c r="Y3218" s="14">
        <f t="shared" si="458"/>
        <v>42196.604166666672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50"/>
        <v>1.1602222222222223</v>
      </c>
      <c r="P3219" s="9">
        <f t="shared" si="451"/>
        <v>50.20192307692308</v>
      </c>
      <c r="Q3219" t="s">
        <v>8316</v>
      </c>
      <c r="R3219" t="s">
        <v>8317</v>
      </c>
      <c r="S3219">
        <f t="shared" si="452"/>
        <v>1</v>
      </c>
      <c r="T3219">
        <f t="shared" si="453"/>
        <v>0</v>
      </c>
      <c r="U3219">
        <f t="shared" si="454"/>
        <v>0</v>
      </c>
      <c r="V3219">
        <f t="shared" si="455"/>
        <v>0</v>
      </c>
      <c r="W3219" t="str">
        <f t="shared" si="456"/>
        <v>successful</v>
      </c>
      <c r="X3219" s="14">
        <f t="shared" si="457"/>
        <v>42648.546111111107</v>
      </c>
      <c r="Y3219" s="14">
        <f t="shared" si="458"/>
        <v>42678.546111111107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50"/>
        <v>1.0209999999999999</v>
      </c>
      <c r="P3220" s="9">
        <f t="shared" si="451"/>
        <v>66.586956521739125</v>
      </c>
      <c r="Q3220" t="s">
        <v>8316</v>
      </c>
      <c r="R3220" t="s">
        <v>8317</v>
      </c>
      <c r="S3220">
        <f t="shared" si="452"/>
        <v>1</v>
      </c>
      <c r="T3220">
        <f t="shared" si="453"/>
        <v>0</v>
      </c>
      <c r="U3220">
        <f t="shared" si="454"/>
        <v>0</v>
      </c>
      <c r="V3220">
        <f t="shared" si="455"/>
        <v>0</v>
      </c>
      <c r="W3220" t="str">
        <f t="shared" si="456"/>
        <v>successful</v>
      </c>
      <c r="X3220" s="14">
        <f t="shared" si="457"/>
        <v>41971.002152777779</v>
      </c>
      <c r="Y3220" s="14">
        <f t="shared" si="458"/>
        <v>42004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50"/>
        <v>1.0011000000000001</v>
      </c>
      <c r="P3221" s="9">
        <f t="shared" si="451"/>
        <v>168.25210084033614</v>
      </c>
      <c r="Q3221" t="s">
        <v>8316</v>
      </c>
      <c r="R3221" t="s">
        <v>8317</v>
      </c>
      <c r="S3221">
        <f t="shared" si="452"/>
        <v>1</v>
      </c>
      <c r="T3221">
        <f t="shared" si="453"/>
        <v>0</v>
      </c>
      <c r="U3221">
        <f t="shared" si="454"/>
        <v>0</v>
      </c>
      <c r="V3221">
        <f t="shared" si="455"/>
        <v>0</v>
      </c>
      <c r="W3221" t="str">
        <f t="shared" si="456"/>
        <v>successful</v>
      </c>
      <c r="X3221" s="14">
        <f t="shared" si="457"/>
        <v>42050.983182870375</v>
      </c>
      <c r="Y3221" s="14">
        <f t="shared" si="458"/>
        <v>42085.941516203704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50"/>
        <v>1.0084</v>
      </c>
      <c r="P3222" s="9">
        <f t="shared" si="451"/>
        <v>256.37288135593218</v>
      </c>
      <c r="Q3222" t="s">
        <v>8316</v>
      </c>
      <c r="R3222" t="s">
        <v>8317</v>
      </c>
      <c r="S3222">
        <f t="shared" si="452"/>
        <v>1</v>
      </c>
      <c r="T3222">
        <f t="shared" si="453"/>
        <v>0</v>
      </c>
      <c r="U3222">
        <f t="shared" si="454"/>
        <v>0</v>
      </c>
      <c r="V3222">
        <f t="shared" si="455"/>
        <v>0</v>
      </c>
      <c r="W3222" t="str">
        <f t="shared" si="456"/>
        <v>successful</v>
      </c>
      <c r="X3222" s="14">
        <f t="shared" si="457"/>
        <v>42772.833379629628</v>
      </c>
      <c r="Y3222" s="14">
        <f t="shared" si="458"/>
        <v>42806.875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50"/>
        <v>1.0342499999999999</v>
      </c>
      <c r="P3223" s="9">
        <f t="shared" si="451"/>
        <v>36.610619469026545</v>
      </c>
      <c r="Q3223" t="s">
        <v>8316</v>
      </c>
      <c r="R3223" t="s">
        <v>8317</v>
      </c>
      <c r="S3223">
        <f t="shared" si="452"/>
        <v>1</v>
      </c>
      <c r="T3223">
        <f t="shared" si="453"/>
        <v>0</v>
      </c>
      <c r="U3223">
        <f t="shared" si="454"/>
        <v>0</v>
      </c>
      <c r="V3223">
        <f t="shared" si="455"/>
        <v>0</v>
      </c>
      <c r="W3223" t="str">
        <f t="shared" si="456"/>
        <v>successful</v>
      </c>
      <c r="X3223" s="14">
        <f t="shared" si="457"/>
        <v>42155.696793981479</v>
      </c>
      <c r="Y3223" s="14">
        <f t="shared" si="458"/>
        <v>42190.696793981479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50"/>
        <v>1.248</v>
      </c>
      <c r="P3224" s="9">
        <f t="shared" si="451"/>
        <v>37.142857142857146</v>
      </c>
      <c r="Q3224" t="s">
        <v>8316</v>
      </c>
      <c r="R3224" t="s">
        <v>8317</v>
      </c>
      <c r="S3224">
        <f t="shared" si="452"/>
        <v>1</v>
      </c>
      <c r="T3224">
        <f t="shared" si="453"/>
        <v>0</v>
      </c>
      <c r="U3224">
        <f t="shared" si="454"/>
        <v>0</v>
      </c>
      <c r="V3224">
        <f t="shared" si="455"/>
        <v>0</v>
      </c>
      <c r="W3224" t="str">
        <f t="shared" si="456"/>
        <v>successful</v>
      </c>
      <c r="X3224" s="14">
        <f t="shared" si="457"/>
        <v>42270.582141203704</v>
      </c>
      <c r="Y3224" s="14">
        <f t="shared" si="458"/>
        <v>42301.895138888889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50"/>
        <v>1.0951612903225807</v>
      </c>
      <c r="P3225" s="9">
        <f t="shared" si="451"/>
        <v>45.878378378378379</v>
      </c>
      <c r="Q3225" t="s">
        <v>8316</v>
      </c>
      <c r="R3225" t="s">
        <v>8317</v>
      </c>
      <c r="S3225">
        <f t="shared" si="452"/>
        <v>1</v>
      </c>
      <c r="T3225">
        <f t="shared" si="453"/>
        <v>0</v>
      </c>
      <c r="U3225">
        <f t="shared" si="454"/>
        <v>0</v>
      </c>
      <c r="V3225">
        <f t="shared" si="455"/>
        <v>0</v>
      </c>
      <c r="W3225" t="str">
        <f t="shared" si="456"/>
        <v>successful</v>
      </c>
      <c r="X3225" s="14">
        <f t="shared" si="457"/>
        <v>42206.835370370376</v>
      </c>
      <c r="Y3225" s="14">
        <f t="shared" si="458"/>
        <v>42236.835370370376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50"/>
        <v>1.0203333333333333</v>
      </c>
      <c r="P3226" s="9">
        <f t="shared" si="451"/>
        <v>141.71296296296296</v>
      </c>
      <c r="Q3226" t="s">
        <v>8316</v>
      </c>
      <c r="R3226" t="s">
        <v>8317</v>
      </c>
      <c r="S3226">
        <f t="shared" si="452"/>
        <v>1</v>
      </c>
      <c r="T3226">
        <f t="shared" si="453"/>
        <v>0</v>
      </c>
      <c r="U3226">
        <f t="shared" si="454"/>
        <v>0</v>
      </c>
      <c r="V3226">
        <f t="shared" si="455"/>
        <v>0</v>
      </c>
      <c r="W3226" t="str">
        <f t="shared" si="456"/>
        <v>successful</v>
      </c>
      <c r="X3226" s="14">
        <f t="shared" si="457"/>
        <v>42697.850844907407</v>
      </c>
      <c r="Y3226" s="14">
        <f t="shared" si="458"/>
        <v>42745.208333333328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50"/>
        <v>1.0235000000000001</v>
      </c>
      <c r="P3227" s="9">
        <f t="shared" si="451"/>
        <v>52.487179487179489</v>
      </c>
      <c r="Q3227" t="s">
        <v>8316</v>
      </c>
      <c r="R3227" t="s">
        <v>8317</v>
      </c>
      <c r="S3227">
        <f t="shared" si="452"/>
        <v>1</v>
      </c>
      <c r="T3227">
        <f t="shared" si="453"/>
        <v>0</v>
      </c>
      <c r="U3227">
        <f t="shared" si="454"/>
        <v>0</v>
      </c>
      <c r="V3227">
        <f t="shared" si="455"/>
        <v>0</v>
      </c>
      <c r="W3227" t="str">
        <f t="shared" si="456"/>
        <v>successful</v>
      </c>
      <c r="X3227" s="14">
        <f t="shared" si="457"/>
        <v>42503.559467592597</v>
      </c>
      <c r="Y3227" s="14">
        <f t="shared" si="458"/>
        <v>42524.875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50"/>
        <v>1.0416666666666667</v>
      </c>
      <c r="P3228" s="9">
        <f t="shared" si="451"/>
        <v>59.523809523809526</v>
      </c>
      <c r="Q3228" t="s">
        <v>8316</v>
      </c>
      <c r="R3228" t="s">
        <v>8317</v>
      </c>
      <c r="S3228">
        <f t="shared" si="452"/>
        <v>1</v>
      </c>
      <c r="T3228">
        <f t="shared" si="453"/>
        <v>0</v>
      </c>
      <c r="U3228">
        <f t="shared" si="454"/>
        <v>0</v>
      </c>
      <c r="V3228">
        <f t="shared" si="455"/>
        <v>0</v>
      </c>
      <c r="W3228" t="str">
        <f t="shared" si="456"/>
        <v>successful</v>
      </c>
      <c r="X3228" s="14">
        <f t="shared" si="457"/>
        <v>42277.583472222221</v>
      </c>
      <c r="Y3228" s="14">
        <f t="shared" si="458"/>
        <v>42307.583472222221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50"/>
        <v>1.25</v>
      </c>
      <c r="P3229" s="9">
        <f t="shared" si="451"/>
        <v>50</v>
      </c>
      <c r="Q3229" t="s">
        <v>8316</v>
      </c>
      <c r="R3229" t="s">
        <v>8317</v>
      </c>
      <c r="S3229">
        <f t="shared" si="452"/>
        <v>1</v>
      </c>
      <c r="T3229">
        <f t="shared" si="453"/>
        <v>0</v>
      </c>
      <c r="U3229">
        <f t="shared" si="454"/>
        <v>0</v>
      </c>
      <c r="V3229">
        <f t="shared" si="455"/>
        <v>0</v>
      </c>
      <c r="W3229" t="str">
        <f t="shared" si="456"/>
        <v>successful</v>
      </c>
      <c r="X3229" s="14">
        <f t="shared" si="457"/>
        <v>42722.882361111115</v>
      </c>
      <c r="Y3229" s="14">
        <f t="shared" si="458"/>
        <v>42752.882361111115</v>
      </c>
    </row>
    <row r="3230" spans="1:25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50"/>
        <v>1.0234285714285714</v>
      </c>
      <c r="P3230" s="9">
        <f t="shared" si="451"/>
        <v>193.62162162162161</v>
      </c>
      <c r="Q3230" t="s">
        <v>8316</v>
      </c>
      <c r="R3230" t="s">
        <v>8317</v>
      </c>
      <c r="S3230">
        <f t="shared" si="452"/>
        <v>1</v>
      </c>
      <c r="T3230">
        <f t="shared" si="453"/>
        <v>0</v>
      </c>
      <c r="U3230">
        <f t="shared" si="454"/>
        <v>0</v>
      </c>
      <c r="V3230">
        <f t="shared" si="455"/>
        <v>0</v>
      </c>
      <c r="W3230" t="str">
        <f t="shared" si="456"/>
        <v>successful</v>
      </c>
      <c r="X3230" s="14">
        <f t="shared" si="457"/>
        <v>42323.70930555556</v>
      </c>
      <c r="Y3230" s="14">
        <f t="shared" si="458"/>
        <v>42355.207638888889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50"/>
        <v>1.0786500000000001</v>
      </c>
      <c r="P3231" s="9">
        <f t="shared" si="451"/>
        <v>106.79702970297029</v>
      </c>
      <c r="Q3231" t="s">
        <v>8316</v>
      </c>
      <c r="R3231" t="s">
        <v>8317</v>
      </c>
      <c r="S3231">
        <f t="shared" si="452"/>
        <v>1</v>
      </c>
      <c r="T3231">
        <f t="shared" si="453"/>
        <v>0</v>
      </c>
      <c r="U3231">
        <f t="shared" si="454"/>
        <v>0</v>
      </c>
      <c r="V3231">
        <f t="shared" si="455"/>
        <v>0</v>
      </c>
      <c r="W3231" t="str">
        <f t="shared" si="456"/>
        <v>successful</v>
      </c>
      <c r="X3231" s="14">
        <f t="shared" si="457"/>
        <v>41933.291643518518</v>
      </c>
      <c r="Y3231" s="14">
        <f t="shared" si="458"/>
        <v>41963.333310185189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50"/>
        <v>1.0988461538461538</v>
      </c>
      <c r="P3232" s="9">
        <f t="shared" si="451"/>
        <v>77.21621621621621</v>
      </c>
      <c r="Q3232" t="s">
        <v>8316</v>
      </c>
      <c r="R3232" t="s">
        <v>8317</v>
      </c>
      <c r="S3232">
        <f t="shared" si="452"/>
        <v>1</v>
      </c>
      <c r="T3232">
        <f t="shared" si="453"/>
        <v>0</v>
      </c>
      <c r="U3232">
        <f t="shared" si="454"/>
        <v>0</v>
      </c>
      <c r="V3232">
        <f t="shared" si="455"/>
        <v>0</v>
      </c>
      <c r="W3232" t="str">
        <f t="shared" si="456"/>
        <v>successful</v>
      </c>
      <c r="X3232" s="14">
        <f t="shared" si="457"/>
        <v>41898.168125000004</v>
      </c>
      <c r="Y3232" s="14">
        <f t="shared" si="458"/>
        <v>41913.165972222225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50"/>
        <v>1.61</v>
      </c>
      <c r="P3233" s="9">
        <f t="shared" si="451"/>
        <v>57.5</v>
      </c>
      <c r="Q3233" t="s">
        <v>8316</v>
      </c>
      <c r="R3233" t="s">
        <v>8317</v>
      </c>
      <c r="S3233">
        <f t="shared" si="452"/>
        <v>1</v>
      </c>
      <c r="T3233">
        <f t="shared" si="453"/>
        <v>0</v>
      </c>
      <c r="U3233">
        <f t="shared" si="454"/>
        <v>0</v>
      </c>
      <c r="V3233">
        <f t="shared" si="455"/>
        <v>0</v>
      </c>
      <c r="W3233" t="str">
        <f t="shared" si="456"/>
        <v>successful</v>
      </c>
      <c r="X3233" s="14">
        <f t="shared" si="457"/>
        <v>42446.943831018521</v>
      </c>
      <c r="Y3233" s="14">
        <f t="shared" si="458"/>
        <v>42476.943831018521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50"/>
        <v>1.3120000000000001</v>
      </c>
      <c r="P3234" s="9">
        <f t="shared" si="451"/>
        <v>50.46153846153846</v>
      </c>
      <c r="Q3234" t="s">
        <v>8316</v>
      </c>
      <c r="R3234" t="s">
        <v>8317</v>
      </c>
      <c r="S3234">
        <f t="shared" si="452"/>
        <v>1</v>
      </c>
      <c r="T3234">
        <f t="shared" si="453"/>
        <v>0</v>
      </c>
      <c r="U3234">
        <f t="shared" si="454"/>
        <v>0</v>
      </c>
      <c r="V3234">
        <f t="shared" si="455"/>
        <v>0</v>
      </c>
      <c r="W3234" t="str">
        <f t="shared" si="456"/>
        <v>successful</v>
      </c>
      <c r="X3234" s="14">
        <f t="shared" si="457"/>
        <v>42463.81385416667</v>
      </c>
      <c r="Y3234" s="14">
        <f t="shared" si="458"/>
        <v>42494.165972222225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50"/>
        <v>1.1879999999999999</v>
      </c>
      <c r="P3235" s="9">
        <f t="shared" si="451"/>
        <v>97.377049180327873</v>
      </c>
      <c r="Q3235" t="s">
        <v>8316</v>
      </c>
      <c r="R3235" t="s">
        <v>8317</v>
      </c>
      <c r="S3235">
        <f t="shared" si="452"/>
        <v>1</v>
      </c>
      <c r="T3235">
        <f t="shared" si="453"/>
        <v>0</v>
      </c>
      <c r="U3235">
        <f t="shared" si="454"/>
        <v>0</v>
      </c>
      <c r="V3235">
        <f t="shared" si="455"/>
        <v>0</v>
      </c>
      <c r="W3235" t="str">
        <f t="shared" si="456"/>
        <v>successful</v>
      </c>
      <c r="X3235" s="14">
        <f t="shared" si="457"/>
        <v>42766.805034722223</v>
      </c>
      <c r="Y3235" s="14">
        <f t="shared" si="458"/>
        <v>42796.805034722223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50"/>
        <v>1.0039275000000001</v>
      </c>
      <c r="P3236" s="9">
        <f t="shared" si="451"/>
        <v>34.91921739130435</v>
      </c>
      <c r="Q3236" t="s">
        <v>8316</v>
      </c>
      <c r="R3236" t="s">
        <v>8317</v>
      </c>
      <c r="S3236">
        <f t="shared" si="452"/>
        <v>1</v>
      </c>
      <c r="T3236">
        <f t="shared" si="453"/>
        <v>0</v>
      </c>
      <c r="U3236">
        <f t="shared" si="454"/>
        <v>0</v>
      </c>
      <c r="V3236">
        <f t="shared" si="455"/>
        <v>0</v>
      </c>
      <c r="W3236" t="str">
        <f t="shared" si="456"/>
        <v>successful</v>
      </c>
      <c r="X3236" s="14">
        <f t="shared" si="457"/>
        <v>42734.789444444439</v>
      </c>
      <c r="Y3236" s="14">
        <f t="shared" si="458"/>
        <v>42767.979861111111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50"/>
        <v>1.0320666666666667</v>
      </c>
      <c r="P3237" s="9">
        <f t="shared" si="451"/>
        <v>85.530386740331494</v>
      </c>
      <c r="Q3237" t="s">
        <v>8316</v>
      </c>
      <c r="R3237" t="s">
        <v>8317</v>
      </c>
      <c r="S3237">
        <f t="shared" si="452"/>
        <v>1</v>
      </c>
      <c r="T3237">
        <f t="shared" si="453"/>
        <v>0</v>
      </c>
      <c r="U3237">
        <f t="shared" si="454"/>
        <v>0</v>
      </c>
      <c r="V3237">
        <f t="shared" si="455"/>
        <v>0</v>
      </c>
      <c r="W3237" t="str">
        <f t="shared" si="456"/>
        <v>successful</v>
      </c>
      <c r="X3237" s="14">
        <f t="shared" si="457"/>
        <v>42522.347812499997</v>
      </c>
      <c r="Y3237" s="14">
        <f t="shared" si="458"/>
        <v>42552.347812499997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50"/>
        <v>1.006</v>
      </c>
      <c r="P3238" s="9">
        <f t="shared" si="451"/>
        <v>182.90909090909091</v>
      </c>
      <c r="Q3238" t="s">
        <v>8316</v>
      </c>
      <c r="R3238" t="s">
        <v>8317</v>
      </c>
      <c r="S3238">
        <f t="shared" si="452"/>
        <v>1</v>
      </c>
      <c r="T3238">
        <f t="shared" si="453"/>
        <v>0</v>
      </c>
      <c r="U3238">
        <f t="shared" si="454"/>
        <v>0</v>
      </c>
      <c r="V3238">
        <f t="shared" si="455"/>
        <v>0</v>
      </c>
      <c r="W3238" t="str">
        <f t="shared" si="456"/>
        <v>successful</v>
      </c>
      <c r="X3238" s="14">
        <f t="shared" si="457"/>
        <v>42702.917048611111</v>
      </c>
      <c r="Y3238" s="14">
        <f t="shared" si="458"/>
        <v>42732.917048611111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50"/>
        <v>1.0078754285714286</v>
      </c>
      <c r="P3239" s="9">
        <f t="shared" si="451"/>
        <v>131.13620817843866</v>
      </c>
      <c r="Q3239" t="s">
        <v>8316</v>
      </c>
      <c r="R3239" t="s">
        <v>8317</v>
      </c>
      <c r="S3239">
        <f t="shared" si="452"/>
        <v>1</v>
      </c>
      <c r="T3239">
        <f t="shared" si="453"/>
        <v>0</v>
      </c>
      <c r="U3239">
        <f t="shared" si="454"/>
        <v>0</v>
      </c>
      <c r="V3239">
        <f t="shared" si="455"/>
        <v>0</v>
      </c>
      <c r="W3239" t="str">
        <f t="shared" si="456"/>
        <v>successful</v>
      </c>
      <c r="X3239" s="14">
        <f t="shared" si="457"/>
        <v>42252.474351851852</v>
      </c>
      <c r="Y3239" s="14">
        <f t="shared" si="458"/>
        <v>42276.165972222225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50"/>
        <v>1.1232142857142857</v>
      </c>
      <c r="P3240" s="9">
        <f t="shared" si="451"/>
        <v>39.810126582278478</v>
      </c>
      <c r="Q3240" t="s">
        <v>8316</v>
      </c>
      <c r="R3240" t="s">
        <v>8317</v>
      </c>
      <c r="S3240">
        <f t="shared" si="452"/>
        <v>1</v>
      </c>
      <c r="T3240">
        <f t="shared" si="453"/>
        <v>0</v>
      </c>
      <c r="U3240">
        <f t="shared" si="454"/>
        <v>0</v>
      </c>
      <c r="V3240">
        <f t="shared" si="455"/>
        <v>0</v>
      </c>
      <c r="W3240" t="str">
        <f t="shared" si="456"/>
        <v>successful</v>
      </c>
      <c r="X3240" s="14">
        <f t="shared" si="457"/>
        <v>42156.510393518518</v>
      </c>
      <c r="Y3240" s="14">
        <f t="shared" si="458"/>
        <v>42186.510393518518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50"/>
        <v>1.0591914022517912</v>
      </c>
      <c r="P3241" s="9">
        <f t="shared" si="451"/>
        <v>59.701730769230764</v>
      </c>
      <c r="Q3241" t="s">
        <v>8316</v>
      </c>
      <c r="R3241" t="s">
        <v>8317</v>
      </c>
      <c r="S3241">
        <f t="shared" si="452"/>
        <v>1</v>
      </c>
      <c r="T3241">
        <f t="shared" si="453"/>
        <v>0</v>
      </c>
      <c r="U3241">
        <f t="shared" si="454"/>
        <v>0</v>
      </c>
      <c r="V3241">
        <f t="shared" si="455"/>
        <v>0</v>
      </c>
      <c r="W3241" t="str">
        <f t="shared" si="456"/>
        <v>successful</v>
      </c>
      <c r="X3241" s="14">
        <f t="shared" si="457"/>
        <v>42278.089039351849</v>
      </c>
      <c r="Y3241" s="14">
        <f t="shared" si="458"/>
        <v>42302.999305555553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50"/>
        <v>1.0056666666666667</v>
      </c>
      <c r="P3242" s="9">
        <f t="shared" si="451"/>
        <v>88.735294117647058</v>
      </c>
      <c r="Q3242" t="s">
        <v>8316</v>
      </c>
      <c r="R3242" t="s">
        <v>8317</v>
      </c>
      <c r="S3242">
        <f t="shared" si="452"/>
        <v>1</v>
      </c>
      <c r="T3242">
        <f t="shared" si="453"/>
        <v>0</v>
      </c>
      <c r="U3242">
        <f t="shared" si="454"/>
        <v>0</v>
      </c>
      <c r="V3242">
        <f t="shared" si="455"/>
        <v>0</v>
      </c>
      <c r="W3242" t="str">
        <f t="shared" si="456"/>
        <v>successful</v>
      </c>
      <c r="X3242" s="14">
        <f t="shared" si="457"/>
        <v>42754.693842592591</v>
      </c>
      <c r="Y3242" s="14">
        <f t="shared" si="458"/>
        <v>42782.958333333328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50"/>
        <v>1.1530588235294117</v>
      </c>
      <c r="P3243" s="9">
        <f t="shared" si="451"/>
        <v>58.688622754491021</v>
      </c>
      <c r="Q3243" t="s">
        <v>8316</v>
      </c>
      <c r="R3243" t="s">
        <v>8317</v>
      </c>
      <c r="S3243">
        <f t="shared" si="452"/>
        <v>1</v>
      </c>
      <c r="T3243">
        <f t="shared" si="453"/>
        <v>0</v>
      </c>
      <c r="U3243">
        <f t="shared" si="454"/>
        <v>0</v>
      </c>
      <c r="V3243">
        <f t="shared" si="455"/>
        <v>0</v>
      </c>
      <c r="W3243" t="str">
        <f t="shared" si="456"/>
        <v>successful</v>
      </c>
      <c r="X3243" s="14">
        <f t="shared" si="457"/>
        <v>41893.324884259258</v>
      </c>
      <c r="Y3243" s="14">
        <f t="shared" si="458"/>
        <v>41926.290972222225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50"/>
        <v>1.273042</v>
      </c>
      <c r="P3244" s="9">
        <f t="shared" si="451"/>
        <v>69.56513661202186</v>
      </c>
      <c r="Q3244" t="s">
        <v>8316</v>
      </c>
      <c r="R3244" t="s">
        <v>8317</v>
      </c>
      <c r="S3244">
        <f t="shared" si="452"/>
        <v>1</v>
      </c>
      <c r="T3244">
        <f t="shared" si="453"/>
        <v>0</v>
      </c>
      <c r="U3244">
        <f t="shared" si="454"/>
        <v>0</v>
      </c>
      <c r="V3244">
        <f t="shared" si="455"/>
        <v>0</v>
      </c>
      <c r="W3244" t="str">
        <f t="shared" si="456"/>
        <v>successful</v>
      </c>
      <c r="X3244" s="14">
        <f t="shared" si="457"/>
        <v>41871.755694444444</v>
      </c>
      <c r="Y3244" s="14">
        <f t="shared" si="458"/>
        <v>41901.755694444444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50"/>
        <v>1.028375</v>
      </c>
      <c r="P3245" s="9">
        <f t="shared" si="451"/>
        <v>115.87323943661971</v>
      </c>
      <c r="Q3245" t="s">
        <v>8316</v>
      </c>
      <c r="R3245" t="s">
        <v>8317</v>
      </c>
      <c r="S3245">
        <f t="shared" si="452"/>
        <v>1</v>
      </c>
      <c r="T3245">
        <f t="shared" si="453"/>
        <v>0</v>
      </c>
      <c r="U3245">
        <f t="shared" si="454"/>
        <v>0</v>
      </c>
      <c r="V3245">
        <f t="shared" si="455"/>
        <v>0</v>
      </c>
      <c r="W3245" t="str">
        <f t="shared" si="456"/>
        <v>successful</v>
      </c>
      <c r="X3245" s="14">
        <f t="shared" si="457"/>
        <v>42262.096782407403</v>
      </c>
      <c r="Y3245" s="14">
        <f t="shared" si="458"/>
        <v>42286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50"/>
        <v>1.0293749999999999</v>
      </c>
      <c r="P3246" s="9">
        <f t="shared" si="451"/>
        <v>23.869565217391305</v>
      </c>
      <c r="Q3246" t="s">
        <v>8316</v>
      </c>
      <c r="R3246" t="s">
        <v>8317</v>
      </c>
      <c r="S3246">
        <f t="shared" si="452"/>
        <v>1</v>
      </c>
      <c r="T3246">
        <f t="shared" si="453"/>
        <v>0</v>
      </c>
      <c r="U3246">
        <f t="shared" si="454"/>
        <v>0</v>
      </c>
      <c r="V3246">
        <f t="shared" si="455"/>
        <v>0</v>
      </c>
      <c r="W3246" t="str">
        <f t="shared" si="456"/>
        <v>successful</v>
      </c>
      <c r="X3246" s="14">
        <f t="shared" si="457"/>
        <v>42675.694236111114</v>
      </c>
      <c r="Y3246" s="14">
        <f t="shared" si="458"/>
        <v>42705.735902777778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50"/>
        <v>1.043047619047619</v>
      </c>
      <c r="P3247" s="9">
        <f t="shared" si="451"/>
        <v>81.125925925925927</v>
      </c>
      <c r="Q3247" t="s">
        <v>8316</v>
      </c>
      <c r="R3247" t="s">
        <v>8317</v>
      </c>
      <c r="S3247">
        <f t="shared" si="452"/>
        <v>1</v>
      </c>
      <c r="T3247">
        <f t="shared" si="453"/>
        <v>0</v>
      </c>
      <c r="U3247">
        <f t="shared" si="454"/>
        <v>0</v>
      </c>
      <c r="V3247">
        <f t="shared" si="455"/>
        <v>0</v>
      </c>
      <c r="W3247" t="str">
        <f t="shared" si="456"/>
        <v>successful</v>
      </c>
      <c r="X3247" s="14">
        <f t="shared" si="457"/>
        <v>42135.60020833333</v>
      </c>
      <c r="Y3247" s="14">
        <f t="shared" si="458"/>
        <v>42167.083333333328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50"/>
        <v>1.1122000000000001</v>
      </c>
      <c r="P3248" s="9">
        <f t="shared" si="451"/>
        <v>57.626943005181346</v>
      </c>
      <c r="Q3248" t="s">
        <v>8316</v>
      </c>
      <c r="R3248" t="s">
        <v>8317</v>
      </c>
      <c r="S3248">
        <f t="shared" si="452"/>
        <v>1</v>
      </c>
      <c r="T3248">
        <f t="shared" si="453"/>
        <v>0</v>
      </c>
      <c r="U3248">
        <f t="shared" si="454"/>
        <v>0</v>
      </c>
      <c r="V3248">
        <f t="shared" si="455"/>
        <v>0</v>
      </c>
      <c r="W3248" t="str">
        <f t="shared" si="456"/>
        <v>successful</v>
      </c>
      <c r="X3248" s="14">
        <f t="shared" si="457"/>
        <v>42230.472222222219</v>
      </c>
      <c r="Y3248" s="14">
        <f t="shared" si="458"/>
        <v>42259.165972222225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50"/>
        <v>1.0586</v>
      </c>
      <c r="P3249" s="9">
        <f t="shared" si="451"/>
        <v>46.429824561403507</v>
      </c>
      <c r="Q3249" t="s">
        <v>8316</v>
      </c>
      <c r="R3249" t="s">
        <v>8317</v>
      </c>
      <c r="S3249">
        <f t="shared" si="452"/>
        <v>1</v>
      </c>
      <c r="T3249">
        <f t="shared" si="453"/>
        <v>0</v>
      </c>
      <c r="U3249">
        <f t="shared" si="454"/>
        <v>0</v>
      </c>
      <c r="V3249">
        <f t="shared" si="455"/>
        <v>0</v>
      </c>
      <c r="W3249" t="str">
        <f t="shared" si="456"/>
        <v>successful</v>
      </c>
      <c r="X3249" s="14">
        <f t="shared" si="457"/>
        <v>42167.434166666666</v>
      </c>
      <c r="Y3249" s="14">
        <f t="shared" si="458"/>
        <v>42197.434166666666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50"/>
        <v>1.0079166666666666</v>
      </c>
      <c r="P3250" s="9">
        <f t="shared" si="451"/>
        <v>60.475000000000001</v>
      </c>
      <c r="Q3250" t="s">
        <v>8316</v>
      </c>
      <c r="R3250" t="s">
        <v>8317</v>
      </c>
      <c r="S3250">
        <f t="shared" si="452"/>
        <v>1</v>
      </c>
      <c r="T3250">
        <f t="shared" si="453"/>
        <v>0</v>
      </c>
      <c r="U3250">
        <f t="shared" si="454"/>
        <v>0</v>
      </c>
      <c r="V3250">
        <f t="shared" si="455"/>
        <v>0</v>
      </c>
      <c r="W3250" t="str">
        <f t="shared" si="456"/>
        <v>successful</v>
      </c>
      <c r="X3250" s="14">
        <f t="shared" si="457"/>
        <v>42068.888391203705</v>
      </c>
      <c r="Y3250" s="14">
        <f t="shared" si="458"/>
        <v>42098.846724537041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50"/>
        <v>1.0492727272727274</v>
      </c>
      <c r="P3251" s="9">
        <f t="shared" si="451"/>
        <v>65.579545454545453</v>
      </c>
      <c r="Q3251" t="s">
        <v>8316</v>
      </c>
      <c r="R3251" t="s">
        <v>8317</v>
      </c>
      <c r="S3251">
        <f t="shared" si="452"/>
        <v>1</v>
      </c>
      <c r="T3251">
        <f t="shared" si="453"/>
        <v>0</v>
      </c>
      <c r="U3251">
        <f t="shared" si="454"/>
        <v>0</v>
      </c>
      <c r="V3251">
        <f t="shared" si="455"/>
        <v>0</v>
      </c>
      <c r="W3251" t="str">
        <f t="shared" si="456"/>
        <v>successful</v>
      </c>
      <c r="X3251" s="14">
        <f t="shared" si="457"/>
        <v>42145.746689814812</v>
      </c>
      <c r="Y3251" s="14">
        <f t="shared" si="458"/>
        <v>42175.746689814812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50"/>
        <v>1.01552</v>
      </c>
      <c r="P3252" s="9">
        <f t="shared" si="451"/>
        <v>119.1924882629108</v>
      </c>
      <c r="Q3252" t="s">
        <v>8316</v>
      </c>
      <c r="R3252" t="s">
        <v>8317</v>
      </c>
      <c r="S3252">
        <f t="shared" si="452"/>
        <v>1</v>
      </c>
      <c r="T3252">
        <f t="shared" si="453"/>
        <v>0</v>
      </c>
      <c r="U3252">
        <f t="shared" si="454"/>
        <v>0</v>
      </c>
      <c r="V3252">
        <f t="shared" si="455"/>
        <v>0</v>
      </c>
      <c r="W3252" t="str">
        <f t="shared" si="456"/>
        <v>successful</v>
      </c>
      <c r="X3252" s="14">
        <f t="shared" si="457"/>
        <v>41918.742175925923</v>
      </c>
      <c r="Y3252" s="14">
        <f t="shared" si="458"/>
        <v>41948.783842592595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50"/>
        <v>1.1073333333333333</v>
      </c>
      <c r="P3253" s="9">
        <f t="shared" si="451"/>
        <v>83.05</v>
      </c>
      <c r="Q3253" t="s">
        <v>8316</v>
      </c>
      <c r="R3253" t="s">
        <v>8317</v>
      </c>
      <c r="S3253">
        <f t="shared" si="452"/>
        <v>1</v>
      </c>
      <c r="T3253">
        <f t="shared" si="453"/>
        <v>0</v>
      </c>
      <c r="U3253">
        <f t="shared" si="454"/>
        <v>0</v>
      </c>
      <c r="V3253">
        <f t="shared" si="455"/>
        <v>0</v>
      </c>
      <c r="W3253" t="str">
        <f t="shared" si="456"/>
        <v>successful</v>
      </c>
      <c r="X3253" s="14">
        <f t="shared" si="457"/>
        <v>42146.731087962966</v>
      </c>
      <c r="Y3253" s="14">
        <f t="shared" si="458"/>
        <v>42176.731087962966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50"/>
        <v>1.2782222222222221</v>
      </c>
      <c r="P3254" s="9">
        <f t="shared" si="451"/>
        <v>57.52</v>
      </c>
      <c r="Q3254" t="s">
        <v>8316</v>
      </c>
      <c r="R3254" t="s">
        <v>8317</v>
      </c>
      <c r="S3254">
        <f t="shared" si="452"/>
        <v>1</v>
      </c>
      <c r="T3254">
        <f t="shared" si="453"/>
        <v>0</v>
      </c>
      <c r="U3254">
        <f t="shared" si="454"/>
        <v>0</v>
      </c>
      <c r="V3254">
        <f t="shared" si="455"/>
        <v>0</v>
      </c>
      <c r="W3254" t="str">
        <f t="shared" si="456"/>
        <v>successful</v>
      </c>
      <c r="X3254" s="14">
        <f t="shared" si="457"/>
        <v>42590.472685185188</v>
      </c>
      <c r="Y3254" s="14">
        <f t="shared" si="458"/>
        <v>42620.472685185188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50"/>
        <v>1.0182500000000001</v>
      </c>
      <c r="P3255" s="9">
        <f t="shared" si="451"/>
        <v>177.08695652173913</v>
      </c>
      <c r="Q3255" t="s">
        <v>8316</v>
      </c>
      <c r="R3255" t="s">
        <v>8317</v>
      </c>
      <c r="S3255">
        <f t="shared" si="452"/>
        <v>1</v>
      </c>
      <c r="T3255">
        <f t="shared" si="453"/>
        <v>0</v>
      </c>
      <c r="U3255">
        <f t="shared" si="454"/>
        <v>0</v>
      </c>
      <c r="V3255">
        <f t="shared" si="455"/>
        <v>0</v>
      </c>
      <c r="W3255" t="str">
        <f t="shared" si="456"/>
        <v>successful</v>
      </c>
      <c r="X3255" s="14">
        <f t="shared" si="457"/>
        <v>42602.576712962968</v>
      </c>
      <c r="Y3255" s="14">
        <f t="shared" si="458"/>
        <v>42621.15625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50"/>
        <v>1.012576923076923</v>
      </c>
      <c r="P3256" s="9">
        <f t="shared" si="451"/>
        <v>70.771505376344081</v>
      </c>
      <c r="Q3256" t="s">
        <v>8316</v>
      </c>
      <c r="R3256" t="s">
        <v>8317</v>
      </c>
      <c r="S3256">
        <f t="shared" si="452"/>
        <v>1</v>
      </c>
      <c r="T3256">
        <f t="shared" si="453"/>
        <v>0</v>
      </c>
      <c r="U3256">
        <f t="shared" si="454"/>
        <v>0</v>
      </c>
      <c r="V3256">
        <f t="shared" si="455"/>
        <v>0</v>
      </c>
      <c r="W3256" t="str">
        <f t="shared" si="456"/>
        <v>successful</v>
      </c>
      <c r="X3256" s="14">
        <f t="shared" si="457"/>
        <v>42059.085752314815</v>
      </c>
      <c r="Y3256" s="14">
        <f t="shared" si="458"/>
        <v>42089.044085648144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50"/>
        <v>1.75</v>
      </c>
      <c r="P3257" s="9">
        <f t="shared" si="451"/>
        <v>29.166666666666668</v>
      </c>
      <c r="Q3257" t="s">
        <v>8316</v>
      </c>
      <c r="R3257" t="s">
        <v>8317</v>
      </c>
      <c r="S3257">
        <f t="shared" si="452"/>
        <v>1</v>
      </c>
      <c r="T3257">
        <f t="shared" si="453"/>
        <v>0</v>
      </c>
      <c r="U3257">
        <f t="shared" si="454"/>
        <v>0</v>
      </c>
      <c r="V3257">
        <f t="shared" si="455"/>
        <v>0</v>
      </c>
      <c r="W3257" t="str">
        <f t="shared" si="456"/>
        <v>successful</v>
      </c>
      <c r="X3257" s="14">
        <f t="shared" si="457"/>
        <v>41889.768229166664</v>
      </c>
      <c r="Y3257" s="14">
        <f t="shared" si="458"/>
        <v>41919.768229166664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50"/>
        <v>1.2806</v>
      </c>
      <c r="P3258" s="9">
        <f t="shared" si="451"/>
        <v>72.76136363636364</v>
      </c>
      <c r="Q3258" t="s">
        <v>8316</v>
      </c>
      <c r="R3258" t="s">
        <v>8317</v>
      </c>
      <c r="S3258">
        <f t="shared" si="452"/>
        <v>1</v>
      </c>
      <c r="T3258">
        <f t="shared" si="453"/>
        <v>0</v>
      </c>
      <c r="U3258">
        <f t="shared" si="454"/>
        <v>0</v>
      </c>
      <c r="V3258">
        <f t="shared" si="455"/>
        <v>0</v>
      </c>
      <c r="W3258" t="str">
        <f t="shared" si="456"/>
        <v>successful</v>
      </c>
      <c r="X3258" s="14">
        <f t="shared" si="457"/>
        <v>42144.573807870373</v>
      </c>
      <c r="Y3258" s="14">
        <f t="shared" si="458"/>
        <v>42166.165972222225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50"/>
        <v>1.0629949999999999</v>
      </c>
      <c r="P3259" s="9">
        <f t="shared" si="451"/>
        <v>51.853414634146333</v>
      </c>
      <c r="Q3259" t="s">
        <v>8316</v>
      </c>
      <c r="R3259" t="s">
        <v>8317</v>
      </c>
      <c r="S3259">
        <f t="shared" si="452"/>
        <v>1</v>
      </c>
      <c r="T3259">
        <f t="shared" si="453"/>
        <v>0</v>
      </c>
      <c r="U3259">
        <f t="shared" si="454"/>
        <v>0</v>
      </c>
      <c r="V3259">
        <f t="shared" si="455"/>
        <v>0</v>
      </c>
      <c r="W3259" t="str">
        <f t="shared" si="456"/>
        <v>successful</v>
      </c>
      <c r="X3259" s="14">
        <f t="shared" si="457"/>
        <v>42758.559629629628</v>
      </c>
      <c r="Y3259" s="14">
        <f t="shared" si="458"/>
        <v>42788.559629629628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50"/>
        <v>1.052142857142857</v>
      </c>
      <c r="P3260" s="9">
        <f t="shared" si="451"/>
        <v>98.2</v>
      </c>
      <c r="Q3260" t="s">
        <v>8316</v>
      </c>
      <c r="R3260" t="s">
        <v>8317</v>
      </c>
      <c r="S3260">
        <f t="shared" si="452"/>
        <v>1</v>
      </c>
      <c r="T3260">
        <f t="shared" si="453"/>
        <v>0</v>
      </c>
      <c r="U3260">
        <f t="shared" si="454"/>
        <v>0</v>
      </c>
      <c r="V3260">
        <f t="shared" si="455"/>
        <v>0</v>
      </c>
      <c r="W3260" t="str">
        <f t="shared" si="456"/>
        <v>successful</v>
      </c>
      <c r="X3260" s="14">
        <f t="shared" si="457"/>
        <v>41982.887280092589</v>
      </c>
      <c r="Y3260" s="14">
        <f t="shared" si="458"/>
        <v>42012.887280092589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50"/>
        <v>1.0616782608695652</v>
      </c>
      <c r="P3261" s="9">
        <f t="shared" si="451"/>
        <v>251.7381443298969</v>
      </c>
      <c r="Q3261" t="s">
        <v>8316</v>
      </c>
      <c r="R3261" t="s">
        <v>8317</v>
      </c>
      <c r="S3261">
        <f t="shared" si="452"/>
        <v>1</v>
      </c>
      <c r="T3261">
        <f t="shared" si="453"/>
        <v>0</v>
      </c>
      <c r="U3261">
        <f t="shared" si="454"/>
        <v>0</v>
      </c>
      <c r="V3261">
        <f t="shared" si="455"/>
        <v>0</v>
      </c>
      <c r="W3261" t="str">
        <f t="shared" si="456"/>
        <v>successful</v>
      </c>
      <c r="X3261" s="14">
        <f t="shared" si="457"/>
        <v>42614.760937500003</v>
      </c>
      <c r="Y3261" s="14">
        <f t="shared" si="458"/>
        <v>42644.165972222225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50"/>
        <v>1.0924</v>
      </c>
      <c r="P3262" s="9">
        <f t="shared" si="451"/>
        <v>74.821917808219183</v>
      </c>
      <c r="Q3262" t="s">
        <v>8316</v>
      </c>
      <c r="R3262" t="s">
        <v>8317</v>
      </c>
      <c r="S3262">
        <f t="shared" si="452"/>
        <v>1</v>
      </c>
      <c r="T3262">
        <f t="shared" si="453"/>
        <v>0</v>
      </c>
      <c r="U3262">
        <f t="shared" si="454"/>
        <v>0</v>
      </c>
      <c r="V3262">
        <f t="shared" si="455"/>
        <v>0</v>
      </c>
      <c r="W3262" t="str">
        <f t="shared" si="456"/>
        <v>successful</v>
      </c>
      <c r="X3262" s="14">
        <f t="shared" si="457"/>
        <v>42303.672662037032</v>
      </c>
      <c r="Y3262" s="14">
        <f t="shared" si="458"/>
        <v>42338.714328703703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50"/>
        <v>1.0045454545454546</v>
      </c>
      <c r="P3263" s="9">
        <f t="shared" si="451"/>
        <v>67.65306122448979</v>
      </c>
      <c r="Q3263" t="s">
        <v>8316</v>
      </c>
      <c r="R3263" t="s">
        <v>8317</v>
      </c>
      <c r="S3263">
        <f t="shared" si="452"/>
        <v>1</v>
      </c>
      <c r="T3263">
        <f t="shared" si="453"/>
        <v>0</v>
      </c>
      <c r="U3263">
        <f t="shared" si="454"/>
        <v>0</v>
      </c>
      <c r="V3263">
        <f t="shared" si="455"/>
        <v>0</v>
      </c>
      <c r="W3263" t="str">
        <f t="shared" si="456"/>
        <v>successful</v>
      </c>
      <c r="X3263" s="14">
        <f t="shared" si="457"/>
        <v>42171.725416666668</v>
      </c>
      <c r="Y3263" s="14">
        <f t="shared" si="458"/>
        <v>42201.725416666668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50"/>
        <v>1.0304098360655738</v>
      </c>
      <c r="P3264" s="9">
        <f t="shared" si="451"/>
        <v>93.81343283582089</v>
      </c>
      <c r="Q3264" t="s">
        <v>8316</v>
      </c>
      <c r="R3264" t="s">
        <v>8317</v>
      </c>
      <c r="S3264">
        <f t="shared" si="452"/>
        <v>1</v>
      </c>
      <c r="T3264">
        <f t="shared" si="453"/>
        <v>0</v>
      </c>
      <c r="U3264">
        <f t="shared" si="454"/>
        <v>0</v>
      </c>
      <c r="V3264">
        <f t="shared" si="455"/>
        <v>0</v>
      </c>
      <c r="W3264" t="str">
        <f t="shared" si="456"/>
        <v>successful</v>
      </c>
      <c r="X3264" s="14">
        <f t="shared" si="457"/>
        <v>41964.315532407403</v>
      </c>
      <c r="Y3264" s="14">
        <f t="shared" si="458"/>
        <v>41995.166666666672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50"/>
        <v>1.121664</v>
      </c>
      <c r="P3265" s="9">
        <f t="shared" si="451"/>
        <v>41.237647058823526</v>
      </c>
      <c r="Q3265" t="s">
        <v>8316</v>
      </c>
      <c r="R3265" t="s">
        <v>8317</v>
      </c>
      <c r="S3265">
        <f t="shared" si="452"/>
        <v>1</v>
      </c>
      <c r="T3265">
        <f t="shared" si="453"/>
        <v>0</v>
      </c>
      <c r="U3265">
        <f t="shared" si="454"/>
        <v>0</v>
      </c>
      <c r="V3265">
        <f t="shared" si="455"/>
        <v>0</v>
      </c>
      <c r="W3265" t="str">
        <f t="shared" si="456"/>
        <v>successful</v>
      </c>
      <c r="X3265" s="14">
        <f t="shared" si="457"/>
        <v>42284.516064814816</v>
      </c>
      <c r="Y3265" s="14">
        <f t="shared" si="458"/>
        <v>42307.875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50"/>
        <v>1.03</v>
      </c>
      <c r="P3266" s="9">
        <f t="shared" si="451"/>
        <v>52.551020408163268</v>
      </c>
      <c r="Q3266" t="s">
        <v>8316</v>
      </c>
      <c r="R3266" t="s">
        <v>8317</v>
      </c>
      <c r="S3266">
        <f t="shared" si="452"/>
        <v>1</v>
      </c>
      <c r="T3266">
        <f t="shared" si="453"/>
        <v>0</v>
      </c>
      <c r="U3266">
        <f t="shared" si="454"/>
        <v>0</v>
      </c>
      <c r="V3266">
        <f t="shared" si="455"/>
        <v>0</v>
      </c>
      <c r="W3266" t="str">
        <f t="shared" si="456"/>
        <v>successful</v>
      </c>
      <c r="X3266" s="14">
        <f t="shared" si="457"/>
        <v>42016.800208333334</v>
      </c>
      <c r="Y3266" s="14">
        <f t="shared" si="458"/>
        <v>42032.916666666672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59">E3267/D3267</f>
        <v>1.64</v>
      </c>
      <c r="P3267" s="9">
        <f t="shared" ref="P3267:P3330" si="460">IFERROR(E3267/L3267,0)</f>
        <v>70.285714285714292</v>
      </c>
      <c r="Q3267" t="s">
        <v>8316</v>
      </c>
      <c r="R3267" t="s">
        <v>8317</v>
      </c>
      <c r="S3267">
        <f t="shared" ref="S3267:S3330" si="461">IF(F3267="successful",1,0)</f>
        <v>1</v>
      </c>
      <c r="T3267">
        <f t="shared" ref="T3267:T3330" si="462">IF(F3267="failed",1,0)</f>
        <v>0</v>
      </c>
      <c r="U3267">
        <f t="shared" ref="U3267:U3330" si="463">IF(F3267="canceled",1,0)</f>
        <v>0</v>
      </c>
      <c r="V3267">
        <f t="shared" ref="V3267:V3330" si="464">IF(F3267="live",1,0)</f>
        <v>0</v>
      </c>
      <c r="W3267" t="str">
        <f t="shared" ref="W3267:W3330" si="465">F3267</f>
        <v>successful</v>
      </c>
      <c r="X3267" s="14">
        <f t="shared" ref="X3267:X3330" si="466">(((J3267/60)/60)/24)+DATE(1970,1,1)</f>
        <v>42311.711979166663</v>
      </c>
      <c r="Y3267" s="14">
        <f t="shared" ref="Y3267:Y3330" si="467">(((I3267/60)/60)/24)+DATE(1970,1,1)</f>
        <v>42341.708333333328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59"/>
        <v>1.3128333333333333</v>
      </c>
      <c r="P3268" s="9">
        <f t="shared" si="460"/>
        <v>48.325153374233132</v>
      </c>
      <c r="Q3268" t="s">
        <v>8316</v>
      </c>
      <c r="R3268" t="s">
        <v>8317</v>
      </c>
      <c r="S3268">
        <f t="shared" si="461"/>
        <v>1</v>
      </c>
      <c r="T3268">
        <f t="shared" si="462"/>
        <v>0</v>
      </c>
      <c r="U3268">
        <f t="shared" si="463"/>
        <v>0</v>
      </c>
      <c r="V3268">
        <f t="shared" si="464"/>
        <v>0</v>
      </c>
      <c r="W3268" t="str">
        <f t="shared" si="465"/>
        <v>successful</v>
      </c>
      <c r="X3268" s="14">
        <f t="shared" si="466"/>
        <v>42136.536134259266</v>
      </c>
      <c r="Y3268" s="14">
        <f t="shared" si="467"/>
        <v>42167.875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59"/>
        <v>1.0209999999999999</v>
      </c>
      <c r="P3269" s="9">
        <f t="shared" si="460"/>
        <v>53.177083333333336</v>
      </c>
      <c r="Q3269" t="s">
        <v>8316</v>
      </c>
      <c r="R3269" t="s">
        <v>8317</v>
      </c>
      <c r="S3269">
        <f t="shared" si="461"/>
        <v>1</v>
      </c>
      <c r="T3269">
        <f t="shared" si="462"/>
        <v>0</v>
      </c>
      <c r="U3269">
        <f t="shared" si="463"/>
        <v>0</v>
      </c>
      <c r="V3269">
        <f t="shared" si="464"/>
        <v>0</v>
      </c>
      <c r="W3269" t="str">
        <f t="shared" si="465"/>
        <v>successful</v>
      </c>
      <c r="X3269" s="14">
        <f t="shared" si="466"/>
        <v>42172.757638888885</v>
      </c>
      <c r="Y3269" s="14">
        <f t="shared" si="467"/>
        <v>42202.757638888885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59"/>
        <v>1.28</v>
      </c>
      <c r="P3270" s="9">
        <f t="shared" si="460"/>
        <v>60.952380952380949</v>
      </c>
      <c r="Q3270" t="s">
        <v>8316</v>
      </c>
      <c r="R3270" t="s">
        <v>8317</v>
      </c>
      <c r="S3270">
        <f t="shared" si="461"/>
        <v>1</v>
      </c>
      <c r="T3270">
        <f t="shared" si="462"/>
        <v>0</v>
      </c>
      <c r="U3270">
        <f t="shared" si="463"/>
        <v>0</v>
      </c>
      <c r="V3270">
        <f t="shared" si="464"/>
        <v>0</v>
      </c>
      <c r="W3270" t="str">
        <f t="shared" si="465"/>
        <v>successful</v>
      </c>
      <c r="X3270" s="14">
        <f t="shared" si="466"/>
        <v>42590.90425925926</v>
      </c>
      <c r="Y3270" s="14">
        <f t="shared" si="467"/>
        <v>42606.90425925926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59"/>
        <v>1.0149999999999999</v>
      </c>
      <c r="P3271" s="9">
        <f t="shared" si="460"/>
        <v>116</v>
      </c>
      <c r="Q3271" t="s">
        <v>8316</v>
      </c>
      <c r="R3271" t="s">
        <v>8317</v>
      </c>
      <c r="S3271">
        <f t="shared" si="461"/>
        <v>1</v>
      </c>
      <c r="T3271">
        <f t="shared" si="462"/>
        <v>0</v>
      </c>
      <c r="U3271">
        <f t="shared" si="463"/>
        <v>0</v>
      </c>
      <c r="V3271">
        <f t="shared" si="464"/>
        <v>0</v>
      </c>
      <c r="W3271" t="str">
        <f t="shared" si="465"/>
        <v>successful</v>
      </c>
      <c r="X3271" s="14">
        <f t="shared" si="466"/>
        <v>42137.395798611105</v>
      </c>
      <c r="Y3271" s="14">
        <f t="shared" si="467"/>
        <v>42171.458333333328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59"/>
        <v>1.0166666666666666</v>
      </c>
      <c r="P3272" s="9">
        <f t="shared" si="460"/>
        <v>61</v>
      </c>
      <c r="Q3272" t="s">
        <v>8316</v>
      </c>
      <c r="R3272" t="s">
        <v>8317</v>
      </c>
      <c r="S3272">
        <f t="shared" si="461"/>
        <v>1</v>
      </c>
      <c r="T3272">
        <f t="shared" si="462"/>
        <v>0</v>
      </c>
      <c r="U3272">
        <f t="shared" si="463"/>
        <v>0</v>
      </c>
      <c r="V3272">
        <f t="shared" si="464"/>
        <v>0</v>
      </c>
      <c r="W3272" t="str">
        <f t="shared" si="465"/>
        <v>successful</v>
      </c>
      <c r="X3272" s="14">
        <f t="shared" si="466"/>
        <v>42167.533159722225</v>
      </c>
      <c r="Y3272" s="14">
        <f t="shared" si="467"/>
        <v>42197.533159722225</v>
      </c>
    </row>
    <row r="3273" spans="1:25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59"/>
        <v>1.3</v>
      </c>
      <c r="P3273" s="9">
        <f t="shared" si="460"/>
        <v>38.235294117647058</v>
      </c>
      <c r="Q3273" t="s">
        <v>8316</v>
      </c>
      <c r="R3273" t="s">
        <v>8317</v>
      </c>
      <c r="S3273">
        <f t="shared" si="461"/>
        <v>1</v>
      </c>
      <c r="T3273">
        <f t="shared" si="462"/>
        <v>0</v>
      </c>
      <c r="U3273">
        <f t="shared" si="463"/>
        <v>0</v>
      </c>
      <c r="V3273">
        <f t="shared" si="464"/>
        <v>0</v>
      </c>
      <c r="W3273" t="str">
        <f t="shared" si="465"/>
        <v>successful</v>
      </c>
      <c r="X3273" s="14">
        <f t="shared" si="466"/>
        <v>41915.437210648146</v>
      </c>
      <c r="Y3273" s="14">
        <f t="shared" si="467"/>
        <v>41945.478877314818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59"/>
        <v>1.5443</v>
      </c>
      <c r="P3274" s="9">
        <f t="shared" si="460"/>
        <v>106.50344827586207</v>
      </c>
      <c r="Q3274" t="s">
        <v>8316</v>
      </c>
      <c r="R3274" t="s">
        <v>8317</v>
      </c>
      <c r="S3274">
        <f t="shared" si="461"/>
        <v>1</v>
      </c>
      <c r="T3274">
        <f t="shared" si="462"/>
        <v>0</v>
      </c>
      <c r="U3274">
        <f t="shared" si="463"/>
        <v>0</v>
      </c>
      <c r="V3274">
        <f t="shared" si="464"/>
        <v>0</v>
      </c>
      <c r="W3274" t="str">
        <f t="shared" si="465"/>
        <v>successful</v>
      </c>
      <c r="X3274" s="14">
        <f t="shared" si="466"/>
        <v>42284.500104166669</v>
      </c>
      <c r="Y3274" s="14">
        <f t="shared" si="467"/>
        <v>42314.541770833333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59"/>
        <v>1.0740000000000001</v>
      </c>
      <c r="P3275" s="9">
        <f t="shared" si="460"/>
        <v>204.57142857142858</v>
      </c>
      <c r="Q3275" t="s">
        <v>8316</v>
      </c>
      <c r="R3275" t="s">
        <v>8317</v>
      </c>
      <c r="S3275">
        <f t="shared" si="461"/>
        <v>1</v>
      </c>
      <c r="T3275">
        <f t="shared" si="462"/>
        <v>0</v>
      </c>
      <c r="U3275">
        <f t="shared" si="463"/>
        <v>0</v>
      </c>
      <c r="V3275">
        <f t="shared" si="464"/>
        <v>0</v>
      </c>
      <c r="W3275" t="str">
        <f t="shared" si="465"/>
        <v>successful</v>
      </c>
      <c r="X3275" s="14">
        <f t="shared" si="466"/>
        <v>42611.801412037035</v>
      </c>
      <c r="Y3275" s="14">
        <f t="shared" si="467"/>
        <v>42627.791666666672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59"/>
        <v>1.0132258064516129</v>
      </c>
      <c r="P3276" s="9">
        <f t="shared" si="460"/>
        <v>54.912587412587413</v>
      </c>
      <c r="Q3276" t="s">
        <v>8316</v>
      </c>
      <c r="R3276" t="s">
        <v>8317</v>
      </c>
      <c r="S3276">
        <f t="shared" si="461"/>
        <v>1</v>
      </c>
      <c r="T3276">
        <f t="shared" si="462"/>
        <v>0</v>
      </c>
      <c r="U3276">
        <f t="shared" si="463"/>
        <v>0</v>
      </c>
      <c r="V3276">
        <f t="shared" si="464"/>
        <v>0</v>
      </c>
      <c r="W3276" t="str">
        <f t="shared" si="465"/>
        <v>successful</v>
      </c>
      <c r="X3276" s="14">
        <f t="shared" si="466"/>
        <v>42400.704537037032</v>
      </c>
      <c r="Y3276" s="14">
        <f t="shared" si="467"/>
        <v>42444.875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59"/>
        <v>1.0027777777777778</v>
      </c>
      <c r="P3277" s="9">
        <f t="shared" si="460"/>
        <v>150.41666666666666</v>
      </c>
      <c r="Q3277" t="s">
        <v>8316</v>
      </c>
      <c r="R3277" t="s">
        <v>8317</v>
      </c>
      <c r="S3277">
        <f t="shared" si="461"/>
        <v>1</v>
      </c>
      <c r="T3277">
        <f t="shared" si="462"/>
        <v>0</v>
      </c>
      <c r="U3277">
        <f t="shared" si="463"/>
        <v>0</v>
      </c>
      <c r="V3277">
        <f t="shared" si="464"/>
        <v>0</v>
      </c>
      <c r="W3277" t="str">
        <f t="shared" si="465"/>
        <v>successful</v>
      </c>
      <c r="X3277" s="14">
        <f t="shared" si="466"/>
        <v>42017.88045138889</v>
      </c>
      <c r="Y3277" s="14">
        <f t="shared" si="467"/>
        <v>42044.1875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59"/>
        <v>1.1684444444444444</v>
      </c>
      <c r="P3278" s="9">
        <f t="shared" si="460"/>
        <v>52.58</v>
      </c>
      <c r="Q3278" t="s">
        <v>8316</v>
      </c>
      <c r="R3278" t="s">
        <v>8317</v>
      </c>
      <c r="S3278">
        <f t="shared" si="461"/>
        <v>1</v>
      </c>
      <c r="T3278">
        <f t="shared" si="462"/>
        <v>0</v>
      </c>
      <c r="U3278">
        <f t="shared" si="463"/>
        <v>0</v>
      </c>
      <c r="V3278">
        <f t="shared" si="464"/>
        <v>0</v>
      </c>
      <c r="W3278" t="str">
        <f t="shared" si="465"/>
        <v>successful</v>
      </c>
      <c r="X3278" s="14">
        <f t="shared" si="466"/>
        <v>42426.949988425928</v>
      </c>
      <c r="Y3278" s="14">
        <f t="shared" si="467"/>
        <v>42461.165972222225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59"/>
        <v>1.0860000000000001</v>
      </c>
      <c r="P3279" s="9">
        <f t="shared" si="460"/>
        <v>54.3</v>
      </c>
      <c r="Q3279" t="s">
        <v>8316</v>
      </c>
      <c r="R3279" t="s">
        <v>8317</v>
      </c>
      <c r="S3279">
        <f t="shared" si="461"/>
        <v>1</v>
      </c>
      <c r="T3279">
        <f t="shared" si="462"/>
        <v>0</v>
      </c>
      <c r="U3279">
        <f t="shared" si="463"/>
        <v>0</v>
      </c>
      <c r="V3279">
        <f t="shared" si="464"/>
        <v>0</v>
      </c>
      <c r="W3279" t="str">
        <f t="shared" si="465"/>
        <v>successful</v>
      </c>
      <c r="X3279" s="14">
        <f t="shared" si="466"/>
        <v>41931.682939814818</v>
      </c>
      <c r="Y3279" s="14">
        <f t="shared" si="467"/>
        <v>41961.724606481483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59"/>
        <v>1.034</v>
      </c>
      <c r="P3280" s="9">
        <f t="shared" si="460"/>
        <v>76.029411764705884</v>
      </c>
      <c r="Q3280" t="s">
        <v>8316</v>
      </c>
      <c r="R3280" t="s">
        <v>8317</v>
      </c>
      <c r="S3280">
        <f t="shared" si="461"/>
        <v>1</v>
      </c>
      <c r="T3280">
        <f t="shared" si="462"/>
        <v>0</v>
      </c>
      <c r="U3280">
        <f t="shared" si="463"/>
        <v>0</v>
      </c>
      <c r="V3280">
        <f t="shared" si="464"/>
        <v>0</v>
      </c>
      <c r="W3280" t="str">
        <f t="shared" si="465"/>
        <v>successful</v>
      </c>
      <c r="X3280" s="14">
        <f t="shared" si="466"/>
        <v>42124.848414351851</v>
      </c>
      <c r="Y3280" s="14">
        <f t="shared" si="467"/>
        <v>42154.848414351851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59"/>
        <v>1.1427586206896552</v>
      </c>
      <c r="P3281" s="9">
        <f t="shared" si="460"/>
        <v>105.2063492063492</v>
      </c>
      <c r="Q3281" t="s">
        <v>8316</v>
      </c>
      <c r="R3281" t="s">
        <v>8317</v>
      </c>
      <c r="S3281">
        <f t="shared" si="461"/>
        <v>1</v>
      </c>
      <c r="T3281">
        <f t="shared" si="462"/>
        <v>0</v>
      </c>
      <c r="U3281">
        <f t="shared" si="463"/>
        <v>0</v>
      </c>
      <c r="V3281">
        <f t="shared" si="464"/>
        <v>0</v>
      </c>
      <c r="W3281" t="str">
        <f t="shared" si="465"/>
        <v>successful</v>
      </c>
      <c r="X3281" s="14">
        <f t="shared" si="466"/>
        <v>42431.102534722217</v>
      </c>
      <c r="Y3281" s="14">
        <f t="shared" si="467"/>
        <v>42461.06086805556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59"/>
        <v>1.03</v>
      </c>
      <c r="P3282" s="9">
        <f t="shared" si="460"/>
        <v>68.666666666666671</v>
      </c>
      <c r="Q3282" t="s">
        <v>8316</v>
      </c>
      <c r="R3282" t="s">
        <v>8317</v>
      </c>
      <c r="S3282">
        <f t="shared" si="461"/>
        <v>1</v>
      </c>
      <c r="T3282">
        <f t="shared" si="462"/>
        <v>0</v>
      </c>
      <c r="U3282">
        <f t="shared" si="463"/>
        <v>0</v>
      </c>
      <c r="V3282">
        <f t="shared" si="464"/>
        <v>0</v>
      </c>
      <c r="W3282" t="str">
        <f t="shared" si="465"/>
        <v>successful</v>
      </c>
      <c r="X3282" s="14">
        <f t="shared" si="466"/>
        <v>42121.756921296299</v>
      </c>
      <c r="Y3282" s="14">
        <f t="shared" si="467"/>
        <v>42156.208333333328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59"/>
        <v>1.216</v>
      </c>
      <c r="P3283" s="9">
        <f t="shared" si="460"/>
        <v>129.36170212765958</v>
      </c>
      <c r="Q3283" t="s">
        <v>8316</v>
      </c>
      <c r="R3283" t="s">
        <v>8317</v>
      </c>
      <c r="S3283">
        <f t="shared" si="461"/>
        <v>1</v>
      </c>
      <c r="T3283">
        <f t="shared" si="462"/>
        <v>0</v>
      </c>
      <c r="U3283">
        <f t="shared" si="463"/>
        <v>0</v>
      </c>
      <c r="V3283">
        <f t="shared" si="464"/>
        <v>0</v>
      </c>
      <c r="W3283" t="str">
        <f t="shared" si="465"/>
        <v>successful</v>
      </c>
      <c r="X3283" s="14">
        <f t="shared" si="466"/>
        <v>42219.019733796296</v>
      </c>
      <c r="Y3283" s="14">
        <f t="shared" si="467"/>
        <v>42249.019733796296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59"/>
        <v>1.026467741935484</v>
      </c>
      <c r="P3284" s="9">
        <f t="shared" si="460"/>
        <v>134.26371308016877</v>
      </c>
      <c r="Q3284" t="s">
        <v>8316</v>
      </c>
      <c r="R3284" t="s">
        <v>8317</v>
      </c>
      <c r="S3284">
        <f t="shared" si="461"/>
        <v>1</v>
      </c>
      <c r="T3284">
        <f t="shared" si="462"/>
        <v>0</v>
      </c>
      <c r="U3284">
        <f t="shared" si="463"/>
        <v>0</v>
      </c>
      <c r="V3284">
        <f t="shared" si="464"/>
        <v>0</v>
      </c>
      <c r="W3284" t="str">
        <f t="shared" si="465"/>
        <v>successful</v>
      </c>
      <c r="X3284" s="14">
        <f t="shared" si="466"/>
        <v>42445.19430555556</v>
      </c>
      <c r="Y3284" s="14">
        <f t="shared" si="467"/>
        <v>42489.19430555556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59"/>
        <v>1.0475000000000001</v>
      </c>
      <c r="P3285" s="9">
        <f t="shared" si="460"/>
        <v>17.829787234042552</v>
      </c>
      <c r="Q3285" t="s">
        <v>8316</v>
      </c>
      <c r="R3285" t="s">
        <v>8317</v>
      </c>
      <c r="S3285">
        <f t="shared" si="461"/>
        <v>1</v>
      </c>
      <c r="T3285">
        <f t="shared" si="462"/>
        <v>0</v>
      </c>
      <c r="U3285">
        <f t="shared" si="463"/>
        <v>0</v>
      </c>
      <c r="V3285">
        <f t="shared" si="464"/>
        <v>0</v>
      </c>
      <c r="W3285" t="str">
        <f t="shared" si="465"/>
        <v>successful</v>
      </c>
      <c r="X3285" s="14">
        <f t="shared" si="466"/>
        <v>42379.74418981481</v>
      </c>
      <c r="Y3285" s="14">
        <f t="shared" si="467"/>
        <v>42410.875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59"/>
        <v>1.016</v>
      </c>
      <c r="P3286" s="9">
        <f t="shared" si="460"/>
        <v>203.2</v>
      </c>
      <c r="Q3286" t="s">
        <v>8316</v>
      </c>
      <c r="R3286" t="s">
        <v>8317</v>
      </c>
      <c r="S3286">
        <f t="shared" si="461"/>
        <v>1</v>
      </c>
      <c r="T3286">
        <f t="shared" si="462"/>
        <v>0</v>
      </c>
      <c r="U3286">
        <f t="shared" si="463"/>
        <v>0</v>
      </c>
      <c r="V3286">
        <f t="shared" si="464"/>
        <v>0</v>
      </c>
      <c r="W3286" t="str">
        <f t="shared" si="465"/>
        <v>successful</v>
      </c>
      <c r="X3286" s="14">
        <f t="shared" si="466"/>
        <v>42380.884872685187</v>
      </c>
      <c r="Y3286" s="14">
        <f t="shared" si="467"/>
        <v>42398.249305555553</v>
      </c>
    </row>
    <row r="3287" spans="1:25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59"/>
        <v>1.1210242048409682</v>
      </c>
      <c r="P3287" s="9">
        <f t="shared" si="460"/>
        <v>69.18518518518519</v>
      </c>
      <c r="Q3287" t="s">
        <v>8316</v>
      </c>
      <c r="R3287" t="s">
        <v>8317</v>
      </c>
      <c r="S3287">
        <f t="shared" si="461"/>
        <v>1</v>
      </c>
      <c r="T3287">
        <f t="shared" si="462"/>
        <v>0</v>
      </c>
      <c r="U3287">
        <f t="shared" si="463"/>
        <v>0</v>
      </c>
      <c r="V3287">
        <f t="shared" si="464"/>
        <v>0</v>
      </c>
      <c r="W3287" t="str">
        <f t="shared" si="465"/>
        <v>successful</v>
      </c>
      <c r="X3287" s="14">
        <f t="shared" si="466"/>
        <v>42762.942430555559</v>
      </c>
      <c r="Y3287" s="14">
        <f t="shared" si="467"/>
        <v>42794.208333333328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59"/>
        <v>1.0176666666666667</v>
      </c>
      <c r="P3288" s="9">
        <f t="shared" si="460"/>
        <v>125.12295081967213</v>
      </c>
      <c r="Q3288" t="s">
        <v>8316</v>
      </c>
      <c r="R3288" t="s">
        <v>8317</v>
      </c>
      <c r="S3288">
        <f t="shared" si="461"/>
        <v>1</v>
      </c>
      <c r="T3288">
        <f t="shared" si="462"/>
        <v>0</v>
      </c>
      <c r="U3288">
        <f t="shared" si="463"/>
        <v>0</v>
      </c>
      <c r="V3288">
        <f t="shared" si="464"/>
        <v>0</v>
      </c>
      <c r="W3288" t="str">
        <f t="shared" si="465"/>
        <v>successful</v>
      </c>
      <c r="X3288" s="14">
        <f t="shared" si="466"/>
        <v>42567.840069444443</v>
      </c>
      <c r="Y3288" s="14">
        <f t="shared" si="467"/>
        <v>42597.840069444443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59"/>
        <v>1</v>
      </c>
      <c r="P3289" s="9">
        <f t="shared" si="460"/>
        <v>73.529411764705884</v>
      </c>
      <c r="Q3289" t="s">
        <v>8316</v>
      </c>
      <c r="R3289" t="s">
        <v>8317</v>
      </c>
      <c r="S3289">
        <f t="shared" si="461"/>
        <v>1</v>
      </c>
      <c r="T3289">
        <f t="shared" si="462"/>
        <v>0</v>
      </c>
      <c r="U3289">
        <f t="shared" si="463"/>
        <v>0</v>
      </c>
      <c r="V3289">
        <f t="shared" si="464"/>
        <v>0</v>
      </c>
      <c r="W3289" t="str">
        <f t="shared" si="465"/>
        <v>successful</v>
      </c>
      <c r="X3289" s="14">
        <f t="shared" si="466"/>
        <v>42311.750324074077</v>
      </c>
      <c r="Y3289" s="14">
        <f t="shared" si="467"/>
        <v>42336.750324074077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59"/>
        <v>1.0026489999999999</v>
      </c>
      <c r="P3290" s="9">
        <f t="shared" si="460"/>
        <v>48.437149758454105</v>
      </c>
      <c r="Q3290" t="s">
        <v>8316</v>
      </c>
      <c r="R3290" t="s">
        <v>8317</v>
      </c>
      <c r="S3290">
        <f t="shared" si="461"/>
        <v>1</v>
      </c>
      <c r="T3290">
        <f t="shared" si="462"/>
        <v>0</v>
      </c>
      <c r="U3290">
        <f t="shared" si="463"/>
        <v>0</v>
      </c>
      <c r="V3290">
        <f t="shared" si="464"/>
        <v>0</v>
      </c>
      <c r="W3290" t="str">
        <f t="shared" si="465"/>
        <v>successful</v>
      </c>
      <c r="X3290" s="14">
        <f t="shared" si="466"/>
        <v>42505.774479166663</v>
      </c>
      <c r="Y3290" s="14">
        <f t="shared" si="467"/>
        <v>42541.958333333328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59"/>
        <v>1.3304200000000002</v>
      </c>
      <c r="P3291" s="9">
        <f t="shared" si="460"/>
        <v>26.608400000000003</v>
      </c>
      <c r="Q3291" t="s">
        <v>8316</v>
      </c>
      <c r="R3291" t="s">
        <v>8317</v>
      </c>
      <c r="S3291">
        <f t="shared" si="461"/>
        <v>1</v>
      </c>
      <c r="T3291">
        <f t="shared" si="462"/>
        <v>0</v>
      </c>
      <c r="U3291">
        <f t="shared" si="463"/>
        <v>0</v>
      </c>
      <c r="V3291">
        <f t="shared" si="464"/>
        <v>0</v>
      </c>
      <c r="W3291" t="str">
        <f t="shared" si="465"/>
        <v>successful</v>
      </c>
      <c r="X3291" s="14">
        <f t="shared" si="466"/>
        <v>42758.368078703701</v>
      </c>
      <c r="Y3291" s="14">
        <f t="shared" si="467"/>
        <v>42786.368078703701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59"/>
        <v>1.212</v>
      </c>
      <c r="P3292" s="9">
        <f t="shared" si="460"/>
        <v>33.666666666666664</v>
      </c>
      <c r="Q3292" t="s">
        <v>8316</v>
      </c>
      <c r="R3292" t="s">
        <v>8317</v>
      </c>
      <c r="S3292">
        <f t="shared" si="461"/>
        <v>1</v>
      </c>
      <c r="T3292">
        <f t="shared" si="462"/>
        <v>0</v>
      </c>
      <c r="U3292">
        <f t="shared" si="463"/>
        <v>0</v>
      </c>
      <c r="V3292">
        <f t="shared" si="464"/>
        <v>0</v>
      </c>
      <c r="W3292" t="str">
        <f t="shared" si="465"/>
        <v>successful</v>
      </c>
      <c r="X3292" s="14">
        <f t="shared" si="466"/>
        <v>42775.51494212963</v>
      </c>
      <c r="Y3292" s="14">
        <f t="shared" si="467"/>
        <v>42805.51494212963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59"/>
        <v>1.1399999999999999</v>
      </c>
      <c r="P3293" s="9">
        <f t="shared" si="460"/>
        <v>40.714285714285715</v>
      </c>
      <c r="Q3293" t="s">
        <v>8316</v>
      </c>
      <c r="R3293" t="s">
        <v>8317</v>
      </c>
      <c r="S3293">
        <f t="shared" si="461"/>
        <v>1</v>
      </c>
      <c r="T3293">
        <f t="shared" si="462"/>
        <v>0</v>
      </c>
      <c r="U3293">
        <f t="shared" si="463"/>
        <v>0</v>
      </c>
      <c r="V3293">
        <f t="shared" si="464"/>
        <v>0</v>
      </c>
      <c r="W3293" t="str">
        <f t="shared" si="465"/>
        <v>successful</v>
      </c>
      <c r="X3293" s="14">
        <f t="shared" si="466"/>
        <v>42232.702546296292</v>
      </c>
      <c r="Y3293" s="14">
        <f t="shared" si="467"/>
        <v>42264.165972222225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59"/>
        <v>2.8613861386138613</v>
      </c>
      <c r="P3294" s="9">
        <f t="shared" si="460"/>
        <v>19.266666666666666</v>
      </c>
      <c r="Q3294" t="s">
        <v>8316</v>
      </c>
      <c r="R3294" t="s">
        <v>8317</v>
      </c>
      <c r="S3294">
        <f t="shared" si="461"/>
        <v>1</v>
      </c>
      <c r="T3294">
        <f t="shared" si="462"/>
        <v>0</v>
      </c>
      <c r="U3294">
        <f t="shared" si="463"/>
        <v>0</v>
      </c>
      <c r="V3294">
        <f t="shared" si="464"/>
        <v>0</v>
      </c>
      <c r="W3294" t="str">
        <f t="shared" si="465"/>
        <v>successful</v>
      </c>
      <c r="X3294" s="14">
        <f t="shared" si="466"/>
        <v>42282.770231481481</v>
      </c>
      <c r="Y3294" s="14">
        <f t="shared" si="467"/>
        <v>42342.811898148153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59"/>
        <v>1.7044444444444444</v>
      </c>
      <c r="P3295" s="9">
        <f t="shared" si="460"/>
        <v>84.285714285714292</v>
      </c>
      <c r="Q3295" t="s">
        <v>8316</v>
      </c>
      <c r="R3295" t="s">
        <v>8317</v>
      </c>
      <c r="S3295">
        <f t="shared" si="461"/>
        <v>1</v>
      </c>
      <c r="T3295">
        <f t="shared" si="462"/>
        <v>0</v>
      </c>
      <c r="U3295">
        <f t="shared" si="463"/>
        <v>0</v>
      </c>
      <c r="V3295">
        <f t="shared" si="464"/>
        <v>0</v>
      </c>
      <c r="W3295" t="str">
        <f t="shared" si="465"/>
        <v>successful</v>
      </c>
      <c r="X3295" s="14">
        <f t="shared" si="466"/>
        <v>42768.425370370373</v>
      </c>
      <c r="Y3295" s="14">
        <f t="shared" si="467"/>
        <v>42798.425370370373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59"/>
        <v>1.1833333333333333</v>
      </c>
      <c r="P3296" s="9">
        <f t="shared" si="460"/>
        <v>29.583333333333332</v>
      </c>
      <c r="Q3296" t="s">
        <v>8316</v>
      </c>
      <c r="R3296" t="s">
        <v>8317</v>
      </c>
      <c r="S3296">
        <f t="shared" si="461"/>
        <v>1</v>
      </c>
      <c r="T3296">
        <f t="shared" si="462"/>
        <v>0</v>
      </c>
      <c r="U3296">
        <f t="shared" si="463"/>
        <v>0</v>
      </c>
      <c r="V3296">
        <f t="shared" si="464"/>
        <v>0</v>
      </c>
      <c r="W3296" t="str">
        <f t="shared" si="465"/>
        <v>successful</v>
      </c>
      <c r="X3296" s="14">
        <f t="shared" si="466"/>
        <v>42141.541134259256</v>
      </c>
      <c r="Y3296" s="14">
        <f t="shared" si="467"/>
        <v>42171.541134259256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59"/>
        <v>1.0285857142857142</v>
      </c>
      <c r="P3297" s="9">
        <f t="shared" si="460"/>
        <v>26.667037037037037</v>
      </c>
      <c r="Q3297" t="s">
        <v>8316</v>
      </c>
      <c r="R3297" t="s">
        <v>8317</v>
      </c>
      <c r="S3297">
        <f t="shared" si="461"/>
        <v>1</v>
      </c>
      <c r="T3297">
        <f t="shared" si="462"/>
        <v>0</v>
      </c>
      <c r="U3297">
        <f t="shared" si="463"/>
        <v>0</v>
      </c>
      <c r="V3297">
        <f t="shared" si="464"/>
        <v>0</v>
      </c>
      <c r="W3297" t="str">
        <f t="shared" si="465"/>
        <v>successful</v>
      </c>
      <c r="X3297" s="14">
        <f t="shared" si="466"/>
        <v>42609.442465277782</v>
      </c>
      <c r="Y3297" s="14">
        <f t="shared" si="467"/>
        <v>42639.442465277782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59"/>
        <v>1.4406666666666668</v>
      </c>
      <c r="P3298" s="9">
        <f t="shared" si="460"/>
        <v>45.978723404255319</v>
      </c>
      <c r="Q3298" t="s">
        <v>8316</v>
      </c>
      <c r="R3298" t="s">
        <v>8317</v>
      </c>
      <c r="S3298">
        <f t="shared" si="461"/>
        <v>1</v>
      </c>
      <c r="T3298">
        <f t="shared" si="462"/>
        <v>0</v>
      </c>
      <c r="U3298">
        <f t="shared" si="463"/>
        <v>0</v>
      </c>
      <c r="V3298">
        <f t="shared" si="464"/>
        <v>0</v>
      </c>
      <c r="W3298" t="str">
        <f t="shared" si="465"/>
        <v>successful</v>
      </c>
      <c r="X3298" s="14">
        <f t="shared" si="466"/>
        <v>42309.756620370375</v>
      </c>
      <c r="Y3298" s="14">
        <f t="shared" si="467"/>
        <v>42330.916666666672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59"/>
        <v>1.0007272727272727</v>
      </c>
      <c r="P3299" s="9">
        <f t="shared" si="460"/>
        <v>125.09090909090909</v>
      </c>
      <c r="Q3299" t="s">
        <v>8316</v>
      </c>
      <c r="R3299" t="s">
        <v>8317</v>
      </c>
      <c r="S3299">
        <f t="shared" si="461"/>
        <v>1</v>
      </c>
      <c r="T3299">
        <f t="shared" si="462"/>
        <v>0</v>
      </c>
      <c r="U3299">
        <f t="shared" si="463"/>
        <v>0</v>
      </c>
      <c r="V3299">
        <f t="shared" si="464"/>
        <v>0</v>
      </c>
      <c r="W3299" t="str">
        <f t="shared" si="465"/>
        <v>successful</v>
      </c>
      <c r="X3299" s="14">
        <f t="shared" si="466"/>
        <v>42193.771481481483</v>
      </c>
      <c r="Y3299" s="14">
        <f t="shared" si="467"/>
        <v>42212.957638888889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59"/>
        <v>1.0173000000000001</v>
      </c>
      <c r="P3300" s="9">
        <f t="shared" si="460"/>
        <v>141.29166666666666</v>
      </c>
      <c r="Q3300" t="s">
        <v>8316</v>
      </c>
      <c r="R3300" t="s">
        <v>8317</v>
      </c>
      <c r="S3300">
        <f t="shared" si="461"/>
        <v>1</v>
      </c>
      <c r="T3300">
        <f t="shared" si="462"/>
        <v>0</v>
      </c>
      <c r="U3300">
        <f t="shared" si="463"/>
        <v>0</v>
      </c>
      <c r="V3300">
        <f t="shared" si="464"/>
        <v>0</v>
      </c>
      <c r="W3300" t="str">
        <f t="shared" si="465"/>
        <v>successful</v>
      </c>
      <c r="X3300" s="14">
        <f t="shared" si="466"/>
        <v>42239.957962962959</v>
      </c>
      <c r="Y3300" s="14">
        <f t="shared" si="467"/>
        <v>42260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59"/>
        <v>1.1619999999999999</v>
      </c>
      <c r="P3301" s="9">
        <f t="shared" si="460"/>
        <v>55.333333333333336</v>
      </c>
      <c r="Q3301" t="s">
        <v>8316</v>
      </c>
      <c r="R3301" t="s">
        <v>8317</v>
      </c>
      <c r="S3301">
        <f t="shared" si="461"/>
        <v>1</v>
      </c>
      <c r="T3301">
        <f t="shared" si="462"/>
        <v>0</v>
      </c>
      <c r="U3301">
        <f t="shared" si="463"/>
        <v>0</v>
      </c>
      <c r="V3301">
        <f t="shared" si="464"/>
        <v>0</v>
      </c>
      <c r="W3301" t="str">
        <f t="shared" si="465"/>
        <v>successful</v>
      </c>
      <c r="X3301" s="14">
        <f t="shared" si="466"/>
        <v>42261.917395833334</v>
      </c>
      <c r="Y3301" s="14">
        <f t="shared" si="467"/>
        <v>42291.917395833334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59"/>
        <v>1.3616666666666666</v>
      </c>
      <c r="P3302" s="9">
        <f t="shared" si="460"/>
        <v>46.420454545454547</v>
      </c>
      <c r="Q3302" t="s">
        <v>8316</v>
      </c>
      <c r="R3302" t="s">
        <v>8317</v>
      </c>
      <c r="S3302">
        <f t="shared" si="461"/>
        <v>1</v>
      </c>
      <c r="T3302">
        <f t="shared" si="462"/>
        <v>0</v>
      </c>
      <c r="U3302">
        <f t="shared" si="463"/>
        <v>0</v>
      </c>
      <c r="V3302">
        <f t="shared" si="464"/>
        <v>0</v>
      </c>
      <c r="W3302" t="str">
        <f t="shared" si="465"/>
        <v>successful</v>
      </c>
      <c r="X3302" s="14">
        <f t="shared" si="466"/>
        <v>42102.743773148148</v>
      </c>
      <c r="Y3302" s="14">
        <f t="shared" si="467"/>
        <v>42123.743773148148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59"/>
        <v>1.3346666666666667</v>
      </c>
      <c r="P3303" s="9">
        <f t="shared" si="460"/>
        <v>57.2</v>
      </c>
      <c r="Q3303" t="s">
        <v>8316</v>
      </c>
      <c r="R3303" t="s">
        <v>8317</v>
      </c>
      <c r="S3303">
        <f t="shared" si="461"/>
        <v>1</v>
      </c>
      <c r="T3303">
        <f t="shared" si="462"/>
        <v>0</v>
      </c>
      <c r="U3303">
        <f t="shared" si="463"/>
        <v>0</v>
      </c>
      <c r="V3303">
        <f t="shared" si="464"/>
        <v>0</v>
      </c>
      <c r="W3303" t="str">
        <f t="shared" si="465"/>
        <v>successful</v>
      </c>
      <c r="X3303" s="14">
        <f t="shared" si="466"/>
        <v>42538.73583333334</v>
      </c>
      <c r="Y3303" s="14">
        <f t="shared" si="467"/>
        <v>42583.290972222225</v>
      </c>
    </row>
    <row r="3304" spans="1:25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59"/>
        <v>1.0339285714285715</v>
      </c>
      <c r="P3304" s="9">
        <f t="shared" si="460"/>
        <v>173.7</v>
      </c>
      <c r="Q3304" t="s">
        <v>8316</v>
      </c>
      <c r="R3304" t="s">
        <v>8317</v>
      </c>
      <c r="S3304">
        <f t="shared" si="461"/>
        <v>1</v>
      </c>
      <c r="T3304">
        <f t="shared" si="462"/>
        <v>0</v>
      </c>
      <c r="U3304">
        <f t="shared" si="463"/>
        <v>0</v>
      </c>
      <c r="V3304">
        <f t="shared" si="464"/>
        <v>0</v>
      </c>
      <c r="W3304" t="str">
        <f t="shared" si="465"/>
        <v>successful</v>
      </c>
      <c r="X3304" s="14">
        <f t="shared" si="466"/>
        <v>42681.35157407407</v>
      </c>
      <c r="Y3304" s="14">
        <f t="shared" si="467"/>
        <v>42711.35157407407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59"/>
        <v>1.1588888888888889</v>
      </c>
      <c r="P3305" s="9">
        <f t="shared" si="460"/>
        <v>59.6</v>
      </c>
      <c r="Q3305" t="s">
        <v>8316</v>
      </c>
      <c r="R3305" t="s">
        <v>8317</v>
      </c>
      <c r="S3305">
        <f t="shared" si="461"/>
        <v>1</v>
      </c>
      <c r="T3305">
        <f t="shared" si="462"/>
        <v>0</v>
      </c>
      <c r="U3305">
        <f t="shared" si="463"/>
        <v>0</v>
      </c>
      <c r="V3305">
        <f t="shared" si="464"/>
        <v>0</v>
      </c>
      <c r="W3305" t="str">
        <f t="shared" si="465"/>
        <v>successful</v>
      </c>
      <c r="X3305" s="14">
        <f t="shared" si="466"/>
        <v>42056.65143518518</v>
      </c>
      <c r="Y3305" s="14">
        <f t="shared" si="467"/>
        <v>42091.609768518523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59"/>
        <v>1.0451666666666666</v>
      </c>
      <c r="P3306" s="9">
        <f t="shared" si="460"/>
        <v>89.585714285714289</v>
      </c>
      <c r="Q3306" t="s">
        <v>8316</v>
      </c>
      <c r="R3306" t="s">
        <v>8317</v>
      </c>
      <c r="S3306">
        <f t="shared" si="461"/>
        <v>1</v>
      </c>
      <c r="T3306">
        <f t="shared" si="462"/>
        <v>0</v>
      </c>
      <c r="U3306">
        <f t="shared" si="463"/>
        <v>0</v>
      </c>
      <c r="V3306">
        <f t="shared" si="464"/>
        <v>0</v>
      </c>
      <c r="W3306" t="str">
        <f t="shared" si="465"/>
        <v>successful</v>
      </c>
      <c r="X3306" s="14">
        <f t="shared" si="466"/>
        <v>42696.624444444446</v>
      </c>
      <c r="Y3306" s="14">
        <f t="shared" si="467"/>
        <v>42726.624444444446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59"/>
        <v>1.0202500000000001</v>
      </c>
      <c r="P3307" s="9">
        <f t="shared" si="460"/>
        <v>204.05</v>
      </c>
      <c r="Q3307" t="s">
        <v>8316</v>
      </c>
      <c r="R3307" t="s">
        <v>8317</v>
      </c>
      <c r="S3307">
        <f t="shared" si="461"/>
        <v>1</v>
      </c>
      <c r="T3307">
        <f t="shared" si="462"/>
        <v>0</v>
      </c>
      <c r="U3307">
        <f t="shared" si="463"/>
        <v>0</v>
      </c>
      <c r="V3307">
        <f t="shared" si="464"/>
        <v>0</v>
      </c>
      <c r="W3307" t="str">
        <f t="shared" si="465"/>
        <v>successful</v>
      </c>
      <c r="X3307" s="14">
        <f t="shared" si="466"/>
        <v>42186.855879629627</v>
      </c>
      <c r="Y3307" s="14">
        <f t="shared" si="467"/>
        <v>42216.855879629627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59"/>
        <v>1.7533333333333334</v>
      </c>
      <c r="P3308" s="9">
        <f t="shared" si="460"/>
        <v>48.703703703703702</v>
      </c>
      <c r="Q3308" t="s">
        <v>8316</v>
      </c>
      <c r="R3308" t="s">
        <v>8317</v>
      </c>
      <c r="S3308">
        <f t="shared" si="461"/>
        <v>1</v>
      </c>
      <c r="T3308">
        <f t="shared" si="462"/>
        <v>0</v>
      </c>
      <c r="U3308">
        <f t="shared" si="463"/>
        <v>0</v>
      </c>
      <c r="V3308">
        <f t="shared" si="464"/>
        <v>0</v>
      </c>
      <c r="W3308" t="str">
        <f t="shared" si="465"/>
        <v>successful</v>
      </c>
      <c r="X3308" s="14">
        <f t="shared" si="466"/>
        <v>42493.219236111108</v>
      </c>
      <c r="Y3308" s="14">
        <f t="shared" si="467"/>
        <v>42531.125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59"/>
        <v>1.0668</v>
      </c>
      <c r="P3309" s="9">
        <f t="shared" si="460"/>
        <v>53.339999999999996</v>
      </c>
      <c r="Q3309" t="s">
        <v>8316</v>
      </c>
      <c r="R3309" t="s">
        <v>8317</v>
      </c>
      <c r="S3309">
        <f t="shared" si="461"/>
        <v>1</v>
      </c>
      <c r="T3309">
        <f t="shared" si="462"/>
        <v>0</v>
      </c>
      <c r="U3309">
        <f t="shared" si="463"/>
        <v>0</v>
      </c>
      <c r="V3309">
        <f t="shared" si="464"/>
        <v>0</v>
      </c>
      <c r="W3309" t="str">
        <f t="shared" si="465"/>
        <v>successful</v>
      </c>
      <c r="X3309" s="14">
        <f t="shared" si="466"/>
        <v>42475.057164351849</v>
      </c>
      <c r="Y3309" s="14">
        <f t="shared" si="467"/>
        <v>42505.057164351849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59"/>
        <v>1.2228571428571429</v>
      </c>
      <c r="P3310" s="9">
        <f t="shared" si="460"/>
        <v>75.087719298245617</v>
      </c>
      <c r="Q3310" t="s">
        <v>8316</v>
      </c>
      <c r="R3310" t="s">
        <v>8317</v>
      </c>
      <c r="S3310">
        <f t="shared" si="461"/>
        <v>1</v>
      </c>
      <c r="T3310">
        <f t="shared" si="462"/>
        <v>0</v>
      </c>
      <c r="U3310">
        <f t="shared" si="463"/>
        <v>0</v>
      </c>
      <c r="V3310">
        <f t="shared" si="464"/>
        <v>0</v>
      </c>
      <c r="W3310" t="str">
        <f t="shared" si="465"/>
        <v>successful</v>
      </c>
      <c r="X3310" s="14">
        <f t="shared" si="466"/>
        <v>42452.876909722225</v>
      </c>
      <c r="Y3310" s="14">
        <f t="shared" si="467"/>
        <v>42473.876909722225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59"/>
        <v>1.5942857142857143</v>
      </c>
      <c r="P3311" s="9">
        <f t="shared" si="460"/>
        <v>18</v>
      </c>
      <c r="Q3311" t="s">
        <v>8316</v>
      </c>
      <c r="R3311" t="s">
        <v>8317</v>
      </c>
      <c r="S3311">
        <f t="shared" si="461"/>
        <v>1</v>
      </c>
      <c r="T3311">
        <f t="shared" si="462"/>
        <v>0</v>
      </c>
      <c r="U3311">
        <f t="shared" si="463"/>
        <v>0</v>
      </c>
      <c r="V3311">
        <f t="shared" si="464"/>
        <v>0</v>
      </c>
      <c r="W3311" t="str">
        <f t="shared" si="465"/>
        <v>successful</v>
      </c>
      <c r="X3311" s="14">
        <f t="shared" si="466"/>
        <v>42628.650208333333</v>
      </c>
      <c r="Y3311" s="14">
        <f t="shared" si="467"/>
        <v>42659.650208333333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59"/>
        <v>1.0007692307692309</v>
      </c>
      <c r="P3312" s="9">
        <f t="shared" si="460"/>
        <v>209.83870967741936</v>
      </c>
      <c r="Q3312" t="s">
        <v>8316</v>
      </c>
      <c r="R3312" t="s">
        <v>8317</v>
      </c>
      <c r="S3312">
        <f t="shared" si="461"/>
        <v>1</v>
      </c>
      <c r="T3312">
        <f t="shared" si="462"/>
        <v>0</v>
      </c>
      <c r="U3312">
        <f t="shared" si="463"/>
        <v>0</v>
      </c>
      <c r="V3312">
        <f t="shared" si="464"/>
        <v>0</v>
      </c>
      <c r="W3312" t="str">
        <f t="shared" si="465"/>
        <v>successful</v>
      </c>
      <c r="X3312" s="14">
        <f t="shared" si="466"/>
        <v>42253.928530092591</v>
      </c>
      <c r="Y3312" s="14">
        <f t="shared" si="467"/>
        <v>42283.928530092591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59"/>
        <v>1.0984</v>
      </c>
      <c r="P3313" s="9">
        <f t="shared" si="460"/>
        <v>61.022222222222226</v>
      </c>
      <c r="Q3313" t="s">
        <v>8316</v>
      </c>
      <c r="R3313" t="s">
        <v>8317</v>
      </c>
      <c r="S3313">
        <f t="shared" si="461"/>
        <v>1</v>
      </c>
      <c r="T3313">
        <f t="shared" si="462"/>
        <v>0</v>
      </c>
      <c r="U3313">
        <f t="shared" si="463"/>
        <v>0</v>
      </c>
      <c r="V3313">
        <f t="shared" si="464"/>
        <v>0</v>
      </c>
      <c r="W3313" t="str">
        <f t="shared" si="465"/>
        <v>successful</v>
      </c>
      <c r="X3313" s="14">
        <f t="shared" si="466"/>
        <v>42264.29178240741</v>
      </c>
      <c r="Y3313" s="14">
        <f t="shared" si="467"/>
        <v>42294.29178240741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59"/>
        <v>1.0004</v>
      </c>
      <c r="P3314" s="9">
        <f t="shared" si="460"/>
        <v>61</v>
      </c>
      <c r="Q3314" t="s">
        <v>8316</v>
      </c>
      <c r="R3314" t="s">
        <v>8317</v>
      </c>
      <c r="S3314">
        <f t="shared" si="461"/>
        <v>1</v>
      </c>
      <c r="T3314">
        <f t="shared" si="462"/>
        <v>0</v>
      </c>
      <c r="U3314">
        <f t="shared" si="463"/>
        <v>0</v>
      </c>
      <c r="V3314">
        <f t="shared" si="464"/>
        <v>0</v>
      </c>
      <c r="W3314" t="str">
        <f t="shared" si="465"/>
        <v>successful</v>
      </c>
      <c r="X3314" s="14">
        <f t="shared" si="466"/>
        <v>42664.809560185182</v>
      </c>
      <c r="Y3314" s="14">
        <f t="shared" si="467"/>
        <v>42685.916666666672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59"/>
        <v>1.1605000000000001</v>
      </c>
      <c r="P3315" s="9">
        <f t="shared" si="460"/>
        <v>80.034482758620683</v>
      </c>
      <c r="Q3315" t="s">
        <v>8316</v>
      </c>
      <c r="R3315" t="s">
        <v>8317</v>
      </c>
      <c r="S3315">
        <f t="shared" si="461"/>
        <v>1</v>
      </c>
      <c r="T3315">
        <f t="shared" si="462"/>
        <v>0</v>
      </c>
      <c r="U3315">
        <f t="shared" si="463"/>
        <v>0</v>
      </c>
      <c r="V3315">
        <f t="shared" si="464"/>
        <v>0</v>
      </c>
      <c r="W3315" t="str">
        <f t="shared" si="465"/>
        <v>successful</v>
      </c>
      <c r="X3315" s="14">
        <f t="shared" si="466"/>
        <v>42382.244409722218</v>
      </c>
      <c r="Y3315" s="14">
        <f t="shared" si="467"/>
        <v>42396.041666666672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59"/>
        <v>2.1074999999999999</v>
      </c>
      <c r="P3316" s="9">
        <f t="shared" si="460"/>
        <v>29.068965517241381</v>
      </c>
      <c r="Q3316" t="s">
        <v>8316</v>
      </c>
      <c r="R3316" t="s">
        <v>8317</v>
      </c>
      <c r="S3316">
        <f t="shared" si="461"/>
        <v>1</v>
      </c>
      <c r="T3316">
        <f t="shared" si="462"/>
        <v>0</v>
      </c>
      <c r="U3316">
        <f t="shared" si="463"/>
        <v>0</v>
      </c>
      <c r="V3316">
        <f t="shared" si="464"/>
        <v>0</v>
      </c>
      <c r="W3316" t="str">
        <f t="shared" si="465"/>
        <v>successful</v>
      </c>
      <c r="X3316" s="14">
        <f t="shared" si="466"/>
        <v>42105.267488425925</v>
      </c>
      <c r="Y3316" s="14">
        <f t="shared" si="467"/>
        <v>42132.836805555555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59"/>
        <v>1.1000000000000001</v>
      </c>
      <c r="P3317" s="9">
        <f t="shared" si="460"/>
        <v>49.438202247191015</v>
      </c>
      <c r="Q3317" t="s">
        <v>8316</v>
      </c>
      <c r="R3317" t="s">
        <v>8317</v>
      </c>
      <c r="S3317">
        <f t="shared" si="461"/>
        <v>1</v>
      </c>
      <c r="T3317">
        <f t="shared" si="462"/>
        <v>0</v>
      </c>
      <c r="U3317">
        <f t="shared" si="463"/>
        <v>0</v>
      </c>
      <c r="V3317">
        <f t="shared" si="464"/>
        <v>0</v>
      </c>
      <c r="W3317" t="str">
        <f t="shared" si="465"/>
        <v>successful</v>
      </c>
      <c r="X3317" s="14">
        <f t="shared" si="466"/>
        <v>42466.303715277783</v>
      </c>
      <c r="Y3317" s="14">
        <f t="shared" si="467"/>
        <v>42496.303715277783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59"/>
        <v>1.0008673425918038</v>
      </c>
      <c r="P3318" s="9">
        <f t="shared" si="460"/>
        <v>93.977440000000001</v>
      </c>
      <c r="Q3318" t="s">
        <v>8316</v>
      </c>
      <c r="R3318" t="s">
        <v>8317</v>
      </c>
      <c r="S3318">
        <f t="shared" si="461"/>
        <v>1</v>
      </c>
      <c r="T3318">
        <f t="shared" si="462"/>
        <v>0</v>
      </c>
      <c r="U3318">
        <f t="shared" si="463"/>
        <v>0</v>
      </c>
      <c r="V3318">
        <f t="shared" si="464"/>
        <v>0</v>
      </c>
      <c r="W3318" t="str">
        <f t="shared" si="465"/>
        <v>successful</v>
      </c>
      <c r="X3318" s="14">
        <f t="shared" si="466"/>
        <v>41826.871238425927</v>
      </c>
      <c r="Y3318" s="14">
        <f t="shared" si="467"/>
        <v>41859.57916666667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59"/>
        <v>1.0619047619047619</v>
      </c>
      <c r="P3319" s="9">
        <f t="shared" si="460"/>
        <v>61.944444444444443</v>
      </c>
      <c r="Q3319" t="s">
        <v>8316</v>
      </c>
      <c r="R3319" t="s">
        <v>8317</v>
      </c>
      <c r="S3319">
        <f t="shared" si="461"/>
        <v>1</v>
      </c>
      <c r="T3319">
        <f t="shared" si="462"/>
        <v>0</v>
      </c>
      <c r="U3319">
        <f t="shared" si="463"/>
        <v>0</v>
      </c>
      <c r="V3319">
        <f t="shared" si="464"/>
        <v>0</v>
      </c>
      <c r="W3319" t="str">
        <f t="shared" si="465"/>
        <v>successful</v>
      </c>
      <c r="X3319" s="14">
        <f t="shared" si="466"/>
        <v>42499.039629629624</v>
      </c>
      <c r="Y3319" s="14">
        <f t="shared" si="467"/>
        <v>42529.039629629624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59"/>
        <v>1.256</v>
      </c>
      <c r="P3320" s="9">
        <f t="shared" si="460"/>
        <v>78.5</v>
      </c>
      <c r="Q3320" t="s">
        <v>8316</v>
      </c>
      <c r="R3320" t="s">
        <v>8317</v>
      </c>
      <c r="S3320">
        <f t="shared" si="461"/>
        <v>1</v>
      </c>
      <c r="T3320">
        <f t="shared" si="462"/>
        <v>0</v>
      </c>
      <c r="U3320">
        <f t="shared" si="463"/>
        <v>0</v>
      </c>
      <c r="V3320">
        <f t="shared" si="464"/>
        <v>0</v>
      </c>
      <c r="W3320" t="str">
        <f t="shared" si="465"/>
        <v>successful</v>
      </c>
      <c r="X3320" s="14">
        <f t="shared" si="466"/>
        <v>42431.302002314813</v>
      </c>
      <c r="Y3320" s="14">
        <f t="shared" si="467"/>
        <v>42471.104166666672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59"/>
        <v>1.08</v>
      </c>
      <c r="P3321" s="9">
        <f t="shared" si="460"/>
        <v>33.75</v>
      </c>
      <c r="Q3321" t="s">
        <v>8316</v>
      </c>
      <c r="R3321" t="s">
        <v>8317</v>
      </c>
      <c r="S3321">
        <f t="shared" si="461"/>
        <v>1</v>
      </c>
      <c r="T3321">
        <f t="shared" si="462"/>
        <v>0</v>
      </c>
      <c r="U3321">
        <f t="shared" si="463"/>
        <v>0</v>
      </c>
      <c r="V3321">
        <f t="shared" si="464"/>
        <v>0</v>
      </c>
      <c r="W3321" t="str">
        <f t="shared" si="465"/>
        <v>successful</v>
      </c>
      <c r="X3321" s="14">
        <f t="shared" si="466"/>
        <v>41990.585486111115</v>
      </c>
      <c r="Y3321" s="14">
        <f t="shared" si="467"/>
        <v>42035.585486111115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59"/>
        <v>1.01</v>
      </c>
      <c r="P3322" s="9">
        <f t="shared" si="460"/>
        <v>66.44736842105263</v>
      </c>
      <c r="Q3322" t="s">
        <v>8316</v>
      </c>
      <c r="R3322" t="s">
        <v>8317</v>
      </c>
      <c r="S3322">
        <f t="shared" si="461"/>
        <v>1</v>
      </c>
      <c r="T3322">
        <f t="shared" si="462"/>
        <v>0</v>
      </c>
      <c r="U3322">
        <f t="shared" si="463"/>
        <v>0</v>
      </c>
      <c r="V3322">
        <f t="shared" si="464"/>
        <v>0</v>
      </c>
      <c r="W3322" t="str">
        <f t="shared" si="465"/>
        <v>successful</v>
      </c>
      <c r="X3322" s="14">
        <f t="shared" si="466"/>
        <v>42513.045798611114</v>
      </c>
      <c r="Y3322" s="14">
        <f t="shared" si="467"/>
        <v>42543.045798611114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59"/>
        <v>1.0740000000000001</v>
      </c>
      <c r="P3323" s="9">
        <f t="shared" si="460"/>
        <v>35.799999999999997</v>
      </c>
      <c r="Q3323" t="s">
        <v>8316</v>
      </c>
      <c r="R3323" t="s">
        <v>8317</v>
      </c>
      <c r="S3323">
        <f t="shared" si="461"/>
        <v>1</v>
      </c>
      <c r="T3323">
        <f t="shared" si="462"/>
        <v>0</v>
      </c>
      <c r="U3323">
        <f t="shared" si="463"/>
        <v>0</v>
      </c>
      <c r="V3323">
        <f t="shared" si="464"/>
        <v>0</v>
      </c>
      <c r="W3323" t="str">
        <f t="shared" si="465"/>
        <v>successful</v>
      </c>
      <c r="X3323" s="14">
        <f t="shared" si="466"/>
        <v>41914.100289351853</v>
      </c>
      <c r="Y3323" s="14">
        <f t="shared" si="467"/>
        <v>41928.165972222225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59"/>
        <v>1.0151515151515151</v>
      </c>
      <c r="P3324" s="9">
        <f t="shared" si="460"/>
        <v>145.65217391304347</v>
      </c>
      <c r="Q3324" t="s">
        <v>8316</v>
      </c>
      <c r="R3324" t="s">
        <v>8317</v>
      </c>
      <c r="S3324">
        <f t="shared" si="461"/>
        <v>1</v>
      </c>
      <c r="T3324">
        <f t="shared" si="462"/>
        <v>0</v>
      </c>
      <c r="U3324">
        <f t="shared" si="463"/>
        <v>0</v>
      </c>
      <c r="V3324">
        <f t="shared" si="464"/>
        <v>0</v>
      </c>
      <c r="W3324" t="str">
        <f t="shared" si="465"/>
        <v>successful</v>
      </c>
      <c r="X3324" s="14">
        <f t="shared" si="466"/>
        <v>42521.010370370372</v>
      </c>
      <c r="Y3324" s="14">
        <f t="shared" si="467"/>
        <v>42543.163194444445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59"/>
        <v>1.2589999999999999</v>
      </c>
      <c r="P3325" s="9">
        <f t="shared" si="460"/>
        <v>25.693877551020407</v>
      </c>
      <c r="Q3325" t="s">
        <v>8316</v>
      </c>
      <c r="R3325" t="s">
        <v>8317</v>
      </c>
      <c r="S3325">
        <f t="shared" si="461"/>
        <v>1</v>
      </c>
      <c r="T3325">
        <f t="shared" si="462"/>
        <v>0</v>
      </c>
      <c r="U3325">
        <f t="shared" si="463"/>
        <v>0</v>
      </c>
      <c r="V3325">
        <f t="shared" si="464"/>
        <v>0</v>
      </c>
      <c r="W3325" t="str">
        <f t="shared" si="465"/>
        <v>successful</v>
      </c>
      <c r="X3325" s="14">
        <f t="shared" si="466"/>
        <v>42608.36583333333</v>
      </c>
      <c r="Y3325" s="14">
        <f t="shared" si="467"/>
        <v>42638.36583333333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59"/>
        <v>1.0166666666666666</v>
      </c>
      <c r="P3326" s="9">
        <f t="shared" si="460"/>
        <v>152.5</v>
      </c>
      <c r="Q3326" t="s">
        <v>8316</v>
      </c>
      <c r="R3326" t="s">
        <v>8317</v>
      </c>
      <c r="S3326">
        <f t="shared" si="461"/>
        <v>1</v>
      </c>
      <c r="T3326">
        <f t="shared" si="462"/>
        <v>0</v>
      </c>
      <c r="U3326">
        <f t="shared" si="463"/>
        <v>0</v>
      </c>
      <c r="V3326">
        <f t="shared" si="464"/>
        <v>0</v>
      </c>
      <c r="W3326" t="str">
        <f t="shared" si="465"/>
        <v>successful</v>
      </c>
      <c r="X3326" s="14">
        <f t="shared" si="466"/>
        <v>42512.58321759259</v>
      </c>
      <c r="Y3326" s="14">
        <f t="shared" si="467"/>
        <v>42526.58321759259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59"/>
        <v>1.125</v>
      </c>
      <c r="P3327" s="9">
        <f t="shared" si="460"/>
        <v>30</v>
      </c>
      <c r="Q3327" t="s">
        <v>8316</v>
      </c>
      <c r="R3327" t="s">
        <v>8317</v>
      </c>
      <c r="S3327">
        <f t="shared" si="461"/>
        <v>1</v>
      </c>
      <c r="T3327">
        <f t="shared" si="462"/>
        <v>0</v>
      </c>
      <c r="U3327">
        <f t="shared" si="463"/>
        <v>0</v>
      </c>
      <c r="V3327">
        <f t="shared" si="464"/>
        <v>0</v>
      </c>
      <c r="W3327" t="str">
        <f t="shared" si="465"/>
        <v>successful</v>
      </c>
      <c r="X3327" s="14">
        <f t="shared" si="466"/>
        <v>42064.785613425927</v>
      </c>
      <c r="Y3327" s="14">
        <f t="shared" si="467"/>
        <v>42099.743946759263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59"/>
        <v>1.0137499999999999</v>
      </c>
      <c r="P3328" s="9">
        <f t="shared" si="460"/>
        <v>142.28070175438597</v>
      </c>
      <c r="Q3328" t="s">
        <v>8316</v>
      </c>
      <c r="R3328" t="s">
        <v>8317</v>
      </c>
      <c r="S3328">
        <f t="shared" si="461"/>
        <v>1</v>
      </c>
      <c r="T3328">
        <f t="shared" si="462"/>
        <v>0</v>
      </c>
      <c r="U3328">
        <f t="shared" si="463"/>
        <v>0</v>
      </c>
      <c r="V3328">
        <f t="shared" si="464"/>
        <v>0</v>
      </c>
      <c r="W3328" t="str">
        <f t="shared" si="465"/>
        <v>successful</v>
      </c>
      <c r="X3328" s="14">
        <f t="shared" si="466"/>
        <v>42041.714178240742</v>
      </c>
      <c r="Y3328" s="14">
        <f t="shared" si="467"/>
        <v>42071.67251157407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59"/>
        <v>1.0125</v>
      </c>
      <c r="P3329" s="9">
        <f t="shared" si="460"/>
        <v>24.545454545454547</v>
      </c>
      <c r="Q3329" t="s">
        <v>8316</v>
      </c>
      <c r="R3329" t="s">
        <v>8317</v>
      </c>
      <c r="S3329">
        <f t="shared" si="461"/>
        <v>1</v>
      </c>
      <c r="T3329">
        <f t="shared" si="462"/>
        <v>0</v>
      </c>
      <c r="U3329">
        <f t="shared" si="463"/>
        <v>0</v>
      </c>
      <c r="V3329">
        <f t="shared" si="464"/>
        <v>0</v>
      </c>
      <c r="W3329" t="str">
        <f t="shared" si="465"/>
        <v>successful</v>
      </c>
      <c r="X3329" s="14">
        <f t="shared" si="466"/>
        <v>42468.374606481477</v>
      </c>
      <c r="Y3329" s="14">
        <f t="shared" si="467"/>
        <v>42498.374606481477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59"/>
        <v>1.4638888888888888</v>
      </c>
      <c r="P3330" s="9">
        <f t="shared" si="460"/>
        <v>292.77777777777777</v>
      </c>
      <c r="Q3330" t="s">
        <v>8316</v>
      </c>
      <c r="R3330" t="s">
        <v>8317</v>
      </c>
      <c r="S3330">
        <f t="shared" si="461"/>
        <v>1</v>
      </c>
      <c r="T3330">
        <f t="shared" si="462"/>
        <v>0</v>
      </c>
      <c r="U3330">
        <f t="shared" si="463"/>
        <v>0</v>
      </c>
      <c r="V3330">
        <f t="shared" si="464"/>
        <v>0</v>
      </c>
      <c r="W3330" t="str">
        <f t="shared" si="465"/>
        <v>successful</v>
      </c>
      <c r="X3330" s="14">
        <f t="shared" si="466"/>
        <v>41822.57503472222</v>
      </c>
      <c r="Y3330" s="14">
        <f t="shared" si="467"/>
        <v>41825.041666666664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68">E3331/D3331</f>
        <v>1.1679999999999999</v>
      </c>
      <c r="P3331" s="9">
        <f t="shared" ref="P3331:P3394" si="469">IFERROR(E3331/L3331,0)</f>
        <v>44.92307692307692</v>
      </c>
      <c r="Q3331" t="s">
        <v>8316</v>
      </c>
      <c r="R3331" t="s">
        <v>8317</v>
      </c>
      <c r="S3331">
        <f t="shared" ref="S3331:S3394" si="470">IF(F3331="successful",1,0)</f>
        <v>1</v>
      </c>
      <c r="T3331">
        <f t="shared" ref="T3331:T3394" si="471">IF(F3331="failed",1,0)</f>
        <v>0</v>
      </c>
      <c r="U3331">
        <f t="shared" ref="U3331:U3394" si="472">IF(F3331="canceled",1,0)</f>
        <v>0</v>
      </c>
      <c r="V3331">
        <f t="shared" ref="V3331:V3394" si="473">IF(F3331="live",1,0)</f>
        <v>0</v>
      </c>
      <c r="W3331" t="str">
        <f t="shared" ref="W3331:W3394" si="474">F3331</f>
        <v>successful</v>
      </c>
      <c r="X3331" s="14">
        <f t="shared" ref="X3331:X3394" si="475">(((J3331/60)/60)/24)+DATE(1970,1,1)</f>
        <v>41837.323009259257</v>
      </c>
      <c r="Y3331" s="14">
        <f t="shared" ref="Y3331:Y3394" si="476">(((I3331/60)/60)/24)+DATE(1970,1,1)</f>
        <v>41847.958333333336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68"/>
        <v>1.0626666666666666</v>
      </c>
      <c r="P3332" s="9">
        <f t="shared" si="469"/>
        <v>23.10144927536232</v>
      </c>
      <c r="Q3332" t="s">
        <v>8316</v>
      </c>
      <c r="R3332" t="s">
        <v>8317</v>
      </c>
      <c r="S3332">
        <f t="shared" si="470"/>
        <v>1</v>
      </c>
      <c r="T3332">
        <f t="shared" si="471"/>
        <v>0</v>
      </c>
      <c r="U3332">
        <f t="shared" si="472"/>
        <v>0</v>
      </c>
      <c r="V3332">
        <f t="shared" si="473"/>
        <v>0</v>
      </c>
      <c r="W3332" t="str">
        <f t="shared" si="474"/>
        <v>successful</v>
      </c>
      <c r="X3332" s="14">
        <f t="shared" si="475"/>
        <v>42065.887361111112</v>
      </c>
      <c r="Y3332" s="14">
        <f t="shared" si="476"/>
        <v>42095.845694444448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68"/>
        <v>1.0451999999999999</v>
      </c>
      <c r="P3333" s="9">
        <f t="shared" si="469"/>
        <v>80.400000000000006</v>
      </c>
      <c r="Q3333" t="s">
        <v>8316</v>
      </c>
      <c r="R3333" t="s">
        <v>8317</v>
      </c>
      <c r="S3333">
        <f t="shared" si="470"/>
        <v>1</v>
      </c>
      <c r="T3333">
        <f t="shared" si="471"/>
        <v>0</v>
      </c>
      <c r="U3333">
        <f t="shared" si="472"/>
        <v>0</v>
      </c>
      <c r="V3333">
        <f t="shared" si="473"/>
        <v>0</v>
      </c>
      <c r="W3333" t="str">
        <f t="shared" si="474"/>
        <v>successful</v>
      </c>
      <c r="X3333" s="14">
        <f t="shared" si="475"/>
        <v>42248.697754629626</v>
      </c>
      <c r="Y3333" s="14">
        <f t="shared" si="476"/>
        <v>42283.697754629626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68"/>
        <v>1</v>
      </c>
      <c r="P3334" s="9">
        <f t="shared" si="469"/>
        <v>72.289156626506028</v>
      </c>
      <c r="Q3334" t="s">
        <v>8316</v>
      </c>
      <c r="R3334" t="s">
        <v>8317</v>
      </c>
      <c r="S3334">
        <f t="shared" si="470"/>
        <v>1</v>
      </c>
      <c r="T3334">
        <f t="shared" si="471"/>
        <v>0</v>
      </c>
      <c r="U3334">
        <f t="shared" si="472"/>
        <v>0</v>
      </c>
      <c r="V3334">
        <f t="shared" si="473"/>
        <v>0</v>
      </c>
      <c r="W3334" t="str">
        <f t="shared" si="474"/>
        <v>successful</v>
      </c>
      <c r="X3334" s="14">
        <f t="shared" si="475"/>
        <v>41809.860300925924</v>
      </c>
      <c r="Y3334" s="14">
        <f t="shared" si="476"/>
        <v>41839.860300925924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68"/>
        <v>1.0457142857142858</v>
      </c>
      <c r="P3335" s="9">
        <f t="shared" si="469"/>
        <v>32.972972972972975</v>
      </c>
      <c r="Q3335" t="s">
        <v>8316</v>
      </c>
      <c r="R3335" t="s">
        <v>8317</v>
      </c>
      <c r="S3335">
        <f t="shared" si="470"/>
        <v>1</v>
      </c>
      <c r="T3335">
        <f t="shared" si="471"/>
        <v>0</v>
      </c>
      <c r="U3335">
        <f t="shared" si="472"/>
        <v>0</v>
      </c>
      <c r="V3335">
        <f t="shared" si="473"/>
        <v>0</v>
      </c>
      <c r="W3335" t="str">
        <f t="shared" si="474"/>
        <v>successful</v>
      </c>
      <c r="X3335" s="14">
        <f t="shared" si="475"/>
        <v>42148.676851851851</v>
      </c>
      <c r="Y3335" s="14">
        <f t="shared" si="476"/>
        <v>42170.676851851851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68"/>
        <v>1.3862051149573753</v>
      </c>
      <c r="P3336" s="9">
        <f t="shared" si="469"/>
        <v>116.65217391304348</v>
      </c>
      <c r="Q3336" t="s">
        <v>8316</v>
      </c>
      <c r="R3336" t="s">
        <v>8317</v>
      </c>
      <c r="S3336">
        <f t="shared" si="470"/>
        <v>1</v>
      </c>
      <c r="T3336">
        <f t="shared" si="471"/>
        <v>0</v>
      </c>
      <c r="U3336">
        <f t="shared" si="472"/>
        <v>0</v>
      </c>
      <c r="V3336">
        <f t="shared" si="473"/>
        <v>0</v>
      </c>
      <c r="W3336" t="str">
        <f t="shared" si="474"/>
        <v>successful</v>
      </c>
      <c r="X3336" s="14">
        <f t="shared" si="475"/>
        <v>42185.521087962959</v>
      </c>
      <c r="Y3336" s="14">
        <f t="shared" si="476"/>
        <v>42215.521087962959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68"/>
        <v>1.0032000000000001</v>
      </c>
      <c r="P3337" s="9">
        <f t="shared" si="469"/>
        <v>79.61904761904762</v>
      </c>
      <c r="Q3337" t="s">
        <v>8316</v>
      </c>
      <c r="R3337" t="s">
        <v>8317</v>
      </c>
      <c r="S3337">
        <f t="shared" si="470"/>
        <v>1</v>
      </c>
      <c r="T3337">
        <f t="shared" si="471"/>
        <v>0</v>
      </c>
      <c r="U3337">
        <f t="shared" si="472"/>
        <v>0</v>
      </c>
      <c r="V3337">
        <f t="shared" si="473"/>
        <v>0</v>
      </c>
      <c r="W3337" t="str">
        <f t="shared" si="474"/>
        <v>successful</v>
      </c>
      <c r="X3337" s="14">
        <f t="shared" si="475"/>
        <v>41827.674143518518</v>
      </c>
      <c r="Y3337" s="14">
        <f t="shared" si="476"/>
        <v>41854.958333333336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68"/>
        <v>1</v>
      </c>
      <c r="P3338" s="9">
        <f t="shared" si="469"/>
        <v>27.777777777777779</v>
      </c>
      <c r="Q3338" t="s">
        <v>8316</v>
      </c>
      <c r="R3338" t="s">
        <v>8317</v>
      </c>
      <c r="S3338">
        <f t="shared" si="470"/>
        <v>1</v>
      </c>
      <c r="T3338">
        <f t="shared" si="471"/>
        <v>0</v>
      </c>
      <c r="U3338">
        <f t="shared" si="472"/>
        <v>0</v>
      </c>
      <c r="V3338">
        <f t="shared" si="473"/>
        <v>0</v>
      </c>
      <c r="W3338" t="str">
        <f t="shared" si="474"/>
        <v>successful</v>
      </c>
      <c r="X3338" s="14">
        <f t="shared" si="475"/>
        <v>42437.398680555561</v>
      </c>
      <c r="Y3338" s="14">
        <f t="shared" si="476"/>
        <v>42465.35701388889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68"/>
        <v>1.1020000000000001</v>
      </c>
      <c r="P3339" s="9">
        <f t="shared" si="469"/>
        <v>81.029411764705884</v>
      </c>
      <c r="Q3339" t="s">
        <v>8316</v>
      </c>
      <c r="R3339" t="s">
        <v>8317</v>
      </c>
      <c r="S3339">
        <f t="shared" si="470"/>
        <v>1</v>
      </c>
      <c r="T3339">
        <f t="shared" si="471"/>
        <v>0</v>
      </c>
      <c r="U3339">
        <f t="shared" si="472"/>
        <v>0</v>
      </c>
      <c r="V3339">
        <f t="shared" si="473"/>
        <v>0</v>
      </c>
      <c r="W3339" t="str">
        <f t="shared" si="474"/>
        <v>successful</v>
      </c>
      <c r="X3339" s="14">
        <f t="shared" si="475"/>
        <v>41901.282025462962</v>
      </c>
      <c r="Y3339" s="14">
        <f t="shared" si="476"/>
        <v>41922.875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68"/>
        <v>1.0218</v>
      </c>
      <c r="P3340" s="9">
        <f t="shared" si="469"/>
        <v>136.84821428571428</v>
      </c>
      <c r="Q3340" t="s">
        <v>8316</v>
      </c>
      <c r="R3340" t="s">
        <v>8317</v>
      </c>
      <c r="S3340">
        <f t="shared" si="470"/>
        <v>1</v>
      </c>
      <c r="T3340">
        <f t="shared" si="471"/>
        <v>0</v>
      </c>
      <c r="U3340">
        <f t="shared" si="472"/>
        <v>0</v>
      </c>
      <c r="V3340">
        <f t="shared" si="473"/>
        <v>0</v>
      </c>
      <c r="W3340" t="str">
        <f t="shared" si="474"/>
        <v>successful</v>
      </c>
      <c r="X3340" s="14">
        <f t="shared" si="475"/>
        <v>42769.574999999997</v>
      </c>
      <c r="Y3340" s="14">
        <f t="shared" si="476"/>
        <v>42790.574999999997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68"/>
        <v>1.0435000000000001</v>
      </c>
      <c r="P3341" s="9">
        <f t="shared" si="469"/>
        <v>177.61702127659575</v>
      </c>
      <c r="Q3341" t="s">
        <v>8316</v>
      </c>
      <c r="R3341" t="s">
        <v>8317</v>
      </c>
      <c r="S3341">
        <f t="shared" si="470"/>
        <v>1</v>
      </c>
      <c r="T3341">
        <f t="shared" si="471"/>
        <v>0</v>
      </c>
      <c r="U3341">
        <f t="shared" si="472"/>
        <v>0</v>
      </c>
      <c r="V3341">
        <f t="shared" si="473"/>
        <v>0</v>
      </c>
      <c r="W3341" t="str">
        <f t="shared" si="474"/>
        <v>successful</v>
      </c>
      <c r="X3341" s="14">
        <f t="shared" si="475"/>
        <v>42549.665717592594</v>
      </c>
      <c r="Y3341" s="14">
        <f t="shared" si="476"/>
        <v>42579.665717592594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68"/>
        <v>1.3816666666666666</v>
      </c>
      <c r="P3342" s="9">
        <f t="shared" si="469"/>
        <v>109.07894736842105</v>
      </c>
      <c r="Q3342" t="s">
        <v>8316</v>
      </c>
      <c r="R3342" t="s">
        <v>8317</v>
      </c>
      <c r="S3342">
        <f t="shared" si="470"/>
        <v>1</v>
      </c>
      <c r="T3342">
        <f t="shared" si="471"/>
        <v>0</v>
      </c>
      <c r="U3342">
        <f t="shared" si="472"/>
        <v>0</v>
      </c>
      <c r="V3342">
        <f t="shared" si="473"/>
        <v>0</v>
      </c>
      <c r="W3342" t="str">
        <f t="shared" si="474"/>
        <v>successful</v>
      </c>
      <c r="X3342" s="14">
        <f t="shared" si="475"/>
        <v>42685.974004629628</v>
      </c>
      <c r="Y3342" s="14">
        <f t="shared" si="476"/>
        <v>42710.974004629628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68"/>
        <v>1</v>
      </c>
      <c r="P3343" s="9">
        <f t="shared" si="469"/>
        <v>119.64285714285714</v>
      </c>
      <c r="Q3343" t="s">
        <v>8316</v>
      </c>
      <c r="R3343" t="s">
        <v>8317</v>
      </c>
      <c r="S3343">
        <f t="shared" si="470"/>
        <v>1</v>
      </c>
      <c r="T3343">
        <f t="shared" si="471"/>
        <v>0</v>
      </c>
      <c r="U3343">
        <f t="shared" si="472"/>
        <v>0</v>
      </c>
      <c r="V3343">
        <f t="shared" si="473"/>
        <v>0</v>
      </c>
      <c r="W3343" t="str">
        <f t="shared" si="474"/>
        <v>successful</v>
      </c>
      <c r="X3343" s="14">
        <f t="shared" si="475"/>
        <v>42510.798854166671</v>
      </c>
      <c r="Y3343" s="14">
        <f t="shared" si="476"/>
        <v>42533.708333333328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68"/>
        <v>1.0166666666666666</v>
      </c>
      <c r="P3344" s="9">
        <f t="shared" si="469"/>
        <v>78.205128205128204</v>
      </c>
      <c r="Q3344" t="s">
        <v>8316</v>
      </c>
      <c r="R3344" t="s">
        <v>8317</v>
      </c>
      <c r="S3344">
        <f t="shared" si="470"/>
        <v>1</v>
      </c>
      <c r="T3344">
        <f t="shared" si="471"/>
        <v>0</v>
      </c>
      <c r="U3344">
        <f t="shared" si="472"/>
        <v>0</v>
      </c>
      <c r="V3344">
        <f t="shared" si="473"/>
        <v>0</v>
      </c>
      <c r="W3344" t="str">
        <f t="shared" si="474"/>
        <v>successful</v>
      </c>
      <c r="X3344" s="14">
        <f t="shared" si="475"/>
        <v>42062.296412037031</v>
      </c>
      <c r="Y3344" s="14">
        <f t="shared" si="476"/>
        <v>42095.207638888889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68"/>
        <v>1.7142857142857142</v>
      </c>
      <c r="P3345" s="9">
        <f t="shared" si="469"/>
        <v>52.173913043478258</v>
      </c>
      <c r="Q3345" t="s">
        <v>8316</v>
      </c>
      <c r="R3345" t="s">
        <v>8317</v>
      </c>
      <c r="S3345">
        <f t="shared" si="470"/>
        <v>1</v>
      </c>
      <c r="T3345">
        <f t="shared" si="471"/>
        <v>0</v>
      </c>
      <c r="U3345">
        <f t="shared" si="472"/>
        <v>0</v>
      </c>
      <c r="V3345">
        <f t="shared" si="473"/>
        <v>0</v>
      </c>
      <c r="W3345" t="str">
        <f t="shared" si="474"/>
        <v>successful</v>
      </c>
      <c r="X3345" s="14">
        <f t="shared" si="475"/>
        <v>42452.916481481487</v>
      </c>
      <c r="Y3345" s="14">
        <f t="shared" si="476"/>
        <v>42473.554166666669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68"/>
        <v>1.0144444444444445</v>
      </c>
      <c r="P3346" s="9">
        <f t="shared" si="469"/>
        <v>114.125</v>
      </c>
      <c r="Q3346" t="s">
        <v>8316</v>
      </c>
      <c r="R3346" t="s">
        <v>8317</v>
      </c>
      <c r="S3346">
        <f t="shared" si="470"/>
        <v>1</v>
      </c>
      <c r="T3346">
        <f t="shared" si="471"/>
        <v>0</v>
      </c>
      <c r="U3346">
        <f t="shared" si="472"/>
        <v>0</v>
      </c>
      <c r="V3346">
        <f t="shared" si="473"/>
        <v>0</v>
      </c>
      <c r="W3346" t="str">
        <f t="shared" si="474"/>
        <v>successful</v>
      </c>
      <c r="X3346" s="14">
        <f t="shared" si="475"/>
        <v>41851.200150462959</v>
      </c>
      <c r="Y3346" s="14">
        <f t="shared" si="476"/>
        <v>41881.200150462959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68"/>
        <v>1.3</v>
      </c>
      <c r="P3347" s="9">
        <f t="shared" si="469"/>
        <v>50</v>
      </c>
      <c r="Q3347" t="s">
        <v>8316</v>
      </c>
      <c r="R3347" t="s">
        <v>8317</v>
      </c>
      <c r="S3347">
        <f t="shared" si="470"/>
        <v>1</v>
      </c>
      <c r="T3347">
        <f t="shared" si="471"/>
        <v>0</v>
      </c>
      <c r="U3347">
        <f t="shared" si="472"/>
        <v>0</v>
      </c>
      <c r="V3347">
        <f t="shared" si="473"/>
        <v>0</v>
      </c>
      <c r="W3347" t="str">
        <f t="shared" si="474"/>
        <v>successful</v>
      </c>
      <c r="X3347" s="14">
        <f t="shared" si="475"/>
        <v>42053.106111111112</v>
      </c>
      <c r="Y3347" s="14">
        <f t="shared" si="476"/>
        <v>42112.025694444441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68"/>
        <v>1.1000000000000001</v>
      </c>
      <c r="P3348" s="9">
        <f t="shared" si="469"/>
        <v>91.666666666666671</v>
      </c>
      <c r="Q3348" t="s">
        <v>8316</v>
      </c>
      <c r="R3348" t="s">
        <v>8317</v>
      </c>
      <c r="S3348">
        <f t="shared" si="470"/>
        <v>1</v>
      </c>
      <c r="T3348">
        <f t="shared" si="471"/>
        <v>0</v>
      </c>
      <c r="U3348">
        <f t="shared" si="472"/>
        <v>0</v>
      </c>
      <c r="V3348">
        <f t="shared" si="473"/>
        <v>0</v>
      </c>
      <c r="W3348" t="str">
        <f t="shared" si="474"/>
        <v>successful</v>
      </c>
      <c r="X3348" s="14">
        <f t="shared" si="475"/>
        <v>42054.024421296301</v>
      </c>
      <c r="Y3348" s="14">
        <f t="shared" si="476"/>
        <v>42061.024421296301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68"/>
        <v>1.1944999999999999</v>
      </c>
      <c r="P3349" s="9">
        <f t="shared" si="469"/>
        <v>108.59090909090909</v>
      </c>
      <c r="Q3349" t="s">
        <v>8316</v>
      </c>
      <c r="R3349" t="s">
        <v>8317</v>
      </c>
      <c r="S3349">
        <f t="shared" si="470"/>
        <v>1</v>
      </c>
      <c r="T3349">
        <f t="shared" si="471"/>
        <v>0</v>
      </c>
      <c r="U3349">
        <f t="shared" si="472"/>
        <v>0</v>
      </c>
      <c r="V3349">
        <f t="shared" si="473"/>
        <v>0</v>
      </c>
      <c r="W3349" t="str">
        <f t="shared" si="474"/>
        <v>successful</v>
      </c>
      <c r="X3349" s="14">
        <f t="shared" si="475"/>
        <v>42484.551550925928</v>
      </c>
      <c r="Y3349" s="14">
        <f t="shared" si="476"/>
        <v>42498.875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68"/>
        <v>1.002909090909091</v>
      </c>
      <c r="P3350" s="9">
        <f t="shared" si="469"/>
        <v>69.822784810126578</v>
      </c>
      <c r="Q3350" t="s">
        <v>8316</v>
      </c>
      <c r="R3350" t="s">
        <v>8317</v>
      </c>
      <c r="S3350">
        <f t="shared" si="470"/>
        <v>1</v>
      </c>
      <c r="T3350">
        <f t="shared" si="471"/>
        <v>0</v>
      </c>
      <c r="U3350">
        <f t="shared" si="472"/>
        <v>0</v>
      </c>
      <c r="V3350">
        <f t="shared" si="473"/>
        <v>0</v>
      </c>
      <c r="W3350" t="str">
        <f t="shared" si="474"/>
        <v>successful</v>
      </c>
      <c r="X3350" s="14">
        <f t="shared" si="475"/>
        <v>42466.558796296296</v>
      </c>
      <c r="Y3350" s="14">
        <f t="shared" si="476"/>
        <v>42490.165972222225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68"/>
        <v>1.534</v>
      </c>
      <c r="P3351" s="9">
        <f t="shared" si="469"/>
        <v>109.57142857142857</v>
      </c>
      <c r="Q3351" t="s">
        <v>8316</v>
      </c>
      <c r="R3351" t="s">
        <v>8317</v>
      </c>
      <c r="S3351">
        <f t="shared" si="470"/>
        <v>1</v>
      </c>
      <c r="T3351">
        <f t="shared" si="471"/>
        <v>0</v>
      </c>
      <c r="U3351">
        <f t="shared" si="472"/>
        <v>0</v>
      </c>
      <c r="V3351">
        <f t="shared" si="473"/>
        <v>0</v>
      </c>
      <c r="W3351" t="str">
        <f t="shared" si="474"/>
        <v>successful</v>
      </c>
      <c r="X3351" s="14">
        <f t="shared" si="475"/>
        <v>42513.110787037032</v>
      </c>
      <c r="Y3351" s="14">
        <f t="shared" si="476"/>
        <v>42534.708333333328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68"/>
        <v>1.0442857142857143</v>
      </c>
      <c r="P3352" s="9">
        <f t="shared" si="469"/>
        <v>71.666666666666671</v>
      </c>
      <c r="Q3352" t="s">
        <v>8316</v>
      </c>
      <c r="R3352" t="s">
        <v>8317</v>
      </c>
      <c r="S3352">
        <f t="shared" si="470"/>
        <v>1</v>
      </c>
      <c r="T3352">
        <f t="shared" si="471"/>
        <v>0</v>
      </c>
      <c r="U3352">
        <f t="shared" si="472"/>
        <v>0</v>
      </c>
      <c r="V3352">
        <f t="shared" si="473"/>
        <v>0</v>
      </c>
      <c r="W3352" t="str">
        <f t="shared" si="474"/>
        <v>successful</v>
      </c>
      <c r="X3352" s="14">
        <f t="shared" si="475"/>
        <v>42302.701516203699</v>
      </c>
      <c r="Y3352" s="14">
        <f t="shared" si="476"/>
        <v>42337.958333333328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68"/>
        <v>1.0109999999999999</v>
      </c>
      <c r="P3353" s="9">
        <f t="shared" si="469"/>
        <v>93.611111111111114</v>
      </c>
      <c r="Q3353" t="s">
        <v>8316</v>
      </c>
      <c r="R3353" t="s">
        <v>8317</v>
      </c>
      <c r="S3353">
        <f t="shared" si="470"/>
        <v>1</v>
      </c>
      <c r="T3353">
        <f t="shared" si="471"/>
        <v>0</v>
      </c>
      <c r="U3353">
        <f t="shared" si="472"/>
        <v>0</v>
      </c>
      <c r="V3353">
        <f t="shared" si="473"/>
        <v>0</v>
      </c>
      <c r="W3353" t="str">
        <f t="shared" si="474"/>
        <v>successful</v>
      </c>
      <c r="X3353" s="14">
        <f t="shared" si="475"/>
        <v>41806.395428240743</v>
      </c>
      <c r="Y3353" s="14">
        <f t="shared" si="476"/>
        <v>41843.458333333336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68"/>
        <v>1.0751999999999999</v>
      </c>
      <c r="P3354" s="9">
        <f t="shared" si="469"/>
        <v>76.8</v>
      </c>
      <c r="Q3354" t="s">
        <v>8316</v>
      </c>
      <c r="R3354" t="s">
        <v>8317</v>
      </c>
      <c r="S3354">
        <f t="shared" si="470"/>
        <v>1</v>
      </c>
      <c r="T3354">
        <f t="shared" si="471"/>
        <v>0</v>
      </c>
      <c r="U3354">
        <f t="shared" si="472"/>
        <v>0</v>
      </c>
      <c r="V3354">
        <f t="shared" si="473"/>
        <v>0</v>
      </c>
      <c r="W3354" t="str">
        <f t="shared" si="474"/>
        <v>successful</v>
      </c>
      <c r="X3354" s="14">
        <f t="shared" si="475"/>
        <v>42495.992800925931</v>
      </c>
      <c r="Y3354" s="14">
        <f t="shared" si="476"/>
        <v>42552.958333333328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68"/>
        <v>3.15</v>
      </c>
      <c r="P3355" s="9">
        <f t="shared" si="469"/>
        <v>35.795454545454547</v>
      </c>
      <c r="Q3355" t="s">
        <v>8316</v>
      </c>
      <c r="R3355" t="s">
        <v>8317</v>
      </c>
      <c r="S3355">
        <f t="shared" si="470"/>
        <v>1</v>
      </c>
      <c r="T3355">
        <f t="shared" si="471"/>
        <v>0</v>
      </c>
      <c r="U3355">
        <f t="shared" si="472"/>
        <v>0</v>
      </c>
      <c r="V3355">
        <f t="shared" si="473"/>
        <v>0</v>
      </c>
      <c r="W3355" t="str">
        <f t="shared" si="474"/>
        <v>successful</v>
      </c>
      <c r="X3355" s="14">
        <f t="shared" si="475"/>
        <v>42479.432291666672</v>
      </c>
      <c r="Y3355" s="14">
        <f t="shared" si="476"/>
        <v>42492.958333333328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68"/>
        <v>1.0193333333333334</v>
      </c>
      <c r="P3356" s="9">
        <f t="shared" si="469"/>
        <v>55.6</v>
      </c>
      <c r="Q3356" t="s">
        <v>8316</v>
      </c>
      <c r="R3356" t="s">
        <v>8317</v>
      </c>
      <c r="S3356">
        <f t="shared" si="470"/>
        <v>1</v>
      </c>
      <c r="T3356">
        <f t="shared" si="471"/>
        <v>0</v>
      </c>
      <c r="U3356">
        <f t="shared" si="472"/>
        <v>0</v>
      </c>
      <c r="V3356">
        <f t="shared" si="473"/>
        <v>0</v>
      </c>
      <c r="W3356" t="str">
        <f t="shared" si="474"/>
        <v>successful</v>
      </c>
      <c r="X3356" s="14">
        <f t="shared" si="475"/>
        <v>42270.7269212963</v>
      </c>
      <c r="Y3356" s="14">
        <f t="shared" si="476"/>
        <v>42306.167361111111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68"/>
        <v>1.2628571428571429</v>
      </c>
      <c r="P3357" s="9">
        <f t="shared" si="469"/>
        <v>147.33333333333334</v>
      </c>
      <c r="Q3357" t="s">
        <v>8316</v>
      </c>
      <c r="R3357" t="s">
        <v>8317</v>
      </c>
      <c r="S3357">
        <f t="shared" si="470"/>
        <v>1</v>
      </c>
      <c r="T3357">
        <f t="shared" si="471"/>
        <v>0</v>
      </c>
      <c r="U3357">
        <f t="shared" si="472"/>
        <v>0</v>
      </c>
      <c r="V3357">
        <f t="shared" si="473"/>
        <v>0</v>
      </c>
      <c r="W3357" t="str">
        <f t="shared" si="474"/>
        <v>successful</v>
      </c>
      <c r="X3357" s="14">
        <f t="shared" si="475"/>
        <v>42489.619525462964</v>
      </c>
      <c r="Y3357" s="14">
        <f t="shared" si="476"/>
        <v>42500.470138888893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68"/>
        <v>1.014</v>
      </c>
      <c r="P3358" s="9">
        <f t="shared" si="469"/>
        <v>56.333333333333336</v>
      </c>
      <c r="Q3358" t="s">
        <v>8316</v>
      </c>
      <c r="R3358" t="s">
        <v>8317</v>
      </c>
      <c r="S3358">
        <f t="shared" si="470"/>
        <v>1</v>
      </c>
      <c r="T3358">
        <f t="shared" si="471"/>
        <v>0</v>
      </c>
      <c r="U3358">
        <f t="shared" si="472"/>
        <v>0</v>
      </c>
      <c r="V3358">
        <f t="shared" si="473"/>
        <v>0</v>
      </c>
      <c r="W3358" t="str">
        <f t="shared" si="474"/>
        <v>successful</v>
      </c>
      <c r="X3358" s="14">
        <f t="shared" si="475"/>
        <v>42536.815648148149</v>
      </c>
      <c r="Y3358" s="14">
        <f t="shared" si="476"/>
        <v>42566.815648148149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68"/>
        <v>1.01</v>
      </c>
      <c r="P3359" s="9">
        <f t="shared" si="469"/>
        <v>96.19047619047619</v>
      </c>
      <c r="Q3359" t="s">
        <v>8316</v>
      </c>
      <c r="R3359" t="s">
        <v>8317</v>
      </c>
      <c r="S3359">
        <f t="shared" si="470"/>
        <v>1</v>
      </c>
      <c r="T3359">
        <f t="shared" si="471"/>
        <v>0</v>
      </c>
      <c r="U3359">
        <f t="shared" si="472"/>
        <v>0</v>
      </c>
      <c r="V3359">
        <f t="shared" si="473"/>
        <v>0</v>
      </c>
      <c r="W3359" t="str">
        <f t="shared" si="474"/>
        <v>successful</v>
      </c>
      <c r="X3359" s="14">
        <f t="shared" si="475"/>
        <v>41822.417939814812</v>
      </c>
      <c r="Y3359" s="14">
        <f t="shared" si="476"/>
        <v>41852.417939814812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68"/>
        <v>1.0299</v>
      </c>
      <c r="P3360" s="9">
        <f t="shared" si="469"/>
        <v>63.574074074074076</v>
      </c>
      <c r="Q3360" t="s">
        <v>8316</v>
      </c>
      <c r="R3360" t="s">
        <v>8317</v>
      </c>
      <c r="S3360">
        <f t="shared" si="470"/>
        <v>1</v>
      </c>
      <c r="T3360">
        <f t="shared" si="471"/>
        <v>0</v>
      </c>
      <c r="U3360">
        <f t="shared" si="472"/>
        <v>0</v>
      </c>
      <c r="V3360">
        <f t="shared" si="473"/>
        <v>0</v>
      </c>
      <c r="W3360" t="str">
        <f t="shared" si="474"/>
        <v>successful</v>
      </c>
      <c r="X3360" s="14">
        <f t="shared" si="475"/>
        <v>41932.311099537037</v>
      </c>
      <c r="Y3360" s="14">
        <f t="shared" si="476"/>
        <v>41962.352766203709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68"/>
        <v>1.0625</v>
      </c>
      <c r="P3361" s="9">
        <f t="shared" si="469"/>
        <v>184.78260869565219</v>
      </c>
      <c r="Q3361" t="s">
        <v>8316</v>
      </c>
      <c r="R3361" t="s">
        <v>8317</v>
      </c>
      <c r="S3361">
        <f t="shared" si="470"/>
        <v>1</v>
      </c>
      <c r="T3361">
        <f t="shared" si="471"/>
        <v>0</v>
      </c>
      <c r="U3361">
        <f t="shared" si="472"/>
        <v>0</v>
      </c>
      <c r="V3361">
        <f t="shared" si="473"/>
        <v>0</v>
      </c>
      <c r="W3361" t="str">
        <f t="shared" si="474"/>
        <v>successful</v>
      </c>
      <c r="X3361" s="14">
        <f t="shared" si="475"/>
        <v>42746.057106481487</v>
      </c>
      <c r="Y3361" s="14">
        <f t="shared" si="476"/>
        <v>42791.057106481487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68"/>
        <v>1.0137777777777779</v>
      </c>
      <c r="P3362" s="9">
        <f t="shared" si="469"/>
        <v>126.72222222222223</v>
      </c>
      <c r="Q3362" t="s">
        <v>8316</v>
      </c>
      <c r="R3362" t="s">
        <v>8317</v>
      </c>
      <c r="S3362">
        <f t="shared" si="470"/>
        <v>1</v>
      </c>
      <c r="T3362">
        <f t="shared" si="471"/>
        <v>0</v>
      </c>
      <c r="U3362">
        <f t="shared" si="472"/>
        <v>0</v>
      </c>
      <c r="V3362">
        <f t="shared" si="473"/>
        <v>0</v>
      </c>
      <c r="W3362" t="str">
        <f t="shared" si="474"/>
        <v>successful</v>
      </c>
      <c r="X3362" s="14">
        <f t="shared" si="475"/>
        <v>42697.082673611112</v>
      </c>
      <c r="Y3362" s="14">
        <f t="shared" si="476"/>
        <v>42718.665972222225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68"/>
        <v>1.1346000000000001</v>
      </c>
      <c r="P3363" s="9">
        <f t="shared" si="469"/>
        <v>83.42647058823529</v>
      </c>
      <c r="Q3363" t="s">
        <v>8316</v>
      </c>
      <c r="R3363" t="s">
        <v>8317</v>
      </c>
      <c r="S3363">
        <f t="shared" si="470"/>
        <v>1</v>
      </c>
      <c r="T3363">
        <f t="shared" si="471"/>
        <v>0</v>
      </c>
      <c r="U3363">
        <f t="shared" si="472"/>
        <v>0</v>
      </c>
      <c r="V3363">
        <f t="shared" si="473"/>
        <v>0</v>
      </c>
      <c r="W3363" t="str">
        <f t="shared" si="474"/>
        <v>successful</v>
      </c>
      <c r="X3363" s="14">
        <f t="shared" si="475"/>
        <v>41866.025347222225</v>
      </c>
      <c r="Y3363" s="14">
        <f t="shared" si="476"/>
        <v>41883.665972222225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68"/>
        <v>2.1800000000000002</v>
      </c>
      <c r="P3364" s="9">
        <f t="shared" si="469"/>
        <v>54.5</v>
      </c>
      <c r="Q3364" t="s">
        <v>8316</v>
      </c>
      <c r="R3364" t="s">
        <v>8317</v>
      </c>
      <c r="S3364">
        <f t="shared" si="470"/>
        <v>1</v>
      </c>
      <c r="T3364">
        <f t="shared" si="471"/>
        <v>0</v>
      </c>
      <c r="U3364">
        <f t="shared" si="472"/>
        <v>0</v>
      </c>
      <c r="V3364">
        <f t="shared" si="473"/>
        <v>0</v>
      </c>
      <c r="W3364" t="str">
        <f t="shared" si="474"/>
        <v>successful</v>
      </c>
      <c r="X3364" s="14">
        <f t="shared" si="475"/>
        <v>42056.091631944444</v>
      </c>
      <c r="Y3364" s="14">
        <f t="shared" si="476"/>
        <v>42070.204861111109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68"/>
        <v>1.0141935483870967</v>
      </c>
      <c r="P3365" s="9">
        <f t="shared" si="469"/>
        <v>302.30769230769232</v>
      </c>
      <c r="Q3365" t="s">
        <v>8316</v>
      </c>
      <c r="R3365" t="s">
        <v>8317</v>
      </c>
      <c r="S3365">
        <f t="shared" si="470"/>
        <v>1</v>
      </c>
      <c r="T3365">
        <f t="shared" si="471"/>
        <v>0</v>
      </c>
      <c r="U3365">
        <f t="shared" si="472"/>
        <v>0</v>
      </c>
      <c r="V3365">
        <f t="shared" si="473"/>
        <v>0</v>
      </c>
      <c r="W3365" t="str">
        <f t="shared" si="474"/>
        <v>successful</v>
      </c>
      <c r="X3365" s="14">
        <f t="shared" si="475"/>
        <v>41851.771354166667</v>
      </c>
      <c r="Y3365" s="14">
        <f t="shared" si="476"/>
        <v>41870.666666666664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68"/>
        <v>1.0593333333333332</v>
      </c>
      <c r="P3366" s="9">
        <f t="shared" si="469"/>
        <v>44.138888888888886</v>
      </c>
      <c r="Q3366" t="s">
        <v>8316</v>
      </c>
      <c r="R3366" t="s">
        <v>8317</v>
      </c>
      <c r="S3366">
        <f t="shared" si="470"/>
        <v>1</v>
      </c>
      <c r="T3366">
        <f t="shared" si="471"/>
        <v>0</v>
      </c>
      <c r="U3366">
        <f t="shared" si="472"/>
        <v>0</v>
      </c>
      <c r="V3366">
        <f t="shared" si="473"/>
        <v>0</v>
      </c>
      <c r="W3366" t="str">
        <f t="shared" si="474"/>
        <v>successful</v>
      </c>
      <c r="X3366" s="14">
        <f t="shared" si="475"/>
        <v>42422.977418981478</v>
      </c>
      <c r="Y3366" s="14">
        <f t="shared" si="476"/>
        <v>42444.875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68"/>
        <v>1.04</v>
      </c>
      <c r="P3367" s="9">
        <f t="shared" si="469"/>
        <v>866.66666666666663</v>
      </c>
      <c r="Q3367" t="s">
        <v>8316</v>
      </c>
      <c r="R3367" t="s">
        <v>8317</v>
      </c>
      <c r="S3367">
        <f t="shared" si="470"/>
        <v>1</v>
      </c>
      <c r="T3367">
        <f t="shared" si="471"/>
        <v>0</v>
      </c>
      <c r="U3367">
        <f t="shared" si="472"/>
        <v>0</v>
      </c>
      <c r="V3367">
        <f t="shared" si="473"/>
        <v>0</v>
      </c>
      <c r="W3367" t="str">
        <f t="shared" si="474"/>
        <v>successful</v>
      </c>
      <c r="X3367" s="14">
        <f t="shared" si="475"/>
        <v>42321.101759259262</v>
      </c>
      <c r="Y3367" s="14">
        <f t="shared" si="476"/>
        <v>42351.101759259262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68"/>
        <v>2.21</v>
      </c>
      <c r="P3368" s="9">
        <f t="shared" si="469"/>
        <v>61.388888888888886</v>
      </c>
      <c r="Q3368" t="s">
        <v>8316</v>
      </c>
      <c r="R3368" t="s">
        <v>8317</v>
      </c>
      <c r="S3368">
        <f t="shared" si="470"/>
        <v>1</v>
      </c>
      <c r="T3368">
        <f t="shared" si="471"/>
        <v>0</v>
      </c>
      <c r="U3368">
        <f t="shared" si="472"/>
        <v>0</v>
      </c>
      <c r="V3368">
        <f t="shared" si="473"/>
        <v>0</v>
      </c>
      <c r="W3368" t="str">
        <f t="shared" si="474"/>
        <v>successful</v>
      </c>
      <c r="X3368" s="14">
        <f t="shared" si="475"/>
        <v>42107.067557870367</v>
      </c>
      <c r="Y3368" s="14">
        <f t="shared" si="476"/>
        <v>42137.067557870367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68"/>
        <v>1.1866666666666668</v>
      </c>
      <c r="P3369" s="9">
        <f t="shared" si="469"/>
        <v>29.666666666666668</v>
      </c>
      <c r="Q3369" t="s">
        <v>8316</v>
      </c>
      <c r="R3369" t="s">
        <v>8317</v>
      </c>
      <c r="S3369">
        <f t="shared" si="470"/>
        <v>1</v>
      </c>
      <c r="T3369">
        <f t="shared" si="471"/>
        <v>0</v>
      </c>
      <c r="U3369">
        <f t="shared" si="472"/>
        <v>0</v>
      </c>
      <c r="V3369">
        <f t="shared" si="473"/>
        <v>0</v>
      </c>
      <c r="W3369" t="str">
        <f t="shared" si="474"/>
        <v>successful</v>
      </c>
      <c r="X3369" s="14">
        <f t="shared" si="475"/>
        <v>42192.933958333335</v>
      </c>
      <c r="Y3369" s="14">
        <f t="shared" si="476"/>
        <v>42217.933958333335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68"/>
        <v>1.046</v>
      </c>
      <c r="P3370" s="9">
        <f t="shared" si="469"/>
        <v>45.478260869565219</v>
      </c>
      <c r="Q3370" t="s">
        <v>8316</v>
      </c>
      <c r="R3370" t="s">
        <v>8317</v>
      </c>
      <c r="S3370">
        <f t="shared" si="470"/>
        <v>1</v>
      </c>
      <c r="T3370">
        <f t="shared" si="471"/>
        <v>0</v>
      </c>
      <c r="U3370">
        <f t="shared" si="472"/>
        <v>0</v>
      </c>
      <c r="V3370">
        <f t="shared" si="473"/>
        <v>0</v>
      </c>
      <c r="W3370" t="str">
        <f t="shared" si="474"/>
        <v>successful</v>
      </c>
      <c r="X3370" s="14">
        <f t="shared" si="475"/>
        <v>41969.199756944443</v>
      </c>
      <c r="Y3370" s="14">
        <f t="shared" si="476"/>
        <v>42005.208333333328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68"/>
        <v>1.0389999999999999</v>
      </c>
      <c r="P3371" s="9">
        <f t="shared" si="469"/>
        <v>96.203703703703709</v>
      </c>
      <c r="Q3371" t="s">
        <v>8316</v>
      </c>
      <c r="R3371" t="s">
        <v>8317</v>
      </c>
      <c r="S3371">
        <f t="shared" si="470"/>
        <v>1</v>
      </c>
      <c r="T3371">
        <f t="shared" si="471"/>
        <v>0</v>
      </c>
      <c r="U3371">
        <f t="shared" si="472"/>
        <v>0</v>
      </c>
      <c r="V3371">
        <f t="shared" si="473"/>
        <v>0</v>
      </c>
      <c r="W3371" t="str">
        <f t="shared" si="474"/>
        <v>successful</v>
      </c>
      <c r="X3371" s="14">
        <f t="shared" si="475"/>
        <v>42690.041435185187</v>
      </c>
      <c r="Y3371" s="14">
        <f t="shared" si="476"/>
        <v>42750.041435185187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68"/>
        <v>1.1773333333333333</v>
      </c>
      <c r="P3372" s="9">
        <f t="shared" si="469"/>
        <v>67.92307692307692</v>
      </c>
      <c r="Q3372" t="s">
        <v>8316</v>
      </c>
      <c r="R3372" t="s">
        <v>8317</v>
      </c>
      <c r="S3372">
        <f t="shared" si="470"/>
        <v>1</v>
      </c>
      <c r="T3372">
        <f t="shared" si="471"/>
        <v>0</v>
      </c>
      <c r="U3372">
        <f t="shared" si="472"/>
        <v>0</v>
      </c>
      <c r="V3372">
        <f t="shared" si="473"/>
        <v>0</v>
      </c>
      <c r="W3372" t="str">
        <f t="shared" si="474"/>
        <v>successful</v>
      </c>
      <c r="X3372" s="14">
        <f t="shared" si="475"/>
        <v>42690.334317129629</v>
      </c>
      <c r="Y3372" s="14">
        <f t="shared" si="476"/>
        <v>42721.333333333328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68"/>
        <v>1.385</v>
      </c>
      <c r="P3373" s="9">
        <f t="shared" si="469"/>
        <v>30.777777777777779</v>
      </c>
      <c r="Q3373" t="s">
        <v>8316</v>
      </c>
      <c r="R3373" t="s">
        <v>8317</v>
      </c>
      <c r="S3373">
        <f t="shared" si="470"/>
        <v>1</v>
      </c>
      <c r="T3373">
        <f t="shared" si="471"/>
        <v>0</v>
      </c>
      <c r="U3373">
        <f t="shared" si="472"/>
        <v>0</v>
      </c>
      <c r="V3373">
        <f t="shared" si="473"/>
        <v>0</v>
      </c>
      <c r="W3373" t="str">
        <f t="shared" si="474"/>
        <v>successful</v>
      </c>
      <c r="X3373" s="14">
        <f t="shared" si="475"/>
        <v>42312.874594907407</v>
      </c>
      <c r="Y3373" s="14">
        <f t="shared" si="476"/>
        <v>42340.874594907407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68"/>
        <v>1.0349999999999999</v>
      </c>
      <c r="P3374" s="9">
        <f t="shared" si="469"/>
        <v>38.333333333333336</v>
      </c>
      <c r="Q3374" t="s">
        <v>8316</v>
      </c>
      <c r="R3374" t="s">
        <v>8317</v>
      </c>
      <c r="S3374">
        <f t="shared" si="470"/>
        <v>1</v>
      </c>
      <c r="T3374">
        <f t="shared" si="471"/>
        <v>0</v>
      </c>
      <c r="U3374">
        <f t="shared" si="472"/>
        <v>0</v>
      </c>
      <c r="V3374">
        <f t="shared" si="473"/>
        <v>0</v>
      </c>
      <c r="W3374" t="str">
        <f t="shared" si="474"/>
        <v>successful</v>
      </c>
      <c r="X3374" s="14">
        <f t="shared" si="475"/>
        <v>41855.548101851848</v>
      </c>
      <c r="Y3374" s="14">
        <f t="shared" si="476"/>
        <v>41876.207638888889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68"/>
        <v>1.0024999999999999</v>
      </c>
      <c r="P3375" s="9">
        <f t="shared" si="469"/>
        <v>66.833333333333329</v>
      </c>
      <c r="Q3375" t="s">
        <v>8316</v>
      </c>
      <c r="R3375" t="s">
        <v>8317</v>
      </c>
      <c r="S3375">
        <f t="shared" si="470"/>
        <v>1</v>
      </c>
      <c r="T3375">
        <f t="shared" si="471"/>
        <v>0</v>
      </c>
      <c r="U3375">
        <f t="shared" si="472"/>
        <v>0</v>
      </c>
      <c r="V3375">
        <f t="shared" si="473"/>
        <v>0</v>
      </c>
      <c r="W3375" t="str">
        <f t="shared" si="474"/>
        <v>successful</v>
      </c>
      <c r="X3375" s="14">
        <f t="shared" si="475"/>
        <v>42179.854629629626</v>
      </c>
      <c r="Y3375" s="14">
        <f t="shared" si="476"/>
        <v>42203.666666666672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68"/>
        <v>1.0657142857142856</v>
      </c>
      <c r="P3376" s="9">
        <f t="shared" si="469"/>
        <v>71.730769230769226</v>
      </c>
      <c r="Q3376" t="s">
        <v>8316</v>
      </c>
      <c r="R3376" t="s">
        <v>8317</v>
      </c>
      <c r="S3376">
        <f t="shared" si="470"/>
        <v>1</v>
      </c>
      <c r="T3376">
        <f t="shared" si="471"/>
        <v>0</v>
      </c>
      <c r="U3376">
        <f t="shared" si="472"/>
        <v>0</v>
      </c>
      <c r="V3376">
        <f t="shared" si="473"/>
        <v>0</v>
      </c>
      <c r="W3376" t="str">
        <f t="shared" si="474"/>
        <v>successful</v>
      </c>
      <c r="X3376" s="14">
        <f t="shared" si="475"/>
        <v>42275.731666666667</v>
      </c>
      <c r="Y3376" s="14">
        <f t="shared" si="476"/>
        <v>42305.731666666667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68"/>
        <v>1</v>
      </c>
      <c r="P3377" s="9">
        <f t="shared" si="469"/>
        <v>176.47058823529412</v>
      </c>
      <c r="Q3377" t="s">
        <v>8316</v>
      </c>
      <c r="R3377" t="s">
        <v>8317</v>
      </c>
      <c r="S3377">
        <f t="shared" si="470"/>
        <v>1</v>
      </c>
      <c r="T3377">
        <f t="shared" si="471"/>
        <v>0</v>
      </c>
      <c r="U3377">
        <f t="shared" si="472"/>
        <v>0</v>
      </c>
      <c r="V3377">
        <f t="shared" si="473"/>
        <v>0</v>
      </c>
      <c r="W3377" t="str">
        <f t="shared" si="474"/>
        <v>successful</v>
      </c>
      <c r="X3377" s="14">
        <f t="shared" si="475"/>
        <v>41765.610798611109</v>
      </c>
      <c r="Y3377" s="14">
        <f t="shared" si="476"/>
        <v>41777.610798611109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68"/>
        <v>1.0001249999999999</v>
      </c>
      <c r="P3378" s="9">
        <f t="shared" si="469"/>
        <v>421.10526315789474</v>
      </c>
      <c r="Q3378" t="s">
        <v>8316</v>
      </c>
      <c r="R3378" t="s">
        <v>8317</v>
      </c>
      <c r="S3378">
        <f t="shared" si="470"/>
        <v>1</v>
      </c>
      <c r="T3378">
        <f t="shared" si="471"/>
        <v>0</v>
      </c>
      <c r="U3378">
        <f t="shared" si="472"/>
        <v>0</v>
      </c>
      <c r="V3378">
        <f t="shared" si="473"/>
        <v>0</v>
      </c>
      <c r="W3378" t="str">
        <f t="shared" si="474"/>
        <v>successful</v>
      </c>
      <c r="X3378" s="14">
        <f t="shared" si="475"/>
        <v>42059.701319444444</v>
      </c>
      <c r="Y3378" s="14">
        <f t="shared" si="476"/>
        <v>42119.659652777773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68"/>
        <v>1.0105</v>
      </c>
      <c r="P3379" s="9">
        <f t="shared" si="469"/>
        <v>104.98701298701299</v>
      </c>
      <c r="Q3379" t="s">
        <v>8316</v>
      </c>
      <c r="R3379" t="s">
        <v>8317</v>
      </c>
      <c r="S3379">
        <f t="shared" si="470"/>
        <v>1</v>
      </c>
      <c r="T3379">
        <f t="shared" si="471"/>
        <v>0</v>
      </c>
      <c r="U3379">
        <f t="shared" si="472"/>
        <v>0</v>
      </c>
      <c r="V3379">
        <f t="shared" si="473"/>
        <v>0</v>
      </c>
      <c r="W3379" t="str">
        <f t="shared" si="474"/>
        <v>successful</v>
      </c>
      <c r="X3379" s="14">
        <f t="shared" si="475"/>
        <v>42053.732627314821</v>
      </c>
      <c r="Y3379" s="14">
        <f t="shared" si="476"/>
        <v>42083.705555555556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68"/>
        <v>1.0763636363636364</v>
      </c>
      <c r="P3380" s="9">
        <f t="shared" si="469"/>
        <v>28.19047619047619</v>
      </c>
      <c r="Q3380" t="s">
        <v>8316</v>
      </c>
      <c r="R3380" t="s">
        <v>8317</v>
      </c>
      <c r="S3380">
        <f t="shared" si="470"/>
        <v>1</v>
      </c>
      <c r="T3380">
        <f t="shared" si="471"/>
        <v>0</v>
      </c>
      <c r="U3380">
        <f t="shared" si="472"/>
        <v>0</v>
      </c>
      <c r="V3380">
        <f t="shared" si="473"/>
        <v>0</v>
      </c>
      <c r="W3380" t="str">
        <f t="shared" si="474"/>
        <v>successful</v>
      </c>
      <c r="X3380" s="14">
        <f t="shared" si="475"/>
        <v>41858.355393518519</v>
      </c>
      <c r="Y3380" s="14">
        <f t="shared" si="476"/>
        <v>41882.547222222223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68"/>
        <v>1.0365</v>
      </c>
      <c r="P3381" s="9">
        <f t="shared" si="469"/>
        <v>54.55263157894737</v>
      </c>
      <c r="Q3381" t="s">
        <v>8316</v>
      </c>
      <c r="R3381" t="s">
        <v>8317</v>
      </c>
      <c r="S3381">
        <f t="shared" si="470"/>
        <v>1</v>
      </c>
      <c r="T3381">
        <f t="shared" si="471"/>
        <v>0</v>
      </c>
      <c r="U3381">
        <f t="shared" si="472"/>
        <v>0</v>
      </c>
      <c r="V3381">
        <f t="shared" si="473"/>
        <v>0</v>
      </c>
      <c r="W3381" t="str">
        <f t="shared" si="474"/>
        <v>successful</v>
      </c>
      <c r="X3381" s="14">
        <f t="shared" si="475"/>
        <v>42225.513888888891</v>
      </c>
      <c r="Y3381" s="14">
        <f t="shared" si="476"/>
        <v>42242.958333333328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68"/>
        <v>1.0443333333333333</v>
      </c>
      <c r="P3382" s="9">
        <f t="shared" si="469"/>
        <v>111.89285714285714</v>
      </c>
      <c r="Q3382" t="s">
        <v>8316</v>
      </c>
      <c r="R3382" t="s">
        <v>8317</v>
      </c>
      <c r="S3382">
        <f t="shared" si="470"/>
        <v>1</v>
      </c>
      <c r="T3382">
        <f t="shared" si="471"/>
        <v>0</v>
      </c>
      <c r="U3382">
        <f t="shared" si="472"/>
        <v>0</v>
      </c>
      <c r="V3382">
        <f t="shared" si="473"/>
        <v>0</v>
      </c>
      <c r="W3382" t="str">
        <f t="shared" si="474"/>
        <v>successful</v>
      </c>
      <c r="X3382" s="14">
        <f t="shared" si="475"/>
        <v>41937.95344907407</v>
      </c>
      <c r="Y3382" s="14">
        <f t="shared" si="476"/>
        <v>41972.995115740734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68"/>
        <v>1.0225</v>
      </c>
      <c r="P3383" s="9">
        <f t="shared" si="469"/>
        <v>85.208333333333329</v>
      </c>
      <c r="Q3383" t="s">
        <v>8316</v>
      </c>
      <c r="R3383" t="s">
        <v>8317</v>
      </c>
      <c r="S3383">
        <f t="shared" si="470"/>
        <v>1</v>
      </c>
      <c r="T3383">
        <f t="shared" si="471"/>
        <v>0</v>
      </c>
      <c r="U3383">
        <f t="shared" si="472"/>
        <v>0</v>
      </c>
      <c r="V3383">
        <f t="shared" si="473"/>
        <v>0</v>
      </c>
      <c r="W3383" t="str">
        <f t="shared" si="474"/>
        <v>successful</v>
      </c>
      <c r="X3383" s="14">
        <f t="shared" si="475"/>
        <v>42044.184988425928</v>
      </c>
      <c r="Y3383" s="14">
        <f t="shared" si="476"/>
        <v>42074.143321759257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68"/>
        <v>1.0074285714285713</v>
      </c>
      <c r="P3384" s="9">
        <f t="shared" si="469"/>
        <v>76.652173913043484</v>
      </c>
      <c r="Q3384" t="s">
        <v>8316</v>
      </c>
      <c r="R3384" t="s">
        <v>8317</v>
      </c>
      <c r="S3384">
        <f t="shared" si="470"/>
        <v>1</v>
      </c>
      <c r="T3384">
        <f t="shared" si="471"/>
        <v>0</v>
      </c>
      <c r="U3384">
        <f t="shared" si="472"/>
        <v>0</v>
      </c>
      <c r="V3384">
        <f t="shared" si="473"/>
        <v>0</v>
      </c>
      <c r="W3384" t="str">
        <f t="shared" si="474"/>
        <v>successful</v>
      </c>
      <c r="X3384" s="14">
        <f t="shared" si="475"/>
        <v>42559.431203703702</v>
      </c>
      <c r="Y3384" s="14">
        <f t="shared" si="476"/>
        <v>42583.957638888889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68"/>
        <v>1.1171428571428572</v>
      </c>
      <c r="P3385" s="9">
        <f t="shared" si="469"/>
        <v>65.166666666666671</v>
      </c>
      <c r="Q3385" t="s">
        <v>8316</v>
      </c>
      <c r="R3385" t="s">
        <v>8317</v>
      </c>
      <c r="S3385">
        <f t="shared" si="470"/>
        <v>1</v>
      </c>
      <c r="T3385">
        <f t="shared" si="471"/>
        <v>0</v>
      </c>
      <c r="U3385">
        <f t="shared" si="472"/>
        <v>0</v>
      </c>
      <c r="V3385">
        <f t="shared" si="473"/>
        <v>0</v>
      </c>
      <c r="W3385" t="str">
        <f t="shared" si="474"/>
        <v>successful</v>
      </c>
      <c r="X3385" s="14">
        <f t="shared" si="475"/>
        <v>42524.782638888893</v>
      </c>
      <c r="Y3385" s="14">
        <f t="shared" si="476"/>
        <v>42544.782638888893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68"/>
        <v>1.0001100000000001</v>
      </c>
      <c r="P3386" s="9">
        <f t="shared" si="469"/>
        <v>93.760312499999998</v>
      </c>
      <c r="Q3386" t="s">
        <v>8316</v>
      </c>
      <c r="R3386" t="s">
        <v>8317</v>
      </c>
      <c r="S3386">
        <f t="shared" si="470"/>
        <v>1</v>
      </c>
      <c r="T3386">
        <f t="shared" si="471"/>
        <v>0</v>
      </c>
      <c r="U3386">
        <f t="shared" si="472"/>
        <v>0</v>
      </c>
      <c r="V3386">
        <f t="shared" si="473"/>
        <v>0</v>
      </c>
      <c r="W3386" t="str">
        <f t="shared" si="474"/>
        <v>successful</v>
      </c>
      <c r="X3386" s="14">
        <f t="shared" si="475"/>
        <v>42292.087592592594</v>
      </c>
      <c r="Y3386" s="14">
        <f t="shared" si="476"/>
        <v>42329.125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68"/>
        <v>1</v>
      </c>
      <c r="P3387" s="9">
        <f t="shared" si="469"/>
        <v>133.33333333333334</v>
      </c>
      <c r="Q3387" t="s">
        <v>8316</v>
      </c>
      <c r="R3387" t="s">
        <v>8317</v>
      </c>
      <c r="S3387">
        <f t="shared" si="470"/>
        <v>1</v>
      </c>
      <c r="T3387">
        <f t="shared" si="471"/>
        <v>0</v>
      </c>
      <c r="U3387">
        <f t="shared" si="472"/>
        <v>0</v>
      </c>
      <c r="V3387">
        <f t="shared" si="473"/>
        <v>0</v>
      </c>
      <c r="W3387" t="str">
        <f t="shared" si="474"/>
        <v>successful</v>
      </c>
      <c r="X3387" s="14">
        <f t="shared" si="475"/>
        <v>41953.8675</v>
      </c>
      <c r="Y3387" s="14">
        <f t="shared" si="476"/>
        <v>41983.8675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68"/>
        <v>1.05</v>
      </c>
      <c r="P3388" s="9">
        <f t="shared" si="469"/>
        <v>51.219512195121951</v>
      </c>
      <c r="Q3388" t="s">
        <v>8316</v>
      </c>
      <c r="R3388" t="s">
        <v>8317</v>
      </c>
      <c r="S3388">
        <f t="shared" si="470"/>
        <v>1</v>
      </c>
      <c r="T3388">
        <f t="shared" si="471"/>
        <v>0</v>
      </c>
      <c r="U3388">
        <f t="shared" si="472"/>
        <v>0</v>
      </c>
      <c r="V3388">
        <f t="shared" si="473"/>
        <v>0</v>
      </c>
      <c r="W3388" t="str">
        <f t="shared" si="474"/>
        <v>successful</v>
      </c>
      <c r="X3388" s="14">
        <f t="shared" si="475"/>
        <v>41946.644745370373</v>
      </c>
      <c r="Y3388" s="14">
        <f t="shared" si="476"/>
        <v>41976.644745370373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68"/>
        <v>1.1686666666666667</v>
      </c>
      <c r="P3389" s="9">
        <f t="shared" si="469"/>
        <v>100.17142857142858</v>
      </c>
      <c r="Q3389" t="s">
        <v>8316</v>
      </c>
      <c r="R3389" t="s">
        <v>8317</v>
      </c>
      <c r="S3389">
        <f t="shared" si="470"/>
        <v>1</v>
      </c>
      <c r="T3389">
        <f t="shared" si="471"/>
        <v>0</v>
      </c>
      <c r="U3389">
        <f t="shared" si="472"/>
        <v>0</v>
      </c>
      <c r="V3389">
        <f t="shared" si="473"/>
        <v>0</v>
      </c>
      <c r="W3389" t="str">
        <f t="shared" si="474"/>
        <v>successful</v>
      </c>
      <c r="X3389" s="14">
        <f t="shared" si="475"/>
        <v>41947.762592592589</v>
      </c>
      <c r="Y3389" s="14">
        <f t="shared" si="476"/>
        <v>41987.762592592597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68"/>
        <v>1.038</v>
      </c>
      <c r="P3390" s="9">
        <f t="shared" si="469"/>
        <v>34.6</v>
      </c>
      <c r="Q3390" t="s">
        <v>8316</v>
      </c>
      <c r="R3390" t="s">
        <v>8317</v>
      </c>
      <c r="S3390">
        <f t="shared" si="470"/>
        <v>1</v>
      </c>
      <c r="T3390">
        <f t="shared" si="471"/>
        <v>0</v>
      </c>
      <c r="U3390">
        <f t="shared" si="472"/>
        <v>0</v>
      </c>
      <c r="V3390">
        <f t="shared" si="473"/>
        <v>0</v>
      </c>
      <c r="W3390" t="str">
        <f t="shared" si="474"/>
        <v>successful</v>
      </c>
      <c r="X3390" s="14">
        <f t="shared" si="475"/>
        <v>42143.461122685185</v>
      </c>
      <c r="Y3390" s="14">
        <f t="shared" si="476"/>
        <v>42173.461122685185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68"/>
        <v>1.145</v>
      </c>
      <c r="P3391" s="9">
        <f t="shared" si="469"/>
        <v>184.67741935483872</v>
      </c>
      <c r="Q3391" t="s">
        <v>8316</v>
      </c>
      <c r="R3391" t="s">
        <v>8317</v>
      </c>
      <c r="S3391">
        <f t="shared" si="470"/>
        <v>1</v>
      </c>
      <c r="T3391">
        <f t="shared" si="471"/>
        <v>0</v>
      </c>
      <c r="U3391">
        <f t="shared" si="472"/>
        <v>0</v>
      </c>
      <c r="V3391">
        <f t="shared" si="473"/>
        <v>0</v>
      </c>
      <c r="W3391" t="str">
        <f t="shared" si="474"/>
        <v>successful</v>
      </c>
      <c r="X3391" s="14">
        <f t="shared" si="475"/>
        <v>42494.563449074078</v>
      </c>
      <c r="Y3391" s="14">
        <f t="shared" si="476"/>
        <v>42524.563449074078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68"/>
        <v>1.024</v>
      </c>
      <c r="P3392" s="9">
        <f t="shared" si="469"/>
        <v>69.818181818181813</v>
      </c>
      <c r="Q3392" t="s">
        <v>8316</v>
      </c>
      <c r="R3392" t="s">
        <v>8317</v>
      </c>
      <c r="S3392">
        <f t="shared" si="470"/>
        <v>1</v>
      </c>
      <c r="T3392">
        <f t="shared" si="471"/>
        <v>0</v>
      </c>
      <c r="U3392">
        <f t="shared" si="472"/>
        <v>0</v>
      </c>
      <c r="V3392">
        <f t="shared" si="473"/>
        <v>0</v>
      </c>
      <c r="W3392" t="str">
        <f t="shared" si="474"/>
        <v>successful</v>
      </c>
      <c r="X3392" s="14">
        <f t="shared" si="475"/>
        <v>41815.774826388886</v>
      </c>
      <c r="Y3392" s="14">
        <f t="shared" si="476"/>
        <v>41830.774826388886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68"/>
        <v>2.23</v>
      </c>
      <c r="P3393" s="9">
        <f t="shared" si="469"/>
        <v>61.944444444444443</v>
      </c>
      <c r="Q3393" t="s">
        <v>8316</v>
      </c>
      <c r="R3393" t="s">
        <v>8317</v>
      </c>
      <c r="S3393">
        <f t="shared" si="470"/>
        <v>1</v>
      </c>
      <c r="T3393">
        <f t="shared" si="471"/>
        <v>0</v>
      </c>
      <c r="U3393">
        <f t="shared" si="472"/>
        <v>0</v>
      </c>
      <c r="V3393">
        <f t="shared" si="473"/>
        <v>0</v>
      </c>
      <c r="W3393" t="str">
        <f t="shared" si="474"/>
        <v>successful</v>
      </c>
      <c r="X3393" s="14">
        <f t="shared" si="475"/>
        <v>41830.545694444445</v>
      </c>
      <c r="Y3393" s="14">
        <f t="shared" si="476"/>
        <v>41859.936111111114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68"/>
        <v>1</v>
      </c>
      <c r="P3394" s="9">
        <f t="shared" si="469"/>
        <v>41.666666666666664</v>
      </c>
      <c r="Q3394" t="s">
        <v>8316</v>
      </c>
      <c r="R3394" t="s">
        <v>8317</v>
      </c>
      <c r="S3394">
        <f t="shared" si="470"/>
        <v>1</v>
      </c>
      <c r="T3394">
        <f t="shared" si="471"/>
        <v>0</v>
      </c>
      <c r="U3394">
        <f t="shared" si="472"/>
        <v>0</v>
      </c>
      <c r="V3394">
        <f t="shared" si="473"/>
        <v>0</v>
      </c>
      <c r="W3394" t="str">
        <f t="shared" si="474"/>
        <v>successful</v>
      </c>
      <c r="X3394" s="14">
        <f t="shared" si="475"/>
        <v>42446.845543981486</v>
      </c>
      <c r="Y3394" s="14">
        <f t="shared" si="476"/>
        <v>42496.845543981486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77">E3395/D3395</f>
        <v>1.0580000000000001</v>
      </c>
      <c r="P3395" s="9">
        <f t="shared" ref="P3395:P3458" si="478">IFERROR(E3395/L3395,0)</f>
        <v>36.06818181818182</v>
      </c>
      <c r="Q3395" t="s">
        <v>8316</v>
      </c>
      <c r="R3395" t="s">
        <v>8317</v>
      </c>
      <c r="S3395">
        <f t="shared" ref="S3395:S3458" si="479">IF(F3395="successful",1,0)</f>
        <v>1</v>
      </c>
      <c r="T3395">
        <f t="shared" ref="T3395:T3458" si="480">IF(F3395="failed",1,0)</f>
        <v>0</v>
      </c>
      <c r="U3395">
        <f t="shared" ref="U3395:U3458" si="481">IF(F3395="canceled",1,0)</f>
        <v>0</v>
      </c>
      <c r="V3395">
        <f t="shared" ref="V3395:V3458" si="482">IF(F3395="live",1,0)</f>
        <v>0</v>
      </c>
      <c r="W3395" t="str">
        <f t="shared" ref="W3395:W3458" si="483">F3395</f>
        <v>successful</v>
      </c>
      <c r="X3395" s="14">
        <f t="shared" ref="X3395:X3458" si="484">(((J3395/60)/60)/24)+DATE(1970,1,1)</f>
        <v>41923.921643518523</v>
      </c>
      <c r="Y3395" s="14">
        <f t="shared" ref="Y3395:Y3458" si="485">(((I3395/60)/60)/24)+DATE(1970,1,1)</f>
        <v>41949.031944444447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77"/>
        <v>1.4236363636363636</v>
      </c>
      <c r="P3396" s="9">
        <f t="shared" si="478"/>
        <v>29</v>
      </c>
      <c r="Q3396" t="s">
        <v>8316</v>
      </c>
      <c r="R3396" t="s">
        <v>8317</v>
      </c>
      <c r="S3396">
        <f t="shared" si="479"/>
        <v>1</v>
      </c>
      <c r="T3396">
        <f t="shared" si="480"/>
        <v>0</v>
      </c>
      <c r="U3396">
        <f t="shared" si="481"/>
        <v>0</v>
      </c>
      <c r="V3396">
        <f t="shared" si="482"/>
        <v>0</v>
      </c>
      <c r="W3396" t="str">
        <f t="shared" si="483"/>
        <v>successful</v>
      </c>
      <c r="X3396" s="14">
        <f t="shared" si="484"/>
        <v>41817.59542824074</v>
      </c>
      <c r="Y3396" s="14">
        <f t="shared" si="485"/>
        <v>41847.59542824074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77"/>
        <v>1.84</v>
      </c>
      <c r="P3397" s="9">
        <f t="shared" si="478"/>
        <v>24.210526315789473</v>
      </c>
      <c r="Q3397" t="s">
        <v>8316</v>
      </c>
      <c r="R3397" t="s">
        <v>8317</v>
      </c>
      <c r="S3397">
        <f t="shared" si="479"/>
        <v>1</v>
      </c>
      <c r="T3397">
        <f t="shared" si="480"/>
        <v>0</v>
      </c>
      <c r="U3397">
        <f t="shared" si="481"/>
        <v>0</v>
      </c>
      <c r="V3397">
        <f t="shared" si="482"/>
        <v>0</v>
      </c>
      <c r="W3397" t="str">
        <f t="shared" si="483"/>
        <v>successful</v>
      </c>
      <c r="X3397" s="14">
        <f t="shared" si="484"/>
        <v>42140.712314814817</v>
      </c>
      <c r="Y3397" s="14">
        <f t="shared" si="485"/>
        <v>42154.756944444445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77"/>
        <v>1.0433333333333332</v>
      </c>
      <c r="P3398" s="9">
        <f t="shared" si="478"/>
        <v>55.892857142857146</v>
      </c>
      <c r="Q3398" t="s">
        <v>8316</v>
      </c>
      <c r="R3398" t="s">
        <v>8317</v>
      </c>
      <c r="S3398">
        <f t="shared" si="479"/>
        <v>1</v>
      </c>
      <c r="T3398">
        <f t="shared" si="480"/>
        <v>0</v>
      </c>
      <c r="U3398">
        <f t="shared" si="481"/>
        <v>0</v>
      </c>
      <c r="V3398">
        <f t="shared" si="482"/>
        <v>0</v>
      </c>
      <c r="W3398" t="str">
        <f t="shared" si="483"/>
        <v>successful</v>
      </c>
      <c r="X3398" s="14">
        <f t="shared" si="484"/>
        <v>41764.44663194444</v>
      </c>
      <c r="Y3398" s="14">
        <f t="shared" si="485"/>
        <v>41791.165972222225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77"/>
        <v>1.1200000000000001</v>
      </c>
      <c r="P3399" s="9">
        <f t="shared" si="478"/>
        <v>11.666666666666666</v>
      </c>
      <c r="Q3399" t="s">
        <v>8316</v>
      </c>
      <c r="R3399" t="s">
        <v>8317</v>
      </c>
      <c r="S3399">
        <f t="shared" si="479"/>
        <v>1</v>
      </c>
      <c r="T3399">
        <f t="shared" si="480"/>
        <v>0</v>
      </c>
      <c r="U3399">
        <f t="shared" si="481"/>
        <v>0</v>
      </c>
      <c r="V3399">
        <f t="shared" si="482"/>
        <v>0</v>
      </c>
      <c r="W3399" t="str">
        <f t="shared" si="483"/>
        <v>successful</v>
      </c>
      <c r="X3399" s="14">
        <f t="shared" si="484"/>
        <v>42378.478344907402</v>
      </c>
      <c r="Y3399" s="14">
        <f t="shared" si="485"/>
        <v>42418.916666666672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77"/>
        <v>1.1107499999999999</v>
      </c>
      <c r="P3400" s="9">
        <f t="shared" si="478"/>
        <v>68.353846153846149</v>
      </c>
      <c r="Q3400" t="s">
        <v>8316</v>
      </c>
      <c r="R3400" t="s">
        <v>8317</v>
      </c>
      <c r="S3400">
        <f t="shared" si="479"/>
        <v>1</v>
      </c>
      <c r="T3400">
        <f t="shared" si="480"/>
        <v>0</v>
      </c>
      <c r="U3400">
        <f t="shared" si="481"/>
        <v>0</v>
      </c>
      <c r="V3400">
        <f t="shared" si="482"/>
        <v>0</v>
      </c>
      <c r="W3400" t="str">
        <f t="shared" si="483"/>
        <v>successful</v>
      </c>
      <c r="X3400" s="14">
        <f t="shared" si="484"/>
        <v>41941.75203703704</v>
      </c>
      <c r="Y3400" s="14">
        <f t="shared" si="485"/>
        <v>41964.708333333328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77"/>
        <v>1.0375000000000001</v>
      </c>
      <c r="P3401" s="9">
        <f t="shared" si="478"/>
        <v>27.065217391304348</v>
      </c>
      <c r="Q3401" t="s">
        <v>8316</v>
      </c>
      <c r="R3401" t="s">
        <v>8317</v>
      </c>
      <c r="S3401">
        <f t="shared" si="479"/>
        <v>1</v>
      </c>
      <c r="T3401">
        <f t="shared" si="480"/>
        <v>0</v>
      </c>
      <c r="U3401">
        <f t="shared" si="481"/>
        <v>0</v>
      </c>
      <c r="V3401">
        <f t="shared" si="482"/>
        <v>0</v>
      </c>
      <c r="W3401" t="str">
        <f t="shared" si="483"/>
        <v>successful</v>
      </c>
      <c r="X3401" s="14">
        <f t="shared" si="484"/>
        <v>42026.920428240745</v>
      </c>
      <c r="Y3401" s="14">
        <f t="shared" si="485"/>
        <v>42056.920428240745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77"/>
        <v>1.0041</v>
      </c>
      <c r="P3402" s="9">
        <f t="shared" si="478"/>
        <v>118.12941176470588</v>
      </c>
      <c r="Q3402" t="s">
        <v>8316</v>
      </c>
      <c r="R3402" t="s">
        <v>8317</v>
      </c>
      <c r="S3402">
        <f t="shared" si="479"/>
        <v>1</v>
      </c>
      <c r="T3402">
        <f t="shared" si="480"/>
        <v>0</v>
      </c>
      <c r="U3402">
        <f t="shared" si="481"/>
        <v>0</v>
      </c>
      <c r="V3402">
        <f t="shared" si="482"/>
        <v>0</v>
      </c>
      <c r="W3402" t="str">
        <f t="shared" si="483"/>
        <v>successful</v>
      </c>
      <c r="X3402" s="14">
        <f t="shared" si="484"/>
        <v>41834.953865740739</v>
      </c>
      <c r="Y3402" s="14">
        <f t="shared" si="485"/>
        <v>41879.953865740739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77"/>
        <v>1.0186206896551724</v>
      </c>
      <c r="P3403" s="9">
        <f t="shared" si="478"/>
        <v>44.757575757575758</v>
      </c>
      <c r="Q3403" t="s">
        <v>8316</v>
      </c>
      <c r="R3403" t="s">
        <v>8317</v>
      </c>
      <c r="S3403">
        <f t="shared" si="479"/>
        <v>1</v>
      </c>
      <c r="T3403">
        <f t="shared" si="480"/>
        <v>0</v>
      </c>
      <c r="U3403">
        <f t="shared" si="481"/>
        <v>0</v>
      </c>
      <c r="V3403">
        <f t="shared" si="482"/>
        <v>0</v>
      </c>
      <c r="W3403" t="str">
        <f t="shared" si="483"/>
        <v>successful</v>
      </c>
      <c r="X3403" s="14">
        <f t="shared" si="484"/>
        <v>42193.723912037036</v>
      </c>
      <c r="Y3403" s="14">
        <f t="shared" si="485"/>
        <v>42223.723912037036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77"/>
        <v>1.0976666666666666</v>
      </c>
      <c r="P3404" s="9">
        <f t="shared" si="478"/>
        <v>99.787878787878782</v>
      </c>
      <c r="Q3404" t="s">
        <v>8316</v>
      </c>
      <c r="R3404" t="s">
        <v>8317</v>
      </c>
      <c r="S3404">
        <f t="shared" si="479"/>
        <v>1</v>
      </c>
      <c r="T3404">
        <f t="shared" si="480"/>
        <v>0</v>
      </c>
      <c r="U3404">
        <f t="shared" si="481"/>
        <v>0</v>
      </c>
      <c r="V3404">
        <f t="shared" si="482"/>
        <v>0</v>
      </c>
      <c r="W3404" t="str">
        <f t="shared" si="483"/>
        <v>successful</v>
      </c>
      <c r="X3404" s="14">
        <f t="shared" si="484"/>
        <v>42290.61855324074</v>
      </c>
      <c r="Y3404" s="14">
        <f t="shared" si="485"/>
        <v>42320.104861111111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77"/>
        <v>1</v>
      </c>
      <c r="P3405" s="9">
        <f t="shared" si="478"/>
        <v>117.64705882352941</v>
      </c>
      <c r="Q3405" t="s">
        <v>8316</v>
      </c>
      <c r="R3405" t="s">
        <v>8317</v>
      </c>
      <c r="S3405">
        <f t="shared" si="479"/>
        <v>1</v>
      </c>
      <c r="T3405">
        <f t="shared" si="480"/>
        <v>0</v>
      </c>
      <c r="U3405">
        <f t="shared" si="481"/>
        <v>0</v>
      </c>
      <c r="V3405">
        <f t="shared" si="482"/>
        <v>0</v>
      </c>
      <c r="W3405" t="str">
        <f t="shared" si="483"/>
        <v>successful</v>
      </c>
      <c r="X3405" s="14">
        <f t="shared" si="484"/>
        <v>42150.462083333332</v>
      </c>
      <c r="Y3405" s="14">
        <f t="shared" si="485"/>
        <v>42180.462083333332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77"/>
        <v>1.22</v>
      </c>
      <c r="P3406" s="9">
        <f t="shared" si="478"/>
        <v>203.33333333333334</v>
      </c>
      <c r="Q3406" t="s">
        <v>8316</v>
      </c>
      <c r="R3406" t="s">
        <v>8317</v>
      </c>
      <c r="S3406">
        <f t="shared" si="479"/>
        <v>1</v>
      </c>
      <c r="T3406">
        <f t="shared" si="480"/>
        <v>0</v>
      </c>
      <c r="U3406">
        <f t="shared" si="481"/>
        <v>0</v>
      </c>
      <c r="V3406">
        <f t="shared" si="482"/>
        <v>0</v>
      </c>
      <c r="W3406" t="str">
        <f t="shared" si="483"/>
        <v>successful</v>
      </c>
      <c r="X3406" s="14">
        <f t="shared" si="484"/>
        <v>42152.503495370373</v>
      </c>
      <c r="Y3406" s="14">
        <f t="shared" si="485"/>
        <v>42172.503495370373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77"/>
        <v>1.3757142857142857</v>
      </c>
      <c r="P3407" s="9">
        <f t="shared" si="478"/>
        <v>28.323529411764707</v>
      </c>
      <c r="Q3407" t="s">
        <v>8316</v>
      </c>
      <c r="R3407" t="s">
        <v>8317</v>
      </c>
      <c r="S3407">
        <f t="shared" si="479"/>
        <v>1</v>
      </c>
      <c r="T3407">
        <f t="shared" si="480"/>
        <v>0</v>
      </c>
      <c r="U3407">
        <f t="shared" si="481"/>
        <v>0</v>
      </c>
      <c r="V3407">
        <f t="shared" si="482"/>
        <v>0</v>
      </c>
      <c r="W3407" t="str">
        <f t="shared" si="483"/>
        <v>successful</v>
      </c>
      <c r="X3407" s="14">
        <f t="shared" si="484"/>
        <v>42410.017199074078</v>
      </c>
      <c r="Y3407" s="14">
        <f t="shared" si="485"/>
        <v>42430.999305555553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77"/>
        <v>1.0031000000000001</v>
      </c>
      <c r="P3408" s="9">
        <f t="shared" si="478"/>
        <v>110.23076923076923</v>
      </c>
      <c r="Q3408" t="s">
        <v>8316</v>
      </c>
      <c r="R3408" t="s">
        <v>8317</v>
      </c>
      <c r="S3408">
        <f t="shared" si="479"/>
        <v>1</v>
      </c>
      <c r="T3408">
        <f t="shared" si="480"/>
        <v>0</v>
      </c>
      <c r="U3408">
        <f t="shared" si="481"/>
        <v>0</v>
      </c>
      <c r="V3408">
        <f t="shared" si="482"/>
        <v>0</v>
      </c>
      <c r="W3408" t="str">
        <f t="shared" si="483"/>
        <v>successful</v>
      </c>
      <c r="X3408" s="14">
        <f t="shared" si="484"/>
        <v>41791.492777777778</v>
      </c>
      <c r="Y3408" s="14">
        <f t="shared" si="485"/>
        <v>41836.492777777778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77"/>
        <v>1.071</v>
      </c>
      <c r="P3409" s="9">
        <f t="shared" si="478"/>
        <v>31.970149253731343</v>
      </c>
      <c r="Q3409" t="s">
        <v>8316</v>
      </c>
      <c r="R3409" t="s">
        <v>8317</v>
      </c>
      <c r="S3409">
        <f t="shared" si="479"/>
        <v>1</v>
      </c>
      <c r="T3409">
        <f t="shared" si="480"/>
        <v>0</v>
      </c>
      <c r="U3409">
        <f t="shared" si="481"/>
        <v>0</v>
      </c>
      <c r="V3409">
        <f t="shared" si="482"/>
        <v>0</v>
      </c>
      <c r="W3409" t="str">
        <f t="shared" si="483"/>
        <v>successful</v>
      </c>
      <c r="X3409" s="14">
        <f t="shared" si="484"/>
        <v>41796.422326388885</v>
      </c>
      <c r="Y3409" s="14">
        <f t="shared" si="485"/>
        <v>41826.422326388885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77"/>
        <v>2.11</v>
      </c>
      <c r="P3410" s="9">
        <f t="shared" si="478"/>
        <v>58.611111111111114</v>
      </c>
      <c r="Q3410" t="s">
        <v>8316</v>
      </c>
      <c r="R3410" t="s">
        <v>8317</v>
      </c>
      <c r="S3410">
        <f t="shared" si="479"/>
        <v>1</v>
      </c>
      <c r="T3410">
        <f t="shared" si="480"/>
        <v>0</v>
      </c>
      <c r="U3410">
        <f t="shared" si="481"/>
        <v>0</v>
      </c>
      <c r="V3410">
        <f t="shared" si="482"/>
        <v>0</v>
      </c>
      <c r="W3410" t="str">
        <f t="shared" si="483"/>
        <v>successful</v>
      </c>
      <c r="X3410" s="14">
        <f t="shared" si="484"/>
        <v>41808.991944444446</v>
      </c>
      <c r="Y3410" s="14">
        <f t="shared" si="485"/>
        <v>41838.991944444446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77"/>
        <v>1.236</v>
      </c>
      <c r="P3411" s="9">
        <f t="shared" si="478"/>
        <v>29.428571428571427</v>
      </c>
      <c r="Q3411" t="s">
        <v>8316</v>
      </c>
      <c r="R3411" t="s">
        <v>8317</v>
      </c>
      <c r="S3411">
        <f t="shared" si="479"/>
        <v>1</v>
      </c>
      <c r="T3411">
        <f t="shared" si="480"/>
        <v>0</v>
      </c>
      <c r="U3411">
        <f t="shared" si="481"/>
        <v>0</v>
      </c>
      <c r="V3411">
        <f t="shared" si="482"/>
        <v>0</v>
      </c>
      <c r="W3411" t="str">
        <f t="shared" si="483"/>
        <v>successful</v>
      </c>
      <c r="X3411" s="14">
        <f t="shared" si="484"/>
        <v>42544.814328703709</v>
      </c>
      <c r="Y3411" s="14">
        <f t="shared" si="485"/>
        <v>42582.873611111107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77"/>
        <v>1.085</v>
      </c>
      <c r="P3412" s="9">
        <f t="shared" si="478"/>
        <v>81.375</v>
      </c>
      <c r="Q3412" t="s">
        <v>8316</v>
      </c>
      <c r="R3412" t="s">
        <v>8317</v>
      </c>
      <c r="S3412">
        <f t="shared" si="479"/>
        <v>1</v>
      </c>
      <c r="T3412">
        <f t="shared" si="480"/>
        <v>0</v>
      </c>
      <c r="U3412">
        <f t="shared" si="481"/>
        <v>0</v>
      </c>
      <c r="V3412">
        <f t="shared" si="482"/>
        <v>0</v>
      </c>
      <c r="W3412" t="str">
        <f t="shared" si="483"/>
        <v>successful</v>
      </c>
      <c r="X3412" s="14">
        <f t="shared" si="484"/>
        <v>42500.041550925926</v>
      </c>
      <c r="Y3412" s="14">
        <f t="shared" si="485"/>
        <v>42527.291666666672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77"/>
        <v>1.0356666666666667</v>
      </c>
      <c r="P3413" s="9">
        <f t="shared" si="478"/>
        <v>199.16666666666666</v>
      </c>
      <c r="Q3413" t="s">
        <v>8316</v>
      </c>
      <c r="R3413" t="s">
        <v>8317</v>
      </c>
      <c r="S3413">
        <f t="shared" si="479"/>
        <v>1</v>
      </c>
      <c r="T3413">
        <f t="shared" si="480"/>
        <v>0</v>
      </c>
      <c r="U3413">
        <f t="shared" si="481"/>
        <v>0</v>
      </c>
      <c r="V3413">
        <f t="shared" si="482"/>
        <v>0</v>
      </c>
      <c r="W3413" t="str">
        <f t="shared" si="483"/>
        <v>successful</v>
      </c>
      <c r="X3413" s="14">
        <f t="shared" si="484"/>
        <v>42265.022824074069</v>
      </c>
      <c r="Y3413" s="14">
        <f t="shared" si="485"/>
        <v>42285.022824074069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77"/>
        <v>1</v>
      </c>
      <c r="P3414" s="9">
        <f t="shared" si="478"/>
        <v>115.38461538461539</v>
      </c>
      <c r="Q3414" t="s">
        <v>8316</v>
      </c>
      <c r="R3414" t="s">
        <v>8317</v>
      </c>
      <c r="S3414">
        <f t="shared" si="479"/>
        <v>1</v>
      </c>
      <c r="T3414">
        <f t="shared" si="480"/>
        <v>0</v>
      </c>
      <c r="U3414">
        <f t="shared" si="481"/>
        <v>0</v>
      </c>
      <c r="V3414">
        <f t="shared" si="482"/>
        <v>0</v>
      </c>
      <c r="W3414" t="str">
        <f t="shared" si="483"/>
        <v>successful</v>
      </c>
      <c r="X3414" s="14">
        <f t="shared" si="484"/>
        <v>41879.959050925929</v>
      </c>
      <c r="Y3414" s="14">
        <f t="shared" si="485"/>
        <v>41909.959050925929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77"/>
        <v>1.3</v>
      </c>
      <c r="P3415" s="9">
        <f t="shared" si="478"/>
        <v>46.428571428571431</v>
      </c>
      <c r="Q3415" t="s">
        <v>8316</v>
      </c>
      <c r="R3415" t="s">
        <v>8317</v>
      </c>
      <c r="S3415">
        <f t="shared" si="479"/>
        <v>1</v>
      </c>
      <c r="T3415">
        <f t="shared" si="480"/>
        <v>0</v>
      </c>
      <c r="U3415">
        <f t="shared" si="481"/>
        <v>0</v>
      </c>
      <c r="V3415">
        <f t="shared" si="482"/>
        <v>0</v>
      </c>
      <c r="W3415" t="str">
        <f t="shared" si="483"/>
        <v>successful</v>
      </c>
      <c r="X3415" s="14">
        <f t="shared" si="484"/>
        <v>42053.733078703706</v>
      </c>
      <c r="Y3415" s="14">
        <f t="shared" si="485"/>
        <v>42063.207638888889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77"/>
        <v>1.0349999999999999</v>
      </c>
      <c r="P3416" s="9">
        <f t="shared" si="478"/>
        <v>70.568181818181813</v>
      </c>
      <c r="Q3416" t="s">
        <v>8316</v>
      </c>
      <c r="R3416" t="s">
        <v>8317</v>
      </c>
      <c r="S3416">
        <f t="shared" si="479"/>
        <v>1</v>
      </c>
      <c r="T3416">
        <f t="shared" si="480"/>
        <v>0</v>
      </c>
      <c r="U3416">
        <f t="shared" si="481"/>
        <v>0</v>
      </c>
      <c r="V3416">
        <f t="shared" si="482"/>
        <v>0</v>
      </c>
      <c r="W3416" t="str">
        <f t="shared" si="483"/>
        <v>successful</v>
      </c>
      <c r="X3416" s="14">
        <f t="shared" si="484"/>
        <v>42675.832465277781</v>
      </c>
      <c r="Y3416" s="14">
        <f t="shared" si="485"/>
        <v>42705.332638888889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77"/>
        <v>1</v>
      </c>
      <c r="P3417" s="9">
        <f t="shared" si="478"/>
        <v>22.222222222222221</v>
      </c>
      <c r="Q3417" t="s">
        <v>8316</v>
      </c>
      <c r="R3417" t="s">
        <v>8317</v>
      </c>
      <c r="S3417">
        <f t="shared" si="479"/>
        <v>1</v>
      </c>
      <c r="T3417">
        <f t="shared" si="480"/>
        <v>0</v>
      </c>
      <c r="U3417">
        <f t="shared" si="481"/>
        <v>0</v>
      </c>
      <c r="V3417">
        <f t="shared" si="482"/>
        <v>0</v>
      </c>
      <c r="W3417" t="str">
        <f t="shared" si="483"/>
        <v>successful</v>
      </c>
      <c r="X3417" s="14">
        <f t="shared" si="484"/>
        <v>42467.144166666665</v>
      </c>
      <c r="Y3417" s="14">
        <f t="shared" si="485"/>
        <v>42477.979166666672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77"/>
        <v>1.196</v>
      </c>
      <c r="P3418" s="9">
        <f t="shared" si="478"/>
        <v>159.46666666666667</v>
      </c>
      <c r="Q3418" t="s">
        <v>8316</v>
      </c>
      <c r="R3418" t="s">
        <v>8317</v>
      </c>
      <c r="S3418">
        <f t="shared" si="479"/>
        <v>1</v>
      </c>
      <c r="T3418">
        <f t="shared" si="480"/>
        <v>0</v>
      </c>
      <c r="U3418">
        <f t="shared" si="481"/>
        <v>0</v>
      </c>
      <c r="V3418">
        <f t="shared" si="482"/>
        <v>0</v>
      </c>
      <c r="W3418" t="str">
        <f t="shared" si="483"/>
        <v>successful</v>
      </c>
      <c r="X3418" s="14">
        <f t="shared" si="484"/>
        <v>42089.412557870368</v>
      </c>
      <c r="Y3418" s="14">
        <f t="shared" si="485"/>
        <v>42117.770833333328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77"/>
        <v>1.0000058823529412</v>
      </c>
      <c r="P3419" s="9">
        <f t="shared" si="478"/>
        <v>37.777999999999999</v>
      </c>
      <c r="Q3419" t="s">
        <v>8316</v>
      </c>
      <c r="R3419" t="s">
        <v>8317</v>
      </c>
      <c r="S3419">
        <f t="shared" si="479"/>
        <v>1</v>
      </c>
      <c r="T3419">
        <f t="shared" si="480"/>
        <v>0</v>
      </c>
      <c r="U3419">
        <f t="shared" si="481"/>
        <v>0</v>
      </c>
      <c r="V3419">
        <f t="shared" si="482"/>
        <v>0</v>
      </c>
      <c r="W3419" t="str">
        <f t="shared" si="483"/>
        <v>successful</v>
      </c>
      <c r="X3419" s="14">
        <f t="shared" si="484"/>
        <v>41894.91375</v>
      </c>
      <c r="Y3419" s="14">
        <f t="shared" si="485"/>
        <v>41938.029861111114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77"/>
        <v>1.00875</v>
      </c>
      <c r="P3420" s="9">
        <f t="shared" si="478"/>
        <v>72.053571428571431</v>
      </c>
      <c r="Q3420" t="s">
        <v>8316</v>
      </c>
      <c r="R3420" t="s">
        <v>8317</v>
      </c>
      <c r="S3420">
        <f t="shared" si="479"/>
        <v>1</v>
      </c>
      <c r="T3420">
        <f t="shared" si="480"/>
        <v>0</v>
      </c>
      <c r="U3420">
        <f t="shared" si="481"/>
        <v>0</v>
      </c>
      <c r="V3420">
        <f t="shared" si="482"/>
        <v>0</v>
      </c>
      <c r="W3420" t="str">
        <f t="shared" si="483"/>
        <v>successful</v>
      </c>
      <c r="X3420" s="14">
        <f t="shared" si="484"/>
        <v>41752.83457175926</v>
      </c>
      <c r="Y3420" s="14">
        <f t="shared" si="485"/>
        <v>41782.83457175926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77"/>
        <v>1.0654545454545454</v>
      </c>
      <c r="P3421" s="9">
        <f t="shared" si="478"/>
        <v>63.695652173913047</v>
      </c>
      <c r="Q3421" t="s">
        <v>8316</v>
      </c>
      <c r="R3421" t="s">
        <v>8317</v>
      </c>
      <c r="S3421">
        <f t="shared" si="479"/>
        <v>1</v>
      </c>
      <c r="T3421">
        <f t="shared" si="480"/>
        <v>0</v>
      </c>
      <c r="U3421">
        <f t="shared" si="481"/>
        <v>0</v>
      </c>
      <c r="V3421">
        <f t="shared" si="482"/>
        <v>0</v>
      </c>
      <c r="W3421" t="str">
        <f t="shared" si="483"/>
        <v>successful</v>
      </c>
      <c r="X3421" s="14">
        <f t="shared" si="484"/>
        <v>42448.821585648147</v>
      </c>
      <c r="Y3421" s="14">
        <f t="shared" si="485"/>
        <v>42466.895833333328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77"/>
        <v>1.38</v>
      </c>
      <c r="P3422" s="9">
        <f t="shared" si="478"/>
        <v>28.411764705882351</v>
      </c>
      <c r="Q3422" t="s">
        <v>8316</v>
      </c>
      <c r="R3422" t="s">
        <v>8317</v>
      </c>
      <c r="S3422">
        <f t="shared" si="479"/>
        <v>1</v>
      </c>
      <c r="T3422">
        <f t="shared" si="480"/>
        <v>0</v>
      </c>
      <c r="U3422">
        <f t="shared" si="481"/>
        <v>0</v>
      </c>
      <c r="V3422">
        <f t="shared" si="482"/>
        <v>0</v>
      </c>
      <c r="W3422" t="str">
        <f t="shared" si="483"/>
        <v>successful</v>
      </c>
      <c r="X3422" s="14">
        <f t="shared" si="484"/>
        <v>42405.090300925927</v>
      </c>
      <c r="Y3422" s="14">
        <f t="shared" si="485"/>
        <v>42414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77"/>
        <v>1.0115000000000001</v>
      </c>
      <c r="P3423" s="9">
        <f t="shared" si="478"/>
        <v>103.21428571428571</v>
      </c>
      <c r="Q3423" t="s">
        <v>8316</v>
      </c>
      <c r="R3423" t="s">
        <v>8317</v>
      </c>
      <c r="S3423">
        <f t="shared" si="479"/>
        <v>1</v>
      </c>
      <c r="T3423">
        <f t="shared" si="480"/>
        <v>0</v>
      </c>
      <c r="U3423">
        <f t="shared" si="481"/>
        <v>0</v>
      </c>
      <c r="V3423">
        <f t="shared" si="482"/>
        <v>0</v>
      </c>
      <c r="W3423" t="str">
        <f t="shared" si="483"/>
        <v>successful</v>
      </c>
      <c r="X3423" s="14">
        <f t="shared" si="484"/>
        <v>42037.791238425925</v>
      </c>
      <c r="Y3423" s="14">
        <f t="shared" si="485"/>
        <v>42067.791238425925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77"/>
        <v>1.091</v>
      </c>
      <c r="P3424" s="9">
        <f t="shared" si="478"/>
        <v>71.152173913043484</v>
      </c>
      <c r="Q3424" t="s">
        <v>8316</v>
      </c>
      <c r="R3424" t="s">
        <v>8317</v>
      </c>
      <c r="S3424">
        <f t="shared" si="479"/>
        <v>1</v>
      </c>
      <c r="T3424">
        <f t="shared" si="480"/>
        <v>0</v>
      </c>
      <c r="U3424">
        <f t="shared" si="481"/>
        <v>0</v>
      </c>
      <c r="V3424">
        <f t="shared" si="482"/>
        <v>0</v>
      </c>
      <c r="W3424" t="str">
        <f t="shared" si="483"/>
        <v>successful</v>
      </c>
      <c r="X3424" s="14">
        <f t="shared" si="484"/>
        <v>42323.562222222223</v>
      </c>
      <c r="Y3424" s="14">
        <f t="shared" si="485"/>
        <v>42352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77"/>
        <v>1.4</v>
      </c>
      <c r="P3425" s="9">
        <f t="shared" si="478"/>
        <v>35</v>
      </c>
      <c r="Q3425" t="s">
        <v>8316</v>
      </c>
      <c r="R3425" t="s">
        <v>8317</v>
      </c>
      <c r="S3425">
        <f t="shared" si="479"/>
        <v>1</v>
      </c>
      <c r="T3425">
        <f t="shared" si="480"/>
        <v>0</v>
      </c>
      <c r="U3425">
        <f t="shared" si="481"/>
        <v>0</v>
      </c>
      <c r="V3425">
        <f t="shared" si="482"/>
        <v>0</v>
      </c>
      <c r="W3425" t="str">
        <f t="shared" si="483"/>
        <v>successful</v>
      </c>
      <c r="X3425" s="14">
        <f t="shared" si="484"/>
        <v>42088.911354166667</v>
      </c>
      <c r="Y3425" s="14">
        <f t="shared" si="485"/>
        <v>42118.911354166667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77"/>
        <v>1.0358333333333334</v>
      </c>
      <c r="P3426" s="9">
        <f t="shared" si="478"/>
        <v>81.776315789473685</v>
      </c>
      <c r="Q3426" t="s">
        <v>8316</v>
      </c>
      <c r="R3426" t="s">
        <v>8317</v>
      </c>
      <c r="S3426">
        <f t="shared" si="479"/>
        <v>1</v>
      </c>
      <c r="T3426">
        <f t="shared" si="480"/>
        <v>0</v>
      </c>
      <c r="U3426">
        <f t="shared" si="481"/>
        <v>0</v>
      </c>
      <c r="V3426">
        <f t="shared" si="482"/>
        <v>0</v>
      </c>
      <c r="W3426" t="str">
        <f t="shared" si="483"/>
        <v>successful</v>
      </c>
      <c r="X3426" s="14">
        <f t="shared" si="484"/>
        <v>42018.676898148144</v>
      </c>
      <c r="Y3426" s="14">
        <f t="shared" si="485"/>
        <v>42040.290972222225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77"/>
        <v>1.0297033333333332</v>
      </c>
      <c r="P3427" s="9">
        <f t="shared" si="478"/>
        <v>297.02980769230766</v>
      </c>
      <c r="Q3427" t="s">
        <v>8316</v>
      </c>
      <c r="R3427" t="s">
        <v>8317</v>
      </c>
      <c r="S3427">
        <f t="shared" si="479"/>
        <v>1</v>
      </c>
      <c r="T3427">
        <f t="shared" si="480"/>
        <v>0</v>
      </c>
      <c r="U3427">
        <f t="shared" si="481"/>
        <v>0</v>
      </c>
      <c r="V3427">
        <f t="shared" si="482"/>
        <v>0</v>
      </c>
      <c r="W3427" t="str">
        <f t="shared" si="483"/>
        <v>successful</v>
      </c>
      <c r="X3427" s="14">
        <f t="shared" si="484"/>
        <v>41884.617314814815</v>
      </c>
      <c r="Y3427" s="14">
        <f t="shared" si="485"/>
        <v>41916.617314814815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77"/>
        <v>1.0813333333333333</v>
      </c>
      <c r="P3428" s="9">
        <f t="shared" si="478"/>
        <v>46.609195402298852</v>
      </c>
      <c r="Q3428" t="s">
        <v>8316</v>
      </c>
      <c r="R3428" t="s">
        <v>8317</v>
      </c>
      <c r="S3428">
        <f t="shared" si="479"/>
        <v>1</v>
      </c>
      <c r="T3428">
        <f t="shared" si="480"/>
        <v>0</v>
      </c>
      <c r="U3428">
        <f t="shared" si="481"/>
        <v>0</v>
      </c>
      <c r="V3428">
        <f t="shared" si="482"/>
        <v>0</v>
      </c>
      <c r="W3428" t="str">
        <f t="shared" si="483"/>
        <v>successful</v>
      </c>
      <c r="X3428" s="14">
        <f t="shared" si="484"/>
        <v>41884.056747685187</v>
      </c>
      <c r="Y3428" s="14">
        <f t="shared" si="485"/>
        <v>41903.083333333336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77"/>
        <v>1</v>
      </c>
      <c r="P3429" s="9">
        <f t="shared" si="478"/>
        <v>51.724137931034484</v>
      </c>
      <c r="Q3429" t="s">
        <v>8316</v>
      </c>
      <c r="R3429" t="s">
        <v>8317</v>
      </c>
      <c r="S3429">
        <f t="shared" si="479"/>
        <v>1</v>
      </c>
      <c r="T3429">
        <f t="shared" si="480"/>
        <v>0</v>
      </c>
      <c r="U3429">
        <f t="shared" si="481"/>
        <v>0</v>
      </c>
      <c r="V3429">
        <f t="shared" si="482"/>
        <v>0</v>
      </c>
      <c r="W3429" t="str">
        <f t="shared" si="483"/>
        <v>successful</v>
      </c>
      <c r="X3429" s="14">
        <f t="shared" si="484"/>
        <v>41792.645277777774</v>
      </c>
      <c r="Y3429" s="14">
        <f t="shared" si="485"/>
        <v>41822.645277777774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77"/>
        <v>1.0275000000000001</v>
      </c>
      <c r="P3430" s="9">
        <f t="shared" si="478"/>
        <v>40.294117647058826</v>
      </c>
      <c r="Q3430" t="s">
        <v>8316</v>
      </c>
      <c r="R3430" t="s">
        <v>8317</v>
      </c>
      <c r="S3430">
        <f t="shared" si="479"/>
        <v>1</v>
      </c>
      <c r="T3430">
        <f t="shared" si="480"/>
        <v>0</v>
      </c>
      <c r="U3430">
        <f t="shared" si="481"/>
        <v>0</v>
      </c>
      <c r="V3430">
        <f t="shared" si="482"/>
        <v>0</v>
      </c>
      <c r="W3430" t="str">
        <f t="shared" si="483"/>
        <v>successful</v>
      </c>
      <c r="X3430" s="14">
        <f t="shared" si="484"/>
        <v>42038.720451388886</v>
      </c>
      <c r="Y3430" s="14">
        <f t="shared" si="485"/>
        <v>42063.708333333328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77"/>
        <v>1.3</v>
      </c>
      <c r="P3431" s="9">
        <f t="shared" si="478"/>
        <v>16.25</v>
      </c>
      <c r="Q3431" t="s">
        <v>8316</v>
      </c>
      <c r="R3431" t="s">
        <v>8317</v>
      </c>
      <c r="S3431">
        <f t="shared" si="479"/>
        <v>1</v>
      </c>
      <c r="T3431">
        <f t="shared" si="480"/>
        <v>0</v>
      </c>
      <c r="U3431">
        <f t="shared" si="481"/>
        <v>0</v>
      </c>
      <c r="V3431">
        <f t="shared" si="482"/>
        <v>0</v>
      </c>
      <c r="W3431" t="str">
        <f t="shared" si="483"/>
        <v>successful</v>
      </c>
      <c r="X3431" s="14">
        <f t="shared" si="484"/>
        <v>42662.021539351852</v>
      </c>
      <c r="Y3431" s="14">
        <f t="shared" si="485"/>
        <v>42676.021539351852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77"/>
        <v>1.0854949999999999</v>
      </c>
      <c r="P3432" s="9">
        <f t="shared" si="478"/>
        <v>30.152638888888887</v>
      </c>
      <c r="Q3432" t="s">
        <v>8316</v>
      </c>
      <c r="R3432" t="s">
        <v>8317</v>
      </c>
      <c r="S3432">
        <f t="shared" si="479"/>
        <v>1</v>
      </c>
      <c r="T3432">
        <f t="shared" si="480"/>
        <v>0</v>
      </c>
      <c r="U3432">
        <f t="shared" si="481"/>
        <v>0</v>
      </c>
      <c r="V3432">
        <f t="shared" si="482"/>
        <v>0</v>
      </c>
      <c r="W3432" t="str">
        <f t="shared" si="483"/>
        <v>successful</v>
      </c>
      <c r="X3432" s="14">
        <f t="shared" si="484"/>
        <v>41820.945613425924</v>
      </c>
      <c r="Y3432" s="14">
        <f t="shared" si="485"/>
        <v>41850.945613425924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77"/>
        <v>1</v>
      </c>
      <c r="P3433" s="9">
        <f t="shared" si="478"/>
        <v>95.238095238095241</v>
      </c>
      <c r="Q3433" t="s">
        <v>8316</v>
      </c>
      <c r="R3433" t="s">
        <v>8317</v>
      </c>
      <c r="S3433">
        <f t="shared" si="479"/>
        <v>1</v>
      </c>
      <c r="T3433">
        <f t="shared" si="480"/>
        <v>0</v>
      </c>
      <c r="U3433">
        <f t="shared" si="481"/>
        <v>0</v>
      </c>
      <c r="V3433">
        <f t="shared" si="482"/>
        <v>0</v>
      </c>
      <c r="W3433" t="str">
        <f t="shared" si="483"/>
        <v>successful</v>
      </c>
      <c r="X3433" s="14">
        <f t="shared" si="484"/>
        <v>41839.730937500004</v>
      </c>
      <c r="Y3433" s="14">
        <f t="shared" si="485"/>
        <v>41869.730937500004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77"/>
        <v>1.0965</v>
      </c>
      <c r="P3434" s="9">
        <f t="shared" si="478"/>
        <v>52.214285714285715</v>
      </c>
      <c r="Q3434" t="s">
        <v>8316</v>
      </c>
      <c r="R3434" t="s">
        <v>8317</v>
      </c>
      <c r="S3434">
        <f t="shared" si="479"/>
        <v>1</v>
      </c>
      <c r="T3434">
        <f t="shared" si="480"/>
        <v>0</v>
      </c>
      <c r="U3434">
        <f t="shared" si="481"/>
        <v>0</v>
      </c>
      <c r="V3434">
        <f t="shared" si="482"/>
        <v>0</v>
      </c>
      <c r="W3434" t="str">
        <f t="shared" si="483"/>
        <v>successful</v>
      </c>
      <c r="X3434" s="14">
        <f t="shared" si="484"/>
        <v>42380.581180555557</v>
      </c>
      <c r="Y3434" s="14">
        <f t="shared" si="485"/>
        <v>42405.916666666672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77"/>
        <v>1.0026315789473683</v>
      </c>
      <c r="P3435" s="9">
        <f t="shared" si="478"/>
        <v>134.1549295774648</v>
      </c>
      <c r="Q3435" t="s">
        <v>8316</v>
      </c>
      <c r="R3435" t="s">
        <v>8317</v>
      </c>
      <c r="S3435">
        <f t="shared" si="479"/>
        <v>1</v>
      </c>
      <c r="T3435">
        <f t="shared" si="480"/>
        <v>0</v>
      </c>
      <c r="U3435">
        <f t="shared" si="481"/>
        <v>0</v>
      </c>
      <c r="V3435">
        <f t="shared" si="482"/>
        <v>0</v>
      </c>
      <c r="W3435" t="str">
        <f t="shared" si="483"/>
        <v>successful</v>
      </c>
      <c r="X3435" s="14">
        <f t="shared" si="484"/>
        <v>41776.063136574077</v>
      </c>
      <c r="Y3435" s="14">
        <f t="shared" si="485"/>
        <v>41807.125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77"/>
        <v>1.0555000000000001</v>
      </c>
      <c r="P3436" s="9">
        <f t="shared" si="478"/>
        <v>62.827380952380949</v>
      </c>
      <c r="Q3436" t="s">
        <v>8316</v>
      </c>
      <c r="R3436" t="s">
        <v>8317</v>
      </c>
      <c r="S3436">
        <f t="shared" si="479"/>
        <v>1</v>
      </c>
      <c r="T3436">
        <f t="shared" si="480"/>
        <v>0</v>
      </c>
      <c r="U3436">
        <f t="shared" si="481"/>
        <v>0</v>
      </c>
      <c r="V3436">
        <f t="shared" si="482"/>
        <v>0</v>
      </c>
      <c r="W3436" t="str">
        <f t="shared" si="483"/>
        <v>successful</v>
      </c>
      <c r="X3436" s="14">
        <f t="shared" si="484"/>
        <v>41800.380428240744</v>
      </c>
      <c r="Y3436" s="14">
        <f t="shared" si="485"/>
        <v>41830.380428240744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77"/>
        <v>1.1200000000000001</v>
      </c>
      <c r="P3437" s="9">
        <f t="shared" si="478"/>
        <v>58.94736842105263</v>
      </c>
      <c r="Q3437" t="s">
        <v>8316</v>
      </c>
      <c r="R3437" t="s">
        <v>8317</v>
      </c>
      <c r="S3437">
        <f t="shared" si="479"/>
        <v>1</v>
      </c>
      <c r="T3437">
        <f t="shared" si="480"/>
        <v>0</v>
      </c>
      <c r="U3437">
        <f t="shared" si="481"/>
        <v>0</v>
      </c>
      <c r="V3437">
        <f t="shared" si="482"/>
        <v>0</v>
      </c>
      <c r="W3437" t="str">
        <f t="shared" si="483"/>
        <v>successful</v>
      </c>
      <c r="X3437" s="14">
        <f t="shared" si="484"/>
        <v>42572.61681712963</v>
      </c>
      <c r="Y3437" s="14">
        <f t="shared" si="485"/>
        <v>42589.125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77"/>
        <v>1.0589999999999999</v>
      </c>
      <c r="P3438" s="9">
        <f t="shared" si="478"/>
        <v>143.1081081081081</v>
      </c>
      <c r="Q3438" t="s">
        <v>8316</v>
      </c>
      <c r="R3438" t="s">
        <v>8317</v>
      </c>
      <c r="S3438">
        <f t="shared" si="479"/>
        <v>1</v>
      </c>
      <c r="T3438">
        <f t="shared" si="480"/>
        <v>0</v>
      </c>
      <c r="U3438">
        <f t="shared" si="481"/>
        <v>0</v>
      </c>
      <c r="V3438">
        <f t="shared" si="482"/>
        <v>0</v>
      </c>
      <c r="W3438" t="str">
        <f t="shared" si="483"/>
        <v>successful</v>
      </c>
      <c r="X3438" s="14">
        <f t="shared" si="484"/>
        <v>41851.541585648149</v>
      </c>
      <c r="Y3438" s="14">
        <f t="shared" si="485"/>
        <v>41872.686111111114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77"/>
        <v>1.01</v>
      </c>
      <c r="P3439" s="9">
        <f t="shared" si="478"/>
        <v>84.166666666666671</v>
      </c>
      <c r="Q3439" t="s">
        <v>8316</v>
      </c>
      <c r="R3439" t="s">
        <v>8317</v>
      </c>
      <c r="S3439">
        <f t="shared" si="479"/>
        <v>1</v>
      </c>
      <c r="T3439">
        <f t="shared" si="480"/>
        <v>0</v>
      </c>
      <c r="U3439">
        <f t="shared" si="481"/>
        <v>0</v>
      </c>
      <c r="V3439">
        <f t="shared" si="482"/>
        <v>0</v>
      </c>
      <c r="W3439" t="str">
        <f t="shared" si="483"/>
        <v>successful</v>
      </c>
      <c r="X3439" s="14">
        <f t="shared" si="484"/>
        <v>42205.710879629631</v>
      </c>
      <c r="Y3439" s="14">
        <f t="shared" si="485"/>
        <v>42235.710879629631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77"/>
        <v>1.042</v>
      </c>
      <c r="P3440" s="9">
        <f t="shared" si="478"/>
        <v>186.07142857142858</v>
      </c>
      <c r="Q3440" t="s">
        <v>8316</v>
      </c>
      <c r="R3440" t="s">
        <v>8317</v>
      </c>
      <c r="S3440">
        <f t="shared" si="479"/>
        <v>1</v>
      </c>
      <c r="T3440">
        <f t="shared" si="480"/>
        <v>0</v>
      </c>
      <c r="U3440">
        <f t="shared" si="481"/>
        <v>0</v>
      </c>
      <c r="V3440">
        <f t="shared" si="482"/>
        <v>0</v>
      </c>
      <c r="W3440" t="str">
        <f t="shared" si="483"/>
        <v>successful</v>
      </c>
      <c r="X3440" s="14">
        <f t="shared" si="484"/>
        <v>42100.927858796291</v>
      </c>
      <c r="Y3440" s="14">
        <f t="shared" si="485"/>
        <v>42126.875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77"/>
        <v>1.3467833333333334</v>
      </c>
      <c r="P3441" s="9">
        <f t="shared" si="478"/>
        <v>89.785555555555561</v>
      </c>
      <c r="Q3441" t="s">
        <v>8316</v>
      </c>
      <c r="R3441" t="s">
        <v>8317</v>
      </c>
      <c r="S3441">
        <f t="shared" si="479"/>
        <v>1</v>
      </c>
      <c r="T3441">
        <f t="shared" si="480"/>
        <v>0</v>
      </c>
      <c r="U3441">
        <f t="shared" si="481"/>
        <v>0</v>
      </c>
      <c r="V3441">
        <f t="shared" si="482"/>
        <v>0</v>
      </c>
      <c r="W3441" t="str">
        <f t="shared" si="483"/>
        <v>successful</v>
      </c>
      <c r="X3441" s="14">
        <f t="shared" si="484"/>
        <v>42374.911226851851</v>
      </c>
      <c r="Y3441" s="14">
        <f t="shared" si="485"/>
        <v>42388.207638888889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77"/>
        <v>1.052184</v>
      </c>
      <c r="P3442" s="9">
        <f t="shared" si="478"/>
        <v>64.157560975609755</v>
      </c>
      <c r="Q3442" t="s">
        <v>8316</v>
      </c>
      <c r="R3442" t="s">
        <v>8317</v>
      </c>
      <c r="S3442">
        <f t="shared" si="479"/>
        <v>1</v>
      </c>
      <c r="T3442">
        <f t="shared" si="480"/>
        <v>0</v>
      </c>
      <c r="U3442">
        <f t="shared" si="481"/>
        <v>0</v>
      </c>
      <c r="V3442">
        <f t="shared" si="482"/>
        <v>0</v>
      </c>
      <c r="W3442" t="str">
        <f t="shared" si="483"/>
        <v>successful</v>
      </c>
      <c r="X3442" s="14">
        <f t="shared" si="484"/>
        <v>41809.12300925926</v>
      </c>
      <c r="Y3442" s="14">
        <f t="shared" si="485"/>
        <v>41831.677083333336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77"/>
        <v>1.026</v>
      </c>
      <c r="P3443" s="9">
        <f t="shared" si="478"/>
        <v>59.651162790697676</v>
      </c>
      <c r="Q3443" t="s">
        <v>8316</v>
      </c>
      <c r="R3443" t="s">
        <v>8317</v>
      </c>
      <c r="S3443">
        <f t="shared" si="479"/>
        <v>1</v>
      </c>
      <c r="T3443">
        <f t="shared" si="480"/>
        <v>0</v>
      </c>
      <c r="U3443">
        <f t="shared" si="481"/>
        <v>0</v>
      </c>
      <c r="V3443">
        <f t="shared" si="482"/>
        <v>0</v>
      </c>
      <c r="W3443" t="str">
        <f t="shared" si="483"/>
        <v>successful</v>
      </c>
      <c r="X3443" s="14">
        <f t="shared" si="484"/>
        <v>42294.429641203707</v>
      </c>
      <c r="Y3443" s="14">
        <f t="shared" si="485"/>
        <v>42321.845138888893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77"/>
        <v>1</v>
      </c>
      <c r="P3444" s="9">
        <f t="shared" si="478"/>
        <v>31.25</v>
      </c>
      <c r="Q3444" t="s">
        <v>8316</v>
      </c>
      <c r="R3444" t="s">
        <v>8317</v>
      </c>
      <c r="S3444">
        <f t="shared" si="479"/>
        <v>1</v>
      </c>
      <c r="T3444">
        <f t="shared" si="480"/>
        <v>0</v>
      </c>
      <c r="U3444">
        <f t="shared" si="481"/>
        <v>0</v>
      </c>
      <c r="V3444">
        <f t="shared" si="482"/>
        <v>0</v>
      </c>
      <c r="W3444" t="str">
        <f t="shared" si="483"/>
        <v>successful</v>
      </c>
      <c r="X3444" s="14">
        <f t="shared" si="484"/>
        <v>42124.841111111105</v>
      </c>
      <c r="Y3444" s="14">
        <f t="shared" si="485"/>
        <v>42154.841111111105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77"/>
        <v>1.855</v>
      </c>
      <c r="P3445" s="9">
        <f t="shared" si="478"/>
        <v>41.222222222222221</v>
      </c>
      <c r="Q3445" t="s">
        <v>8316</v>
      </c>
      <c r="R3445" t="s">
        <v>8317</v>
      </c>
      <c r="S3445">
        <f t="shared" si="479"/>
        <v>1</v>
      </c>
      <c r="T3445">
        <f t="shared" si="480"/>
        <v>0</v>
      </c>
      <c r="U3445">
        <f t="shared" si="481"/>
        <v>0</v>
      </c>
      <c r="V3445">
        <f t="shared" si="482"/>
        <v>0</v>
      </c>
      <c r="W3445" t="str">
        <f t="shared" si="483"/>
        <v>successful</v>
      </c>
      <c r="X3445" s="14">
        <f t="shared" si="484"/>
        <v>41861.524837962963</v>
      </c>
      <c r="Y3445" s="14">
        <f t="shared" si="485"/>
        <v>41891.524837962963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77"/>
        <v>2.89</v>
      </c>
      <c r="P3446" s="9">
        <f t="shared" si="478"/>
        <v>43.35</v>
      </c>
      <c r="Q3446" t="s">
        <v>8316</v>
      </c>
      <c r="R3446" t="s">
        <v>8317</v>
      </c>
      <c r="S3446">
        <f t="shared" si="479"/>
        <v>1</v>
      </c>
      <c r="T3446">
        <f t="shared" si="480"/>
        <v>0</v>
      </c>
      <c r="U3446">
        <f t="shared" si="481"/>
        <v>0</v>
      </c>
      <c r="V3446">
        <f t="shared" si="482"/>
        <v>0</v>
      </c>
      <c r="W3446" t="str">
        <f t="shared" si="483"/>
        <v>successful</v>
      </c>
      <c r="X3446" s="14">
        <f t="shared" si="484"/>
        <v>42521.291504629626</v>
      </c>
      <c r="Y3446" s="14">
        <f t="shared" si="485"/>
        <v>42529.582638888889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77"/>
        <v>1</v>
      </c>
      <c r="P3447" s="9">
        <f t="shared" si="478"/>
        <v>64.516129032258064</v>
      </c>
      <c r="Q3447" t="s">
        <v>8316</v>
      </c>
      <c r="R3447" t="s">
        <v>8317</v>
      </c>
      <c r="S3447">
        <f t="shared" si="479"/>
        <v>1</v>
      </c>
      <c r="T3447">
        <f t="shared" si="480"/>
        <v>0</v>
      </c>
      <c r="U3447">
        <f t="shared" si="481"/>
        <v>0</v>
      </c>
      <c r="V3447">
        <f t="shared" si="482"/>
        <v>0</v>
      </c>
      <c r="W3447" t="str">
        <f t="shared" si="483"/>
        <v>successful</v>
      </c>
      <c r="X3447" s="14">
        <f t="shared" si="484"/>
        <v>42272.530509259261</v>
      </c>
      <c r="Y3447" s="14">
        <f t="shared" si="485"/>
        <v>42300.530509259261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77"/>
        <v>1.0820000000000001</v>
      </c>
      <c r="P3448" s="9">
        <f t="shared" si="478"/>
        <v>43.28</v>
      </c>
      <c r="Q3448" t="s">
        <v>8316</v>
      </c>
      <c r="R3448" t="s">
        <v>8317</v>
      </c>
      <c r="S3448">
        <f t="shared" si="479"/>
        <v>1</v>
      </c>
      <c r="T3448">
        <f t="shared" si="480"/>
        <v>0</v>
      </c>
      <c r="U3448">
        <f t="shared" si="481"/>
        <v>0</v>
      </c>
      <c r="V3448">
        <f t="shared" si="482"/>
        <v>0</v>
      </c>
      <c r="W3448" t="str">
        <f t="shared" si="483"/>
        <v>successful</v>
      </c>
      <c r="X3448" s="14">
        <f t="shared" si="484"/>
        <v>42016.832465277781</v>
      </c>
      <c r="Y3448" s="14">
        <f t="shared" si="485"/>
        <v>42040.513888888891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77"/>
        <v>1.0780000000000001</v>
      </c>
      <c r="P3449" s="9">
        <f t="shared" si="478"/>
        <v>77</v>
      </c>
      <c r="Q3449" t="s">
        <v>8316</v>
      </c>
      <c r="R3449" t="s">
        <v>8317</v>
      </c>
      <c r="S3449">
        <f t="shared" si="479"/>
        <v>1</v>
      </c>
      <c r="T3449">
        <f t="shared" si="480"/>
        <v>0</v>
      </c>
      <c r="U3449">
        <f t="shared" si="481"/>
        <v>0</v>
      </c>
      <c r="V3449">
        <f t="shared" si="482"/>
        <v>0</v>
      </c>
      <c r="W3449" t="str">
        <f t="shared" si="483"/>
        <v>successful</v>
      </c>
      <c r="X3449" s="14">
        <f t="shared" si="484"/>
        <v>42402.889027777783</v>
      </c>
      <c r="Y3449" s="14">
        <f t="shared" si="485"/>
        <v>42447.847361111111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77"/>
        <v>1.0976190476190477</v>
      </c>
      <c r="P3450" s="9">
        <f t="shared" si="478"/>
        <v>51.222222222222221</v>
      </c>
      <c r="Q3450" t="s">
        <v>8316</v>
      </c>
      <c r="R3450" t="s">
        <v>8317</v>
      </c>
      <c r="S3450">
        <f t="shared" si="479"/>
        <v>1</v>
      </c>
      <c r="T3450">
        <f t="shared" si="480"/>
        <v>0</v>
      </c>
      <c r="U3450">
        <f t="shared" si="481"/>
        <v>0</v>
      </c>
      <c r="V3450">
        <f t="shared" si="482"/>
        <v>0</v>
      </c>
      <c r="W3450" t="str">
        <f t="shared" si="483"/>
        <v>successful</v>
      </c>
      <c r="X3450" s="14">
        <f t="shared" si="484"/>
        <v>41960.119085648148</v>
      </c>
      <c r="Y3450" s="14">
        <f t="shared" si="485"/>
        <v>41990.119085648148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77"/>
        <v>1.70625</v>
      </c>
      <c r="P3451" s="9">
        <f t="shared" si="478"/>
        <v>68.25</v>
      </c>
      <c r="Q3451" t="s">
        <v>8316</v>
      </c>
      <c r="R3451" t="s">
        <v>8317</v>
      </c>
      <c r="S3451">
        <f t="shared" si="479"/>
        <v>1</v>
      </c>
      <c r="T3451">
        <f t="shared" si="480"/>
        <v>0</v>
      </c>
      <c r="U3451">
        <f t="shared" si="481"/>
        <v>0</v>
      </c>
      <c r="V3451">
        <f t="shared" si="482"/>
        <v>0</v>
      </c>
      <c r="W3451" t="str">
        <f t="shared" si="483"/>
        <v>successful</v>
      </c>
      <c r="X3451" s="14">
        <f t="shared" si="484"/>
        <v>42532.052523148144</v>
      </c>
      <c r="Y3451" s="14">
        <f t="shared" si="485"/>
        <v>42560.166666666672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77"/>
        <v>1.52</v>
      </c>
      <c r="P3452" s="9">
        <f t="shared" si="478"/>
        <v>19.487179487179485</v>
      </c>
      <c r="Q3452" t="s">
        <v>8316</v>
      </c>
      <c r="R3452" t="s">
        <v>8317</v>
      </c>
      <c r="S3452">
        <f t="shared" si="479"/>
        <v>1</v>
      </c>
      <c r="T3452">
        <f t="shared" si="480"/>
        <v>0</v>
      </c>
      <c r="U3452">
        <f t="shared" si="481"/>
        <v>0</v>
      </c>
      <c r="V3452">
        <f t="shared" si="482"/>
        <v>0</v>
      </c>
      <c r="W3452" t="str">
        <f t="shared" si="483"/>
        <v>successful</v>
      </c>
      <c r="X3452" s="14">
        <f t="shared" si="484"/>
        <v>42036.704525462963</v>
      </c>
      <c r="Y3452" s="14">
        <f t="shared" si="485"/>
        <v>42096.662858796291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77"/>
        <v>1.0123076923076924</v>
      </c>
      <c r="P3453" s="9">
        <f t="shared" si="478"/>
        <v>41.125</v>
      </c>
      <c r="Q3453" t="s">
        <v>8316</v>
      </c>
      <c r="R3453" t="s">
        <v>8317</v>
      </c>
      <c r="S3453">
        <f t="shared" si="479"/>
        <v>1</v>
      </c>
      <c r="T3453">
        <f t="shared" si="480"/>
        <v>0</v>
      </c>
      <c r="U3453">
        <f t="shared" si="481"/>
        <v>0</v>
      </c>
      <c r="V3453">
        <f t="shared" si="482"/>
        <v>0</v>
      </c>
      <c r="W3453" t="str">
        <f t="shared" si="483"/>
        <v>successful</v>
      </c>
      <c r="X3453" s="14">
        <f t="shared" si="484"/>
        <v>42088.723692129628</v>
      </c>
      <c r="Y3453" s="14">
        <f t="shared" si="485"/>
        <v>42115.723692129628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77"/>
        <v>1.532</v>
      </c>
      <c r="P3454" s="9">
        <f t="shared" si="478"/>
        <v>41.405405405405403</v>
      </c>
      <c r="Q3454" t="s">
        <v>8316</v>
      </c>
      <c r="R3454" t="s">
        <v>8317</v>
      </c>
      <c r="S3454">
        <f t="shared" si="479"/>
        <v>1</v>
      </c>
      <c r="T3454">
        <f t="shared" si="480"/>
        <v>0</v>
      </c>
      <c r="U3454">
        <f t="shared" si="481"/>
        <v>0</v>
      </c>
      <c r="V3454">
        <f t="shared" si="482"/>
        <v>0</v>
      </c>
      <c r="W3454" t="str">
        <f t="shared" si="483"/>
        <v>successful</v>
      </c>
      <c r="X3454" s="14">
        <f t="shared" si="484"/>
        <v>41820.639189814814</v>
      </c>
      <c r="Y3454" s="14">
        <f t="shared" si="485"/>
        <v>41843.165972222225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77"/>
        <v>1.2833333333333334</v>
      </c>
      <c r="P3455" s="9">
        <f t="shared" si="478"/>
        <v>27.5</v>
      </c>
      <c r="Q3455" t="s">
        <v>8316</v>
      </c>
      <c r="R3455" t="s">
        <v>8317</v>
      </c>
      <c r="S3455">
        <f t="shared" si="479"/>
        <v>1</v>
      </c>
      <c r="T3455">
        <f t="shared" si="480"/>
        <v>0</v>
      </c>
      <c r="U3455">
        <f t="shared" si="481"/>
        <v>0</v>
      </c>
      <c r="V3455">
        <f t="shared" si="482"/>
        <v>0</v>
      </c>
      <c r="W3455" t="str">
        <f t="shared" si="483"/>
        <v>successful</v>
      </c>
      <c r="X3455" s="14">
        <f t="shared" si="484"/>
        <v>42535.97865740741</v>
      </c>
      <c r="Y3455" s="14">
        <f t="shared" si="485"/>
        <v>42595.97865740741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77"/>
        <v>1.0071428571428571</v>
      </c>
      <c r="P3456" s="9">
        <f t="shared" si="478"/>
        <v>33.571428571428569</v>
      </c>
      <c r="Q3456" t="s">
        <v>8316</v>
      </c>
      <c r="R3456" t="s">
        <v>8317</v>
      </c>
      <c r="S3456">
        <f t="shared" si="479"/>
        <v>1</v>
      </c>
      <c r="T3456">
        <f t="shared" si="480"/>
        <v>0</v>
      </c>
      <c r="U3456">
        <f t="shared" si="481"/>
        <v>0</v>
      </c>
      <c r="V3456">
        <f t="shared" si="482"/>
        <v>0</v>
      </c>
      <c r="W3456" t="str">
        <f t="shared" si="483"/>
        <v>successful</v>
      </c>
      <c r="X3456" s="14">
        <f t="shared" si="484"/>
        <v>41821.698599537034</v>
      </c>
      <c r="Y3456" s="14">
        <f t="shared" si="485"/>
        <v>41851.698599537034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77"/>
        <v>1.0065</v>
      </c>
      <c r="P3457" s="9">
        <f t="shared" si="478"/>
        <v>145.86956521739131</v>
      </c>
      <c r="Q3457" t="s">
        <v>8316</v>
      </c>
      <c r="R3457" t="s">
        <v>8317</v>
      </c>
      <c r="S3457">
        <f t="shared" si="479"/>
        <v>1</v>
      </c>
      <c r="T3457">
        <f t="shared" si="480"/>
        <v>0</v>
      </c>
      <c r="U3457">
        <f t="shared" si="481"/>
        <v>0</v>
      </c>
      <c r="V3457">
        <f t="shared" si="482"/>
        <v>0</v>
      </c>
      <c r="W3457" t="str">
        <f t="shared" si="483"/>
        <v>successful</v>
      </c>
      <c r="X3457" s="14">
        <f t="shared" si="484"/>
        <v>42626.7503125</v>
      </c>
      <c r="Y3457" s="14">
        <f t="shared" si="485"/>
        <v>42656.7503125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77"/>
        <v>1.913</v>
      </c>
      <c r="P3458" s="9">
        <f t="shared" si="478"/>
        <v>358.6875</v>
      </c>
      <c r="Q3458" t="s">
        <v>8316</v>
      </c>
      <c r="R3458" t="s">
        <v>8317</v>
      </c>
      <c r="S3458">
        <f t="shared" si="479"/>
        <v>1</v>
      </c>
      <c r="T3458">
        <f t="shared" si="480"/>
        <v>0</v>
      </c>
      <c r="U3458">
        <f t="shared" si="481"/>
        <v>0</v>
      </c>
      <c r="V3458">
        <f t="shared" si="482"/>
        <v>0</v>
      </c>
      <c r="W3458" t="str">
        <f t="shared" si="483"/>
        <v>successful</v>
      </c>
      <c r="X3458" s="14">
        <f t="shared" si="484"/>
        <v>41821.205636574072</v>
      </c>
      <c r="Y3458" s="14">
        <f t="shared" si="485"/>
        <v>41852.290972222225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86">E3459/D3459</f>
        <v>1.4019999999999999</v>
      </c>
      <c r="P3459" s="9">
        <f t="shared" ref="P3459:P3522" si="487">IFERROR(E3459/L3459,0)</f>
        <v>50.981818181818184</v>
      </c>
      <c r="Q3459" t="s">
        <v>8316</v>
      </c>
      <c r="R3459" t="s">
        <v>8317</v>
      </c>
      <c r="S3459">
        <f t="shared" ref="S3459:S3522" si="488">IF(F3459="successful",1,0)</f>
        <v>1</v>
      </c>
      <c r="T3459">
        <f t="shared" ref="T3459:T3522" si="489">IF(F3459="failed",1,0)</f>
        <v>0</v>
      </c>
      <c r="U3459">
        <f t="shared" ref="U3459:U3522" si="490">IF(F3459="canceled",1,0)</f>
        <v>0</v>
      </c>
      <c r="V3459">
        <f t="shared" ref="V3459:V3522" si="491">IF(F3459="live",1,0)</f>
        <v>0</v>
      </c>
      <c r="W3459" t="str">
        <f t="shared" ref="W3459:W3522" si="492">F3459</f>
        <v>successful</v>
      </c>
      <c r="X3459" s="14">
        <f t="shared" ref="X3459:X3522" si="493">(((J3459/60)/60)/24)+DATE(1970,1,1)</f>
        <v>42016.706678240742</v>
      </c>
      <c r="Y3459" s="14">
        <f t="shared" ref="Y3459:Y3522" si="494">(((I3459/60)/60)/24)+DATE(1970,1,1)</f>
        <v>42047.249305555553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86"/>
        <v>1.2433537832310839</v>
      </c>
      <c r="P3460" s="9">
        <f t="shared" si="487"/>
        <v>45.037037037037038</v>
      </c>
      <c r="Q3460" t="s">
        <v>8316</v>
      </c>
      <c r="R3460" t="s">
        <v>8317</v>
      </c>
      <c r="S3460">
        <f t="shared" si="488"/>
        <v>1</v>
      </c>
      <c r="T3460">
        <f t="shared" si="489"/>
        <v>0</v>
      </c>
      <c r="U3460">
        <f t="shared" si="490"/>
        <v>0</v>
      </c>
      <c r="V3460">
        <f t="shared" si="491"/>
        <v>0</v>
      </c>
      <c r="W3460" t="str">
        <f t="shared" si="492"/>
        <v>successful</v>
      </c>
      <c r="X3460" s="14">
        <f t="shared" si="493"/>
        <v>42011.202581018515</v>
      </c>
      <c r="Y3460" s="14">
        <f t="shared" si="494"/>
        <v>42038.185416666667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86"/>
        <v>1.262</v>
      </c>
      <c r="P3461" s="9">
        <f t="shared" si="487"/>
        <v>17.527777777777779</v>
      </c>
      <c r="Q3461" t="s">
        <v>8316</v>
      </c>
      <c r="R3461" t="s">
        <v>8317</v>
      </c>
      <c r="S3461">
        <f t="shared" si="488"/>
        <v>1</v>
      </c>
      <c r="T3461">
        <f t="shared" si="489"/>
        <v>0</v>
      </c>
      <c r="U3461">
        <f t="shared" si="490"/>
        <v>0</v>
      </c>
      <c r="V3461">
        <f t="shared" si="491"/>
        <v>0</v>
      </c>
      <c r="W3461" t="str">
        <f t="shared" si="492"/>
        <v>successful</v>
      </c>
      <c r="X3461" s="14">
        <f t="shared" si="493"/>
        <v>42480.479861111111</v>
      </c>
      <c r="Y3461" s="14">
        <f t="shared" si="494"/>
        <v>42510.479861111111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86"/>
        <v>1.9</v>
      </c>
      <c r="P3462" s="9">
        <f t="shared" si="487"/>
        <v>50</v>
      </c>
      <c r="Q3462" t="s">
        <v>8316</v>
      </c>
      <c r="R3462" t="s">
        <v>8317</v>
      </c>
      <c r="S3462">
        <f t="shared" si="488"/>
        <v>1</v>
      </c>
      <c r="T3462">
        <f t="shared" si="489"/>
        <v>0</v>
      </c>
      <c r="U3462">
        <f t="shared" si="490"/>
        <v>0</v>
      </c>
      <c r="V3462">
        <f t="shared" si="491"/>
        <v>0</v>
      </c>
      <c r="W3462" t="str">
        <f t="shared" si="492"/>
        <v>successful</v>
      </c>
      <c r="X3462" s="14">
        <f t="shared" si="493"/>
        <v>41852.527222222219</v>
      </c>
      <c r="Y3462" s="14">
        <f t="shared" si="494"/>
        <v>41866.527222222219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86"/>
        <v>1.39</v>
      </c>
      <c r="P3463" s="9">
        <f t="shared" si="487"/>
        <v>57.916666666666664</v>
      </c>
      <c r="Q3463" t="s">
        <v>8316</v>
      </c>
      <c r="R3463" t="s">
        <v>8317</v>
      </c>
      <c r="S3463">
        <f t="shared" si="488"/>
        <v>1</v>
      </c>
      <c r="T3463">
        <f t="shared" si="489"/>
        <v>0</v>
      </c>
      <c r="U3463">
        <f t="shared" si="490"/>
        <v>0</v>
      </c>
      <c r="V3463">
        <f t="shared" si="491"/>
        <v>0</v>
      </c>
      <c r="W3463" t="str">
        <f t="shared" si="492"/>
        <v>successful</v>
      </c>
      <c r="X3463" s="14">
        <f t="shared" si="493"/>
        <v>42643.632858796293</v>
      </c>
      <c r="Y3463" s="14">
        <f t="shared" si="494"/>
        <v>42672.125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86"/>
        <v>2.02</v>
      </c>
      <c r="P3464" s="9">
        <f t="shared" si="487"/>
        <v>29.705882352941178</v>
      </c>
      <c r="Q3464" t="s">
        <v>8316</v>
      </c>
      <c r="R3464" t="s">
        <v>8317</v>
      </c>
      <c r="S3464">
        <f t="shared" si="488"/>
        <v>1</v>
      </c>
      <c r="T3464">
        <f t="shared" si="489"/>
        <v>0</v>
      </c>
      <c r="U3464">
        <f t="shared" si="490"/>
        <v>0</v>
      </c>
      <c r="V3464">
        <f t="shared" si="491"/>
        <v>0</v>
      </c>
      <c r="W3464" t="str">
        <f t="shared" si="492"/>
        <v>successful</v>
      </c>
      <c r="X3464" s="14">
        <f t="shared" si="493"/>
        <v>42179.898472222223</v>
      </c>
      <c r="Y3464" s="14">
        <f t="shared" si="494"/>
        <v>42195.75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86"/>
        <v>1.0338000000000001</v>
      </c>
      <c r="P3465" s="9">
        <f t="shared" si="487"/>
        <v>90.684210526315795</v>
      </c>
      <c r="Q3465" t="s">
        <v>8316</v>
      </c>
      <c r="R3465" t="s">
        <v>8317</v>
      </c>
      <c r="S3465">
        <f t="shared" si="488"/>
        <v>1</v>
      </c>
      <c r="T3465">
        <f t="shared" si="489"/>
        <v>0</v>
      </c>
      <c r="U3465">
        <f t="shared" si="490"/>
        <v>0</v>
      </c>
      <c r="V3465">
        <f t="shared" si="491"/>
        <v>0</v>
      </c>
      <c r="W3465" t="str">
        <f t="shared" si="492"/>
        <v>successful</v>
      </c>
      <c r="X3465" s="14">
        <f t="shared" si="493"/>
        <v>42612.918807870374</v>
      </c>
      <c r="Y3465" s="14">
        <f t="shared" si="494"/>
        <v>42654.165972222225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86"/>
        <v>1.023236</v>
      </c>
      <c r="P3466" s="9">
        <f t="shared" si="487"/>
        <v>55.012688172043013</v>
      </c>
      <c r="Q3466" t="s">
        <v>8316</v>
      </c>
      <c r="R3466" t="s">
        <v>8317</v>
      </c>
      <c r="S3466">
        <f t="shared" si="488"/>
        <v>1</v>
      </c>
      <c r="T3466">
        <f t="shared" si="489"/>
        <v>0</v>
      </c>
      <c r="U3466">
        <f t="shared" si="490"/>
        <v>0</v>
      </c>
      <c r="V3466">
        <f t="shared" si="491"/>
        <v>0</v>
      </c>
      <c r="W3466" t="str">
        <f t="shared" si="492"/>
        <v>successful</v>
      </c>
      <c r="X3466" s="14">
        <f t="shared" si="493"/>
        <v>42575.130057870367</v>
      </c>
      <c r="Y3466" s="14">
        <f t="shared" si="494"/>
        <v>42605.130057870367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86"/>
        <v>1.03</v>
      </c>
      <c r="P3467" s="9">
        <f t="shared" si="487"/>
        <v>57.222222222222221</v>
      </c>
      <c r="Q3467" t="s">
        <v>8316</v>
      </c>
      <c r="R3467" t="s">
        <v>8317</v>
      </c>
      <c r="S3467">
        <f t="shared" si="488"/>
        <v>1</v>
      </c>
      <c r="T3467">
        <f t="shared" si="489"/>
        <v>0</v>
      </c>
      <c r="U3467">
        <f t="shared" si="490"/>
        <v>0</v>
      </c>
      <c r="V3467">
        <f t="shared" si="491"/>
        <v>0</v>
      </c>
      <c r="W3467" t="str">
        <f t="shared" si="492"/>
        <v>successful</v>
      </c>
      <c r="X3467" s="14">
        <f t="shared" si="493"/>
        <v>42200.625833333332</v>
      </c>
      <c r="Y3467" s="14">
        <f t="shared" si="494"/>
        <v>42225.666666666672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86"/>
        <v>1.2714285714285714</v>
      </c>
      <c r="P3468" s="9">
        <f t="shared" si="487"/>
        <v>72.950819672131146</v>
      </c>
      <c r="Q3468" t="s">
        <v>8316</v>
      </c>
      <c r="R3468" t="s">
        <v>8317</v>
      </c>
      <c r="S3468">
        <f t="shared" si="488"/>
        <v>1</v>
      </c>
      <c r="T3468">
        <f t="shared" si="489"/>
        <v>0</v>
      </c>
      <c r="U3468">
        <f t="shared" si="490"/>
        <v>0</v>
      </c>
      <c r="V3468">
        <f t="shared" si="491"/>
        <v>0</v>
      </c>
      <c r="W3468" t="str">
        <f t="shared" si="492"/>
        <v>successful</v>
      </c>
      <c r="X3468" s="14">
        <f t="shared" si="493"/>
        <v>42420.019097222219</v>
      </c>
      <c r="Y3468" s="14">
        <f t="shared" si="494"/>
        <v>42479.977430555555</v>
      </c>
    </row>
    <row r="3469" spans="1:25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86"/>
        <v>1.01</v>
      </c>
      <c r="P3469" s="9">
        <f t="shared" si="487"/>
        <v>64.468085106382972</v>
      </c>
      <c r="Q3469" t="s">
        <v>8316</v>
      </c>
      <c r="R3469" t="s">
        <v>8317</v>
      </c>
      <c r="S3469">
        <f t="shared" si="488"/>
        <v>1</v>
      </c>
      <c r="T3469">
        <f t="shared" si="489"/>
        <v>0</v>
      </c>
      <c r="U3469">
        <f t="shared" si="490"/>
        <v>0</v>
      </c>
      <c r="V3469">
        <f t="shared" si="491"/>
        <v>0</v>
      </c>
      <c r="W3469" t="str">
        <f t="shared" si="492"/>
        <v>successful</v>
      </c>
      <c r="X3469" s="14">
        <f t="shared" si="493"/>
        <v>42053.671666666662</v>
      </c>
      <c r="Y3469" s="14">
        <f t="shared" si="494"/>
        <v>42083.630000000005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86"/>
        <v>1.2178</v>
      </c>
      <c r="P3470" s="9">
        <f t="shared" si="487"/>
        <v>716.35294117647061</v>
      </c>
      <c r="Q3470" t="s">
        <v>8316</v>
      </c>
      <c r="R3470" t="s">
        <v>8317</v>
      </c>
      <c r="S3470">
        <f t="shared" si="488"/>
        <v>1</v>
      </c>
      <c r="T3470">
        <f t="shared" si="489"/>
        <v>0</v>
      </c>
      <c r="U3470">
        <f t="shared" si="490"/>
        <v>0</v>
      </c>
      <c r="V3470">
        <f t="shared" si="491"/>
        <v>0</v>
      </c>
      <c r="W3470" t="str">
        <f t="shared" si="492"/>
        <v>successful</v>
      </c>
      <c r="X3470" s="14">
        <f t="shared" si="493"/>
        <v>42605.765381944439</v>
      </c>
      <c r="Y3470" s="14">
        <f t="shared" si="494"/>
        <v>42634.125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86"/>
        <v>1.1339285714285714</v>
      </c>
      <c r="P3471" s="9">
        <f t="shared" si="487"/>
        <v>50.396825396825399</v>
      </c>
      <c r="Q3471" t="s">
        <v>8316</v>
      </c>
      <c r="R3471" t="s">
        <v>8317</v>
      </c>
      <c r="S3471">
        <f t="shared" si="488"/>
        <v>1</v>
      </c>
      <c r="T3471">
        <f t="shared" si="489"/>
        <v>0</v>
      </c>
      <c r="U3471">
        <f t="shared" si="490"/>
        <v>0</v>
      </c>
      <c r="V3471">
        <f t="shared" si="491"/>
        <v>0</v>
      </c>
      <c r="W3471" t="str">
        <f t="shared" si="492"/>
        <v>successful</v>
      </c>
      <c r="X3471" s="14">
        <f t="shared" si="493"/>
        <v>42458.641724537039</v>
      </c>
      <c r="Y3471" s="14">
        <f t="shared" si="494"/>
        <v>42488.641724537039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86"/>
        <v>1.5</v>
      </c>
      <c r="P3472" s="9">
        <f t="shared" si="487"/>
        <v>41.666666666666664</v>
      </c>
      <c r="Q3472" t="s">
        <v>8316</v>
      </c>
      <c r="R3472" t="s">
        <v>8317</v>
      </c>
      <c r="S3472">
        <f t="shared" si="488"/>
        <v>1</v>
      </c>
      <c r="T3472">
        <f t="shared" si="489"/>
        <v>0</v>
      </c>
      <c r="U3472">
        <f t="shared" si="490"/>
        <v>0</v>
      </c>
      <c r="V3472">
        <f t="shared" si="491"/>
        <v>0</v>
      </c>
      <c r="W3472" t="str">
        <f t="shared" si="492"/>
        <v>successful</v>
      </c>
      <c r="X3472" s="14">
        <f t="shared" si="493"/>
        <v>42529.022013888884</v>
      </c>
      <c r="Y3472" s="14">
        <f t="shared" si="494"/>
        <v>42566.901388888888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86"/>
        <v>2.1459999999999999</v>
      </c>
      <c r="P3473" s="9">
        <f t="shared" si="487"/>
        <v>35.766666666666666</v>
      </c>
      <c r="Q3473" t="s">
        <v>8316</v>
      </c>
      <c r="R3473" t="s">
        <v>8317</v>
      </c>
      <c r="S3473">
        <f t="shared" si="488"/>
        <v>1</v>
      </c>
      <c r="T3473">
        <f t="shared" si="489"/>
        <v>0</v>
      </c>
      <c r="U3473">
        <f t="shared" si="490"/>
        <v>0</v>
      </c>
      <c r="V3473">
        <f t="shared" si="491"/>
        <v>0</v>
      </c>
      <c r="W3473" t="str">
        <f t="shared" si="492"/>
        <v>successful</v>
      </c>
      <c r="X3473" s="14">
        <f t="shared" si="493"/>
        <v>41841.820486111108</v>
      </c>
      <c r="Y3473" s="14">
        <f t="shared" si="494"/>
        <v>41882.833333333336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86"/>
        <v>1.0205</v>
      </c>
      <c r="P3474" s="9">
        <f t="shared" si="487"/>
        <v>88.739130434782609</v>
      </c>
      <c r="Q3474" t="s">
        <v>8316</v>
      </c>
      <c r="R3474" t="s">
        <v>8317</v>
      </c>
      <c r="S3474">
        <f t="shared" si="488"/>
        <v>1</v>
      </c>
      <c r="T3474">
        <f t="shared" si="489"/>
        <v>0</v>
      </c>
      <c r="U3474">
        <f t="shared" si="490"/>
        <v>0</v>
      </c>
      <c r="V3474">
        <f t="shared" si="491"/>
        <v>0</v>
      </c>
      <c r="W3474" t="str">
        <f t="shared" si="492"/>
        <v>successful</v>
      </c>
      <c r="X3474" s="14">
        <f t="shared" si="493"/>
        <v>41928.170497685183</v>
      </c>
      <c r="Y3474" s="14">
        <f t="shared" si="494"/>
        <v>41949.249305555553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86"/>
        <v>1</v>
      </c>
      <c r="P3475" s="9">
        <f t="shared" si="487"/>
        <v>148.4848484848485</v>
      </c>
      <c r="Q3475" t="s">
        <v>8316</v>
      </c>
      <c r="R3475" t="s">
        <v>8317</v>
      </c>
      <c r="S3475">
        <f t="shared" si="488"/>
        <v>1</v>
      </c>
      <c r="T3475">
        <f t="shared" si="489"/>
        <v>0</v>
      </c>
      <c r="U3475">
        <f t="shared" si="490"/>
        <v>0</v>
      </c>
      <c r="V3475">
        <f t="shared" si="491"/>
        <v>0</v>
      </c>
      <c r="W3475" t="str">
        <f t="shared" si="492"/>
        <v>successful</v>
      </c>
      <c r="X3475" s="14">
        <f t="shared" si="493"/>
        <v>42062.834444444445</v>
      </c>
      <c r="Y3475" s="14">
        <f t="shared" si="494"/>
        <v>42083.852083333331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86"/>
        <v>1.01</v>
      </c>
      <c r="P3476" s="9">
        <f t="shared" si="487"/>
        <v>51.794871794871796</v>
      </c>
      <c r="Q3476" t="s">
        <v>8316</v>
      </c>
      <c r="R3476" t="s">
        <v>8317</v>
      </c>
      <c r="S3476">
        <f t="shared" si="488"/>
        <v>1</v>
      </c>
      <c r="T3476">
        <f t="shared" si="489"/>
        <v>0</v>
      </c>
      <c r="U3476">
        <f t="shared" si="490"/>
        <v>0</v>
      </c>
      <c r="V3476">
        <f t="shared" si="491"/>
        <v>0</v>
      </c>
      <c r="W3476" t="str">
        <f t="shared" si="492"/>
        <v>successful</v>
      </c>
      <c r="X3476" s="14">
        <f t="shared" si="493"/>
        <v>42541.501516203702</v>
      </c>
      <c r="Y3476" s="14">
        <f t="shared" si="494"/>
        <v>42571.501516203702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86"/>
        <v>1.1333333333333333</v>
      </c>
      <c r="P3477" s="9">
        <f t="shared" si="487"/>
        <v>20</v>
      </c>
      <c r="Q3477" t="s">
        <v>8316</v>
      </c>
      <c r="R3477" t="s">
        <v>8317</v>
      </c>
      <c r="S3477">
        <f t="shared" si="488"/>
        <v>1</v>
      </c>
      <c r="T3477">
        <f t="shared" si="489"/>
        <v>0</v>
      </c>
      <c r="U3477">
        <f t="shared" si="490"/>
        <v>0</v>
      </c>
      <c r="V3477">
        <f t="shared" si="491"/>
        <v>0</v>
      </c>
      <c r="W3477" t="str">
        <f t="shared" si="492"/>
        <v>successful</v>
      </c>
      <c r="X3477" s="14">
        <f t="shared" si="493"/>
        <v>41918.880833333329</v>
      </c>
      <c r="Y3477" s="14">
        <f t="shared" si="494"/>
        <v>41946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86"/>
        <v>1.04</v>
      </c>
      <c r="P3478" s="9">
        <f t="shared" si="487"/>
        <v>52</v>
      </c>
      <c r="Q3478" t="s">
        <v>8316</v>
      </c>
      <c r="R3478" t="s">
        <v>8317</v>
      </c>
      <c r="S3478">
        <f t="shared" si="488"/>
        <v>1</v>
      </c>
      <c r="T3478">
        <f t="shared" si="489"/>
        <v>0</v>
      </c>
      <c r="U3478">
        <f t="shared" si="490"/>
        <v>0</v>
      </c>
      <c r="V3478">
        <f t="shared" si="491"/>
        <v>0</v>
      </c>
      <c r="W3478" t="str">
        <f t="shared" si="492"/>
        <v>successful</v>
      </c>
      <c r="X3478" s="14">
        <f t="shared" si="493"/>
        <v>41921.279976851853</v>
      </c>
      <c r="Y3478" s="14">
        <f t="shared" si="494"/>
        <v>41939.125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86"/>
        <v>1.1533333333333333</v>
      </c>
      <c r="P3479" s="9">
        <f t="shared" si="487"/>
        <v>53.230769230769234</v>
      </c>
      <c r="Q3479" t="s">
        <v>8316</v>
      </c>
      <c r="R3479" t="s">
        <v>8317</v>
      </c>
      <c r="S3479">
        <f t="shared" si="488"/>
        <v>1</v>
      </c>
      <c r="T3479">
        <f t="shared" si="489"/>
        <v>0</v>
      </c>
      <c r="U3479">
        <f t="shared" si="490"/>
        <v>0</v>
      </c>
      <c r="V3479">
        <f t="shared" si="491"/>
        <v>0</v>
      </c>
      <c r="W3479" t="str">
        <f t="shared" si="492"/>
        <v>successful</v>
      </c>
      <c r="X3479" s="14">
        <f t="shared" si="493"/>
        <v>42128.736608796295</v>
      </c>
      <c r="Y3479" s="14">
        <f t="shared" si="494"/>
        <v>42141.125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86"/>
        <v>1.1285000000000001</v>
      </c>
      <c r="P3480" s="9">
        <f t="shared" si="487"/>
        <v>39.596491228070178</v>
      </c>
      <c r="Q3480" t="s">
        <v>8316</v>
      </c>
      <c r="R3480" t="s">
        <v>8317</v>
      </c>
      <c r="S3480">
        <f t="shared" si="488"/>
        <v>1</v>
      </c>
      <c r="T3480">
        <f t="shared" si="489"/>
        <v>0</v>
      </c>
      <c r="U3480">
        <f t="shared" si="490"/>
        <v>0</v>
      </c>
      <c r="V3480">
        <f t="shared" si="491"/>
        <v>0</v>
      </c>
      <c r="W3480" t="str">
        <f t="shared" si="492"/>
        <v>successful</v>
      </c>
      <c r="X3480" s="14">
        <f t="shared" si="493"/>
        <v>42053.916921296302</v>
      </c>
      <c r="Y3480" s="14">
        <f t="shared" si="494"/>
        <v>42079.875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86"/>
        <v>1.2786666666666666</v>
      </c>
      <c r="P3481" s="9">
        <f t="shared" si="487"/>
        <v>34.25</v>
      </c>
      <c r="Q3481" t="s">
        <v>8316</v>
      </c>
      <c r="R3481" t="s">
        <v>8317</v>
      </c>
      <c r="S3481">
        <f t="shared" si="488"/>
        <v>1</v>
      </c>
      <c r="T3481">
        <f t="shared" si="489"/>
        <v>0</v>
      </c>
      <c r="U3481">
        <f t="shared" si="490"/>
        <v>0</v>
      </c>
      <c r="V3481">
        <f t="shared" si="491"/>
        <v>0</v>
      </c>
      <c r="W3481" t="str">
        <f t="shared" si="492"/>
        <v>successful</v>
      </c>
      <c r="X3481" s="14">
        <f t="shared" si="493"/>
        <v>41781.855092592588</v>
      </c>
      <c r="Y3481" s="14">
        <f t="shared" si="494"/>
        <v>41811.855092592588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86"/>
        <v>1.4266666666666667</v>
      </c>
      <c r="P3482" s="9">
        <f t="shared" si="487"/>
        <v>164.61538461538461</v>
      </c>
      <c r="Q3482" t="s">
        <v>8316</v>
      </c>
      <c r="R3482" t="s">
        <v>8317</v>
      </c>
      <c r="S3482">
        <f t="shared" si="488"/>
        <v>1</v>
      </c>
      <c r="T3482">
        <f t="shared" si="489"/>
        <v>0</v>
      </c>
      <c r="U3482">
        <f t="shared" si="490"/>
        <v>0</v>
      </c>
      <c r="V3482">
        <f t="shared" si="491"/>
        <v>0</v>
      </c>
      <c r="W3482" t="str">
        <f t="shared" si="492"/>
        <v>successful</v>
      </c>
      <c r="X3482" s="14">
        <f t="shared" si="493"/>
        <v>42171.317442129628</v>
      </c>
      <c r="Y3482" s="14">
        <f t="shared" si="494"/>
        <v>42195.875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86"/>
        <v>1.1879999999999999</v>
      </c>
      <c r="P3483" s="9">
        <f t="shared" si="487"/>
        <v>125.05263157894737</v>
      </c>
      <c r="Q3483" t="s">
        <v>8316</v>
      </c>
      <c r="R3483" t="s">
        <v>8317</v>
      </c>
      <c r="S3483">
        <f t="shared" si="488"/>
        <v>1</v>
      </c>
      <c r="T3483">
        <f t="shared" si="489"/>
        <v>0</v>
      </c>
      <c r="U3483">
        <f t="shared" si="490"/>
        <v>0</v>
      </c>
      <c r="V3483">
        <f t="shared" si="491"/>
        <v>0</v>
      </c>
      <c r="W3483" t="str">
        <f t="shared" si="492"/>
        <v>successful</v>
      </c>
      <c r="X3483" s="14">
        <f t="shared" si="493"/>
        <v>41989.24754629629</v>
      </c>
      <c r="Y3483" s="14">
        <f t="shared" si="494"/>
        <v>42006.24754629629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86"/>
        <v>1.3833333333333333</v>
      </c>
      <c r="P3484" s="9">
        <f t="shared" si="487"/>
        <v>51.875</v>
      </c>
      <c r="Q3484" t="s">
        <v>8316</v>
      </c>
      <c r="R3484" t="s">
        <v>8317</v>
      </c>
      <c r="S3484">
        <f t="shared" si="488"/>
        <v>1</v>
      </c>
      <c r="T3484">
        <f t="shared" si="489"/>
        <v>0</v>
      </c>
      <c r="U3484">
        <f t="shared" si="490"/>
        <v>0</v>
      </c>
      <c r="V3484">
        <f t="shared" si="491"/>
        <v>0</v>
      </c>
      <c r="W3484" t="str">
        <f t="shared" si="492"/>
        <v>successful</v>
      </c>
      <c r="X3484" s="14">
        <f t="shared" si="493"/>
        <v>41796.771597222221</v>
      </c>
      <c r="Y3484" s="14">
        <f t="shared" si="494"/>
        <v>41826.771597222221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86"/>
        <v>1.599402985074627</v>
      </c>
      <c r="P3485" s="9">
        <f t="shared" si="487"/>
        <v>40.285714285714285</v>
      </c>
      <c r="Q3485" t="s">
        <v>8316</v>
      </c>
      <c r="R3485" t="s">
        <v>8317</v>
      </c>
      <c r="S3485">
        <f t="shared" si="488"/>
        <v>1</v>
      </c>
      <c r="T3485">
        <f t="shared" si="489"/>
        <v>0</v>
      </c>
      <c r="U3485">
        <f t="shared" si="490"/>
        <v>0</v>
      </c>
      <c r="V3485">
        <f t="shared" si="491"/>
        <v>0</v>
      </c>
      <c r="W3485" t="str">
        <f t="shared" si="492"/>
        <v>successful</v>
      </c>
      <c r="X3485" s="14">
        <f t="shared" si="493"/>
        <v>41793.668761574074</v>
      </c>
      <c r="Y3485" s="14">
        <f t="shared" si="494"/>
        <v>41823.668761574074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86"/>
        <v>1.1424000000000001</v>
      </c>
      <c r="P3486" s="9">
        <f t="shared" si="487"/>
        <v>64.909090909090907</v>
      </c>
      <c r="Q3486" t="s">
        <v>8316</v>
      </c>
      <c r="R3486" t="s">
        <v>8317</v>
      </c>
      <c r="S3486">
        <f t="shared" si="488"/>
        <v>1</v>
      </c>
      <c r="T3486">
        <f t="shared" si="489"/>
        <v>0</v>
      </c>
      <c r="U3486">
        <f t="shared" si="490"/>
        <v>0</v>
      </c>
      <c r="V3486">
        <f t="shared" si="491"/>
        <v>0</v>
      </c>
      <c r="W3486" t="str">
        <f t="shared" si="492"/>
        <v>successful</v>
      </c>
      <c r="X3486" s="14">
        <f t="shared" si="493"/>
        <v>42506.760405092587</v>
      </c>
      <c r="Y3486" s="14">
        <f t="shared" si="494"/>
        <v>42536.760405092587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86"/>
        <v>1.0060606060606061</v>
      </c>
      <c r="P3487" s="9">
        <f t="shared" si="487"/>
        <v>55.333333333333336</v>
      </c>
      <c r="Q3487" t="s">
        <v>8316</v>
      </c>
      <c r="R3487" t="s">
        <v>8317</v>
      </c>
      <c r="S3487">
        <f t="shared" si="488"/>
        <v>1</v>
      </c>
      <c r="T3487">
        <f t="shared" si="489"/>
        <v>0</v>
      </c>
      <c r="U3487">
        <f t="shared" si="490"/>
        <v>0</v>
      </c>
      <c r="V3487">
        <f t="shared" si="491"/>
        <v>0</v>
      </c>
      <c r="W3487" t="str">
        <f t="shared" si="492"/>
        <v>successful</v>
      </c>
      <c r="X3487" s="14">
        <f t="shared" si="493"/>
        <v>42372.693055555559</v>
      </c>
      <c r="Y3487" s="14">
        <f t="shared" si="494"/>
        <v>42402.693055555559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86"/>
        <v>1.552</v>
      </c>
      <c r="P3488" s="9">
        <f t="shared" si="487"/>
        <v>83.142857142857139</v>
      </c>
      <c r="Q3488" t="s">
        <v>8316</v>
      </c>
      <c r="R3488" t="s">
        <v>8317</v>
      </c>
      <c r="S3488">
        <f t="shared" si="488"/>
        <v>1</v>
      </c>
      <c r="T3488">
        <f t="shared" si="489"/>
        <v>0</v>
      </c>
      <c r="U3488">
        <f t="shared" si="490"/>
        <v>0</v>
      </c>
      <c r="V3488">
        <f t="shared" si="491"/>
        <v>0</v>
      </c>
      <c r="W3488" t="str">
        <f t="shared" si="492"/>
        <v>successful</v>
      </c>
      <c r="X3488" s="14">
        <f t="shared" si="493"/>
        <v>42126.87501157407</v>
      </c>
      <c r="Y3488" s="14">
        <f t="shared" si="494"/>
        <v>42158.290972222225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86"/>
        <v>1.2775000000000001</v>
      </c>
      <c r="P3489" s="9">
        <f t="shared" si="487"/>
        <v>38.712121212121211</v>
      </c>
      <c r="Q3489" t="s">
        <v>8316</v>
      </c>
      <c r="R3489" t="s">
        <v>8317</v>
      </c>
      <c r="S3489">
        <f t="shared" si="488"/>
        <v>1</v>
      </c>
      <c r="T3489">
        <f t="shared" si="489"/>
        <v>0</v>
      </c>
      <c r="U3489">
        <f t="shared" si="490"/>
        <v>0</v>
      </c>
      <c r="V3489">
        <f t="shared" si="491"/>
        <v>0</v>
      </c>
      <c r="W3489" t="str">
        <f t="shared" si="492"/>
        <v>successful</v>
      </c>
      <c r="X3489" s="14">
        <f t="shared" si="493"/>
        <v>42149.940416666665</v>
      </c>
      <c r="Y3489" s="14">
        <f t="shared" si="494"/>
        <v>42179.940416666665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86"/>
        <v>1.212</v>
      </c>
      <c r="P3490" s="9">
        <f t="shared" si="487"/>
        <v>125.37931034482759</v>
      </c>
      <c r="Q3490" t="s">
        <v>8316</v>
      </c>
      <c r="R3490" t="s">
        <v>8317</v>
      </c>
      <c r="S3490">
        <f t="shared" si="488"/>
        <v>1</v>
      </c>
      <c r="T3490">
        <f t="shared" si="489"/>
        <v>0</v>
      </c>
      <c r="U3490">
        <f t="shared" si="490"/>
        <v>0</v>
      </c>
      <c r="V3490">
        <f t="shared" si="491"/>
        <v>0</v>
      </c>
      <c r="W3490" t="str">
        <f t="shared" si="492"/>
        <v>successful</v>
      </c>
      <c r="X3490" s="14">
        <f t="shared" si="493"/>
        <v>42087.768055555556</v>
      </c>
      <c r="Y3490" s="14">
        <f t="shared" si="494"/>
        <v>42111.666666666672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86"/>
        <v>1.127</v>
      </c>
      <c r="P3491" s="9">
        <f t="shared" si="487"/>
        <v>78.263888888888886</v>
      </c>
      <c r="Q3491" t="s">
        <v>8316</v>
      </c>
      <c r="R3491" t="s">
        <v>8317</v>
      </c>
      <c r="S3491">
        <f t="shared" si="488"/>
        <v>1</v>
      </c>
      <c r="T3491">
        <f t="shared" si="489"/>
        <v>0</v>
      </c>
      <c r="U3491">
        <f t="shared" si="490"/>
        <v>0</v>
      </c>
      <c r="V3491">
        <f t="shared" si="491"/>
        <v>0</v>
      </c>
      <c r="W3491" t="str">
        <f t="shared" si="492"/>
        <v>successful</v>
      </c>
      <c r="X3491" s="14">
        <f t="shared" si="493"/>
        <v>41753.635775462964</v>
      </c>
      <c r="Y3491" s="14">
        <f t="shared" si="494"/>
        <v>41783.875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86"/>
        <v>1.2749999999999999</v>
      </c>
      <c r="P3492" s="9">
        <f t="shared" si="487"/>
        <v>47.222222222222221</v>
      </c>
      <c r="Q3492" t="s">
        <v>8316</v>
      </c>
      <c r="R3492" t="s">
        <v>8317</v>
      </c>
      <c r="S3492">
        <f t="shared" si="488"/>
        <v>1</v>
      </c>
      <c r="T3492">
        <f t="shared" si="489"/>
        <v>0</v>
      </c>
      <c r="U3492">
        <f t="shared" si="490"/>
        <v>0</v>
      </c>
      <c r="V3492">
        <f t="shared" si="491"/>
        <v>0</v>
      </c>
      <c r="W3492" t="str">
        <f t="shared" si="492"/>
        <v>successful</v>
      </c>
      <c r="X3492" s="14">
        <f t="shared" si="493"/>
        <v>42443.802361111113</v>
      </c>
      <c r="Y3492" s="14">
        <f t="shared" si="494"/>
        <v>42473.802361111113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86"/>
        <v>1.5820000000000001</v>
      </c>
      <c r="P3493" s="9">
        <f t="shared" si="487"/>
        <v>79.099999999999994</v>
      </c>
      <c r="Q3493" t="s">
        <v>8316</v>
      </c>
      <c r="R3493" t="s">
        <v>8317</v>
      </c>
      <c r="S3493">
        <f t="shared" si="488"/>
        <v>1</v>
      </c>
      <c r="T3493">
        <f t="shared" si="489"/>
        <v>0</v>
      </c>
      <c r="U3493">
        <f t="shared" si="490"/>
        <v>0</v>
      </c>
      <c r="V3493">
        <f t="shared" si="491"/>
        <v>0</v>
      </c>
      <c r="W3493" t="str">
        <f t="shared" si="492"/>
        <v>successful</v>
      </c>
      <c r="X3493" s="14">
        <f t="shared" si="493"/>
        <v>42121.249814814815</v>
      </c>
      <c r="Y3493" s="14">
        <f t="shared" si="494"/>
        <v>42142.249814814815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86"/>
        <v>1.0526894736842105</v>
      </c>
      <c r="P3494" s="9">
        <f t="shared" si="487"/>
        <v>114.29199999999999</v>
      </c>
      <c r="Q3494" t="s">
        <v>8316</v>
      </c>
      <c r="R3494" t="s">
        <v>8317</v>
      </c>
      <c r="S3494">
        <f t="shared" si="488"/>
        <v>1</v>
      </c>
      <c r="T3494">
        <f t="shared" si="489"/>
        <v>0</v>
      </c>
      <c r="U3494">
        <f t="shared" si="490"/>
        <v>0</v>
      </c>
      <c r="V3494">
        <f t="shared" si="491"/>
        <v>0</v>
      </c>
      <c r="W3494" t="str">
        <f t="shared" si="492"/>
        <v>successful</v>
      </c>
      <c r="X3494" s="14">
        <f t="shared" si="493"/>
        <v>42268.009224537032</v>
      </c>
      <c r="Y3494" s="14">
        <f t="shared" si="494"/>
        <v>42303.009224537032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86"/>
        <v>1</v>
      </c>
      <c r="P3495" s="9">
        <f t="shared" si="487"/>
        <v>51.724137931034484</v>
      </c>
      <c r="Q3495" t="s">
        <v>8316</v>
      </c>
      <c r="R3495" t="s">
        <v>8317</v>
      </c>
      <c r="S3495">
        <f t="shared" si="488"/>
        <v>1</v>
      </c>
      <c r="T3495">
        <f t="shared" si="489"/>
        <v>0</v>
      </c>
      <c r="U3495">
        <f t="shared" si="490"/>
        <v>0</v>
      </c>
      <c r="V3495">
        <f t="shared" si="491"/>
        <v>0</v>
      </c>
      <c r="W3495" t="str">
        <f t="shared" si="492"/>
        <v>successful</v>
      </c>
      <c r="X3495" s="14">
        <f t="shared" si="493"/>
        <v>41848.866157407407</v>
      </c>
      <c r="Y3495" s="14">
        <f t="shared" si="494"/>
        <v>41868.21597222222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86"/>
        <v>1</v>
      </c>
      <c r="P3496" s="9">
        <f t="shared" si="487"/>
        <v>30.76923076923077</v>
      </c>
      <c r="Q3496" t="s">
        <v>8316</v>
      </c>
      <c r="R3496" t="s">
        <v>8317</v>
      </c>
      <c r="S3496">
        <f t="shared" si="488"/>
        <v>1</v>
      </c>
      <c r="T3496">
        <f t="shared" si="489"/>
        <v>0</v>
      </c>
      <c r="U3496">
        <f t="shared" si="490"/>
        <v>0</v>
      </c>
      <c r="V3496">
        <f t="shared" si="491"/>
        <v>0</v>
      </c>
      <c r="W3496" t="str">
        <f t="shared" si="492"/>
        <v>successful</v>
      </c>
      <c r="X3496" s="14">
        <f t="shared" si="493"/>
        <v>42689.214988425927</v>
      </c>
      <c r="Y3496" s="14">
        <f t="shared" si="494"/>
        <v>42700.25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86"/>
        <v>1.0686</v>
      </c>
      <c r="P3497" s="9">
        <f t="shared" si="487"/>
        <v>74.208333333333329</v>
      </c>
      <c r="Q3497" t="s">
        <v>8316</v>
      </c>
      <c r="R3497" t="s">
        <v>8317</v>
      </c>
      <c r="S3497">
        <f t="shared" si="488"/>
        <v>1</v>
      </c>
      <c r="T3497">
        <f t="shared" si="489"/>
        <v>0</v>
      </c>
      <c r="U3497">
        <f t="shared" si="490"/>
        <v>0</v>
      </c>
      <c r="V3497">
        <f t="shared" si="491"/>
        <v>0</v>
      </c>
      <c r="W3497" t="str">
        <f t="shared" si="492"/>
        <v>successful</v>
      </c>
      <c r="X3497" s="14">
        <f t="shared" si="493"/>
        <v>41915.762835648151</v>
      </c>
      <c r="Y3497" s="14">
        <f t="shared" si="494"/>
        <v>41944.720833333333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86"/>
        <v>1.244</v>
      </c>
      <c r="P3498" s="9">
        <f t="shared" si="487"/>
        <v>47.846153846153847</v>
      </c>
      <c r="Q3498" t="s">
        <v>8316</v>
      </c>
      <c r="R3498" t="s">
        <v>8317</v>
      </c>
      <c r="S3498">
        <f t="shared" si="488"/>
        <v>1</v>
      </c>
      <c r="T3498">
        <f t="shared" si="489"/>
        <v>0</v>
      </c>
      <c r="U3498">
        <f t="shared" si="490"/>
        <v>0</v>
      </c>
      <c r="V3498">
        <f t="shared" si="491"/>
        <v>0</v>
      </c>
      <c r="W3498" t="str">
        <f t="shared" si="492"/>
        <v>successful</v>
      </c>
      <c r="X3498" s="14">
        <f t="shared" si="493"/>
        <v>42584.846828703703</v>
      </c>
      <c r="Y3498" s="14">
        <f t="shared" si="494"/>
        <v>42624.846828703703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86"/>
        <v>1.0870406189555126</v>
      </c>
      <c r="P3499" s="9">
        <f t="shared" si="487"/>
        <v>34.408163265306122</v>
      </c>
      <c r="Q3499" t="s">
        <v>8316</v>
      </c>
      <c r="R3499" t="s">
        <v>8317</v>
      </c>
      <c r="S3499">
        <f t="shared" si="488"/>
        <v>1</v>
      </c>
      <c r="T3499">
        <f t="shared" si="489"/>
        <v>0</v>
      </c>
      <c r="U3499">
        <f t="shared" si="490"/>
        <v>0</v>
      </c>
      <c r="V3499">
        <f t="shared" si="491"/>
        <v>0</v>
      </c>
      <c r="W3499" t="str">
        <f t="shared" si="492"/>
        <v>successful</v>
      </c>
      <c r="X3499" s="14">
        <f t="shared" si="493"/>
        <v>42511.741944444439</v>
      </c>
      <c r="Y3499" s="14">
        <f t="shared" si="494"/>
        <v>42523.916666666672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86"/>
        <v>1.0242424242424242</v>
      </c>
      <c r="P3500" s="9">
        <f t="shared" si="487"/>
        <v>40.238095238095241</v>
      </c>
      <c r="Q3500" t="s">
        <v>8316</v>
      </c>
      <c r="R3500" t="s">
        <v>8317</v>
      </c>
      <c r="S3500">
        <f t="shared" si="488"/>
        <v>1</v>
      </c>
      <c r="T3500">
        <f t="shared" si="489"/>
        <v>0</v>
      </c>
      <c r="U3500">
        <f t="shared" si="490"/>
        <v>0</v>
      </c>
      <c r="V3500">
        <f t="shared" si="491"/>
        <v>0</v>
      </c>
      <c r="W3500" t="str">
        <f t="shared" si="492"/>
        <v>successful</v>
      </c>
      <c r="X3500" s="14">
        <f t="shared" si="493"/>
        <v>42459.15861111111</v>
      </c>
      <c r="Y3500" s="14">
        <f t="shared" si="494"/>
        <v>42518.905555555553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86"/>
        <v>1.0549999999999999</v>
      </c>
      <c r="P3501" s="9">
        <f t="shared" si="487"/>
        <v>60.285714285714285</v>
      </c>
      <c r="Q3501" t="s">
        <v>8316</v>
      </c>
      <c r="R3501" t="s">
        <v>8317</v>
      </c>
      <c r="S3501">
        <f t="shared" si="488"/>
        <v>1</v>
      </c>
      <c r="T3501">
        <f t="shared" si="489"/>
        <v>0</v>
      </c>
      <c r="U3501">
        <f t="shared" si="490"/>
        <v>0</v>
      </c>
      <c r="V3501">
        <f t="shared" si="491"/>
        <v>0</v>
      </c>
      <c r="W3501" t="str">
        <f t="shared" si="492"/>
        <v>successful</v>
      </c>
      <c r="X3501" s="14">
        <f t="shared" si="493"/>
        <v>42132.036168981482</v>
      </c>
      <c r="Y3501" s="14">
        <f t="shared" si="494"/>
        <v>42186.290972222225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86"/>
        <v>1.0629999999999999</v>
      </c>
      <c r="P3502" s="9">
        <f t="shared" si="487"/>
        <v>25.30952380952381</v>
      </c>
      <c r="Q3502" t="s">
        <v>8316</v>
      </c>
      <c r="R3502" t="s">
        <v>8317</v>
      </c>
      <c r="S3502">
        <f t="shared" si="488"/>
        <v>1</v>
      </c>
      <c r="T3502">
        <f t="shared" si="489"/>
        <v>0</v>
      </c>
      <c r="U3502">
        <f t="shared" si="490"/>
        <v>0</v>
      </c>
      <c r="V3502">
        <f t="shared" si="491"/>
        <v>0</v>
      </c>
      <c r="W3502" t="str">
        <f t="shared" si="492"/>
        <v>successful</v>
      </c>
      <c r="X3502" s="14">
        <f t="shared" si="493"/>
        <v>42419.91942129629</v>
      </c>
      <c r="Y3502" s="14">
        <f t="shared" si="494"/>
        <v>42436.207638888889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86"/>
        <v>1.0066666666666666</v>
      </c>
      <c r="P3503" s="9">
        <f t="shared" si="487"/>
        <v>35.952380952380949</v>
      </c>
      <c r="Q3503" t="s">
        <v>8316</v>
      </c>
      <c r="R3503" t="s">
        <v>8317</v>
      </c>
      <c r="S3503">
        <f t="shared" si="488"/>
        <v>1</v>
      </c>
      <c r="T3503">
        <f t="shared" si="489"/>
        <v>0</v>
      </c>
      <c r="U3503">
        <f t="shared" si="490"/>
        <v>0</v>
      </c>
      <c r="V3503">
        <f t="shared" si="491"/>
        <v>0</v>
      </c>
      <c r="W3503" t="str">
        <f t="shared" si="492"/>
        <v>successful</v>
      </c>
      <c r="X3503" s="14">
        <f t="shared" si="493"/>
        <v>42233.763831018514</v>
      </c>
      <c r="Y3503" s="14">
        <f t="shared" si="494"/>
        <v>42258.763831018514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86"/>
        <v>1.054</v>
      </c>
      <c r="P3504" s="9">
        <f t="shared" si="487"/>
        <v>136</v>
      </c>
      <c r="Q3504" t="s">
        <v>8316</v>
      </c>
      <c r="R3504" t="s">
        <v>8317</v>
      </c>
      <c r="S3504">
        <f t="shared" si="488"/>
        <v>1</v>
      </c>
      <c r="T3504">
        <f t="shared" si="489"/>
        <v>0</v>
      </c>
      <c r="U3504">
        <f t="shared" si="490"/>
        <v>0</v>
      </c>
      <c r="V3504">
        <f t="shared" si="491"/>
        <v>0</v>
      </c>
      <c r="W3504" t="str">
        <f t="shared" si="492"/>
        <v>successful</v>
      </c>
      <c r="X3504" s="14">
        <f t="shared" si="493"/>
        <v>42430.839398148149</v>
      </c>
      <c r="Y3504" s="14">
        <f t="shared" si="494"/>
        <v>42445.165972222225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86"/>
        <v>1.0755999999999999</v>
      </c>
      <c r="P3505" s="9">
        <f t="shared" si="487"/>
        <v>70.763157894736835</v>
      </c>
      <c r="Q3505" t="s">
        <v>8316</v>
      </c>
      <c r="R3505" t="s">
        <v>8317</v>
      </c>
      <c r="S3505">
        <f t="shared" si="488"/>
        <v>1</v>
      </c>
      <c r="T3505">
        <f t="shared" si="489"/>
        <v>0</v>
      </c>
      <c r="U3505">
        <f t="shared" si="490"/>
        <v>0</v>
      </c>
      <c r="V3505">
        <f t="shared" si="491"/>
        <v>0</v>
      </c>
      <c r="W3505" t="str">
        <f t="shared" si="492"/>
        <v>successful</v>
      </c>
      <c r="X3505" s="14">
        <f t="shared" si="493"/>
        <v>42545.478333333333</v>
      </c>
      <c r="Y3505" s="14">
        <f t="shared" si="494"/>
        <v>42575.478333333333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86"/>
        <v>1</v>
      </c>
      <c r="P3506" s="9">
        <f t="shared" si="487"/>
        <v>125</v>
      </c>
      <c r="Q3506" t="s">
        <v>8316</v>
      </c>
      <c r="R3506" t="s">
        <v>8317</v>
      </c>
      <c r="S3506">
        <f t="shared" si="488"/>
        <v>1</v>
      </c>
      <c r="T3506">
        <f t="shared" si="489"/>
        <v>0</v>
      </c>
      <c r="U3506">
        <f t="shared" si="490"/>
        <v>0</v>
      </c>
      <c r="V3506">
        <f t="shared" si="491"/>
        <v>0</v>
      </c>
      <c r="W3506" t="str">
        <f t="shared" si="492"/>
        <v>successful</v>
      </c>
      <c r="X3506" s="14">
        <f t="shared" si="493"/>
        <v>42297.748738425929</v>
      </c>
      <c r="Y3506" s="14">
        <f t="shared" si="494"/>
        <v>42327.790405092594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86"/>
        <v>1.0376000000000001</v>
      </c>
      <c r="P3507" s="9">
        <f t="shared" si="487"/>
        <v>66.512820512820511</v>
      </c>
      <c r="Q3507" t="s">
        <v>8316</v>
      </c>
      <c r="R3507" t="s">
        <v>8317</v>
      </c>
      <c r="S3507">
        <f t="shared" si="488"/>
        <v>1</v>
      </c>
      <c r="T3507">
        <f t="shared" si="489"/>
        <v>0</v>
      </c>
      <c r="U3507">
        <f t="shared" si="490"/>
        <v>0</v>
      </c>
      <c r="V3507">
        <f t="shared" si="491"/>
        <v>0</v>
      </c>
      <c r="W3507" t="str">
        <f t="shared" si="492"/>
        <v>successful</v>
      </c>
      <c r="X3507" s="14">
        <f t="shared" si="493"/>
        <v>41760.935706018521</v>
      </c>
      <c r="Y3507" s="14">
        <f t="shared" si="494"/>
        <v>41772.166666666664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86"/>
        <v>1.0149999999999999</v>
      </c>
      <c r="P3508" s="9">
        <f t="shared" si="487"/>
        <v>105</v>
      </c>
      <c r="Q3508" t="s">
        <v>8316</v>
      </c>
      <c r="R3508" t="s">
        <v>8317</v>
      </c>
      <c r="S3508">
        <f t="shared" si="488"/>
        <v>1</v>
      </c>
      <c r="T3508">
        <f t="shared" si="489"/>
        <v>0</v>
      </c>
      <c r="U3508">
        <f t="shared" si="490"/>
        <v>0</v>
      </c>
      <c r="V3508">
        <f t="shared" si="491"/>
        <v>0</v>
      </c>
      <c r="W3508" t="str">
        <f t="shared" si="492"/>
        <v>successful</v>
      </c>
      <c r="X3508" s="14">
        <f t="shared" si="493"/>
        <v>41829.734259259261</v>
      </c>
      <c r="Y3508" s="14">
        <f t="shared" si="494"/>
        <v>41874.734259259261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86"/>
        <v>1.044</v>
      </c>
      <c r="P3509" s="9">
        <f t="shared" si="487"/>
        <v>145</v>
      </c>
      <c r="Q3509" t="s">
        <v>8316</v>
      </c>
      <c r="R3509" t="s">
        <v>8317</v>
      </c>
      <c r="S3509">
        <f t="shared" si="488"/>
        <v>1</v>
      </c>
      <c r="T3509">
        <f t="shared" si="489"/>
        <v>0</v>
      </c>
      <c r="U3509">
        <f t="shared" si="490"/>
        <v>0</v>
      </c>
      <c r="V3509">
        <f t="shared" si="491"/>
        <v>0</v>
      </c>
      <c r="W3509" t="str">
        <f t="shared" si="492"/>
        <v>successful</v>
      </c>
      <c r="X3509" s="14">
        <f t="shared" si="493"/>
        <v>42491.92288194444</v>
      </c>
      <c r="Y3509" s="14">
        <f t="shared" si="494"/>
        <v>42521.92288194444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86"/>
        <v>1.8</v>
      </c>
      <c r="P3510" s="9">
        <f t="shared" si="487"/>
        <v>12</v>
      </c>
      <c r="Q3510" t="s">
        <v>8316</v>
      </c>
      <c r="R3510" t="s">
        <v>8317</v>
      </c>
      <c r="S3510">
        <f t="shared" si="488"/>
        <v>1</v>
      </c>
      <c r="T3510">
        <f t="shared" si="489"/>
        <v>0</v>
      </c>
      <c r="U3510">
        <f t="shared" si="490"/>
        <v>0</v>
      </c>
      <c r="V3510">
        <f t="shared" si="491"/>
        <v>0</v>
      </c>
      <c r="W3510" t="str">
        <f t="shared" si="492"/>
        <v>successful</v>
      </c>
      <c r="X3510" s="14">
        <f t="shared" si="493"/>
        <v>42477.729780092588</v>
      </c>
      <c r="Y3510" s="14">
        <f t="shared" si="494"/>
        <v>42500.875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86"/>
        <v>1.0633333333333332</v>
      </c>
      <c r="P3511" s="9">
        <f t="shared" si="487"/>
        <v>96.666666666666671</v>
      </c>
      <c r="Q3511" t="s">
        <v>8316</v>
      </c>
      <c r="R3511" t="s">
        <v>8317</v>
      </c>
      <c r="S3511">
        <f t="shared" si="488"/>
        <v>1</v>
      </c>
      <c r="T3511">
        <f t="shared" si="489"/>
        <v>0</v>
      </c>
      <c r="U3511">
        <f t="shared" si="490"/>
        <v>0</v>
      </c>
      <c r="V3511">
        <f t="shared" si="491"/>
        <v>0</v>
      </c>
      <c r="W3511" t="str">
        <f t="shared" si="492"/>
        <v>successful</v>
      </c>
      <c r="X3511" s="14">
        <f t="shared" si="493"/>
        <v>41950.859560185185</v>
      </c>
      <c r="Y3511" s="14">
        <f t="shared" si="494"/>
        <v>41964.204861111109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86"/>
        <v>1.0055555555555555</v>
      </c>
      <c r="P3512" s="9">
        <f t="shared" si="487"/>
        <v>60.333333333333336</v>
      </c>
      <c r="Q3512" t="s">
        <v>8316</v>
      </c>
      <c r="R3512" t="s">
        <v>8317</v>
      </c>
      <c r="S3512">
        <f t="shared" si="488"/>
        <v>1</v>
      </c>
      <c r="T3512">
        <f t="shared" si="489"/>
        <v>0</v>
      </c>
      <c r="U3512">
        <f t="shared" si="490"/>
        <v>0</v>
      </c>
      <c r="V3512">
        <f t="shared" si="491"/>
        <v>0</v>
      </c>
      <c r="W3512" t="str">
        <f t="shared" si="492"/>
        <v>successful</v>
      </c>
      <c r="X3512" s="14">
        <f t="shared" si="493"/>
        <v>41802.62090277778</v>
      </c>
      <c r="Y3512" s="14">
        <f t="shared" si="494"/>
        <v>41822.62090277778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86"/>
        <v>1.012</v>
      </c>
      <c r="P3513" s="9">
        <f t="shared" si="487"/>
        <v>79.89473684210526</v>
      </c>
      <c r="Q3513" t="s">
        <v>8316</v>
      </c>
      <c r="R3513" t="s">
        <v>8317</v>
      </c>
      <c r="S3513">
        <f t="shared" si="488"/>
        <v>1</v>
      </c>
      <c r="T3513">
        <f t="shared" si="489"/>
        <v>0</v>
      </c>
      <c r="U3513">
        <f t="shared" si="490"/>
        <v>0</v>
      </c>
      <c r="V3513">
        <f t="shared" si="491"/>
        <v>0</v>
      </c>
      <c r="W3513" t="str">
        <f t="shared" si="492"/>
        <v>successful</v>
      </c>
      <c r="X3513" s="14">
        <f t="shared" si="493"/>
        <v>41927.873784722222</v>
      </c>
      <c r="Y3513" s="14">
        <f t="shared" si="494"/>
        <v>41950.770833333336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86"/>
        <v>1</v>
      </c>
      <c r="P3514" s="9">
        <f t="shared" si="487"/>
        <v>58.823529411764703</v>
      </c>
      <c r="Q3514" t="s">
        <v>8316</v>
      </c>
      <c r="R3514" t="s">
        <v>8317</v>
      </c>
      <c r="S3514">
        <f t="shared" si="488"/>
        <v>1</v>
      </c>
      <c r="T3514">
        <f t="shared" si="489"/>
        <v>0</v>
      </c>
      <c r="U3514">
        <f t="shared" si="490"/>
        <v>0</v>
      </c>
      <c r="V3514">
        <f t="shared" si="491"/>
        <v>0</v>
      </c>
      <c r="W3514" t="str">
        <f t="shared" si="492"/>
        <v>successful</v>
      </c>
      <c r="X3514" s="14">
        <f t="shared" si="493"/>
        <v>42057.536944444444</v>
      </c>
      <c r="Y3514" s="14">
        <f t="shared" si="494"/>
        <v>42117.49527777778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86"/>
        <v>1.1839285714285714</v>
      </c>
      <c r="P3515" s="9">
        <f t="shared" si="487"/>
        <v>75.340909090909093</v>
      </c>
      <c r="Q3515" t="s">
        <v>8316</v>
      </c>
      <c r="R3515" t="s">
        <v>8317</v>
      </c>
      <c r="S3515">
        <f t="shared" si="488"/>
        <v>1</v>
      </c>
      <c r="T3515">
        <f t="shared" si="489"/>
        <v>0</v>
      </c>
      <c r="U3515">
        <f t="shared" si="490"/>
        <v>0</v>
      </c>
      <c r="V3515">
        <f t="shared" si="491"/>
        <v>0</v>
      </c>
      <c r="W3515" t="str">
        <f t="shared" si="492"/>
        <v>successful</v>
      </c>
      <c r="X3515" s="14">
        <f t="shared" si="493"/>
        <v>41781.096203703702</v>
      </c>
      <c r="Y3515" s="14">
        <f t="shared" si="494"/>
        <v>41794.207638888889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86"/>
        <v>1.1000000000000001</v>
      </c>
      <c r="P3516" s="9">
        <f t="shared" si="487"/>
        <v>55</v>
      </c>
      <c r="Q3516" t="s">
        <v>8316</v>
      </c>
      <c r="R3516" t="s">
        <v>8317</v>
      </c>
      <c r="S3516">
        <f t="shared" si="488"/>
        <v>1</v>
      </c>
      <c r="T3516">
        <f t="shared" si="489"/>
        <v>0</v>
      </c>
      <c r="U3516">
        <f t="shared" si="490"/>
        <v>0</v>
      </c>
      <c r="V3516">
        <f t="shared" si="491"/>
        <v>0</v>
      </c>
      <c r="W3516" t="str">
        <f t="shared" si="492"/>
        <v>successful</v>
      </c>
      <c r="X3516" s="14">
        <f t="shared" si="493"/>
        <v>42020.846666666665</v>
      </c>
      <c r="Y3516" s="14">
        <f t="shared" si="494"/>
        <v>42037.207638888889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86"/>
        <v>1.0266666666666666</v>
      </c>
      <c r="P3517" s="9">
        <f t="shared" si="487"/>
        <v>66.956521739130437</v>
      </c>
      <c r="Q3517" t="s">
        <v>8316</v>
      </c>
      <c r="R3517" t="s">
        <v>8317</v>
      </c>
      <c r="S3517">
        <f t="shared" si="488"/>
        <v>1</v>
      </c>
      <c r="T3517">
        <f t="shared" si="489"/>
        <v>0</v>
      </c>
      <c r="U3517">
        <f t="shared" si="490"/>
        <v>0</v>
      </c>
      <c r="V3517">
        <f t="shared" si="491"/>
        <v>0</v>
      </c>
      <c r="W3517" t="str">
        <f t="shared" si="492"/>
        <v>successful</v>
      </c>
      <c r="X3517" s="14">
        <f t="shared" si="493"/>
        <v>42125.772812499999</v>
      </c>
      <c r="Y3517" s="14">
        <f t="shared" si="494"/>
        <v>42155.772812499999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86"/>
        <v>1</v>
      </c>
      <c r="P3518" s="9">
        <f t="shared" si="487"/>
        <v>227.27272727272728</v>
      </c>
      <c r="Q3518" t="s">
        <v>8316</v>
      </c>
      <c r="R3518" t="s">
        <v>8317</v>
      </c>
      <c r="S3518">
        <f t="shared" si="488"/>
        <v>1</v>
      </c>
      <c r="T3518">
        <f t="shared" si="489"/>
        <v>0</v>
      </c>
      <c r="U3518">
        <f t="shared" si="490"/>
        <v>0</v>
      </c>
      <c r="V3518">
        <f t="shared" si="491"/>
        <v>0</v>
      </c>
      <c r="W3518" t="str">
        <f t="shared" si="492"/>
        <v>successful</v>
      </c>
      <c r="X3518" s="14">
        <f t="shared" si="493"/>
        <v>41856.010069444441</v>
      </c>
      <c r="Y3518" s="14">
        <f t="shared" si="494"/>
        <v>41890.125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86"/>
        <v>1</v>
      </c>
      <c r="P3519" s="9">
        <f t="shared" si="487"/>
        <v>307.69230769230768</v>
      </c>
      <c r="Q3519" t="s">
        <v>8316</v>
      </c>
      <c r="R3519" t="s">
        <v>8317</v>
      </c>
      <c r="S3519">
        <f t="shared" si="488"/>
        <v>1</v>
      </c>
      <c r="T3519">
        <f t="shared" si="489"/>
        <v>0</v>
      </c>
      <c r="U3519">
        <f t="shared" si="490"/>
        <v>0</v>
      </c>
      <c r="V3519">
        <f t="shared" si="491"/>
        <v>0</v>
      </c>
      <c r="W3519" t="str">
        <f t="shared" si="492"/>
        <v>successful</v>
      </c>
      <c r="X3519" s="14">
        <f t="shared" si="493"/>
        <v>41794.817523148151</v>
      </c>
      <c r="Y3519" s="14">
        <f t="shared" si="494"/>
        <v>41824.458333333336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86"/>
        <v>1.10046</v>
      </c>
      <c r="P3520" s="9">
        <f t="shared" si="487"/>
        <v>50.020909090909093</v>
      </c>
      <c r="Q3520" t="s">
        <v>8316</v>
      </c>
      <c r="R3520" t="s">
        <v>8317</v>
      </c>
      <c r="S3520">
        <f t="shared" si="488"/>
        <v>1</v>
      </c>
      <c r="T3520">
        <f t="shared" si="489"/>
        <v>0</v>
      </c>
      <c r="U3520">
        <f t="shared" si="490"/>
        <v>0</v>
      </c>
      <c r="V3520">
        <f t="shared" si="491"/>
        <v>0</v>
      </c>
      <c r="W3520" t="str">
        <f t="shared" si="492"/>
        <v>successful</v>
      </c>
      <c r="X3520" s="14">
        <f t="shared" si="493"/>
        <v>41893.783553240741</v>
      </c>
      <c r="Y3520" s="14">
        <f t="shared" si="494"/>
        <v>41914.597916666666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86"/>
        <v>1.0135000000000001</v>
      </c>
      <c r="P3521" s="9">
        <f t="shared" si="487"/>
        <v>72.392857142857139</v>
      </c>
      <c r="Q3521" t="s">
        <v>8316</v>
      </c>
      <c r="R3521" t="s">
        <v>8317</v>
      </c>
      <c r="S3521">
        <f t="shared" si="488"/>
        <v>1</v>
      </c>
      <c r="T3521">
        <f t="shared" si="489"/>
        <v>0</v>
      </c>
      <c r="U3521">
        <f t="shared" si="490"/>
        <v>0</v>
      </c>
      <c r="V3521">
        <f t="shared" si="491"/>
        <v>0</v>
      </c>
      <c r="W3521" t="str">
        <f t="shared" si="492"/>
        <v>successful</v>
      </c>
      <c r="X3521" s="14">
        <f t="shared" si="493"/>
        <v>42037.598958333328</v>
      </c>
      <c r="Y3521" s="14">
        <f t="shared" si="494"/>
        <v>42067.598958333328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86"/>
        <v>1.0075000000000001</v>
      </c>
      <c r="P3522" s="9">
        <f t="shared" si="487"/>
        <v>95.952380952380949</v>
      </c>
      <c r="Q3522" t="s">
        <v>8316</v>
      </c>
      <c r="R3522" t="s">
        <v>8317</v>
      </c>
      <c r="S3522">
        <f t="shared" si="488"/>
        <v>1</v>
      </c>
      <c r="T3522">
        <f t="shared" si="489"/>
        <v>0</v>
      </c>
      <c r="U3522">
        <f t="shared" si="490"/>
        <v>0</v>
      </c>
      <c r="V3522">
        <f t="shared" si="491"/>
        <v>0</v>
      </c>
      <c r="W3522" t="str">
        <f t="shared" si="492"/>
        <v>successful</v>
      </c>
      <c r="X3522" s="14">
        <f t="shared" si="493"/>
        <v>42227.824212962965</v>
      </c>
      <c r="Y3522" s="14">
        <f t="shared" si="494"/>
        <v>42253.57430555555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95">E3523/D3523</f>
        <v>1.6942857142857144</v>
      </c>
      <c r="P3523" s="9">
        <f t="shared" ref="P3523:P3586" si="496">IFERROR(E3523/L3523,0)</f>
        <v>45.615384615384613</v>
      </c>
      <c r="Q3523" t="s">
        <v>8316</v>
      </c>
      <c r="R3523" t="s">
        <v>8317</v>
      </c>
      <c r="S3523">
        <f t="shared" ref="S3523:S3586" si="497">IF(F3523="successful",1,0)</f>
        <v>1</v>
      </c>
      <c r="T3523">
        <f t="shared" ref="T3523:T3586" si="498">IF(F3523="failed",1,0)</f>
        <v>0</v>
      </c>
      <c r="U3523">
        <f t="shared" ref="U3523:U3586" si="499">IF(F3523="canceled",1,0)</f>
        <v>0</v>
      </c>
      <c r="V3523">
        <f t="shared" ref="V3523:V3586" si="500">IF(F3523="live",1,0)</f>
        <v>0</v>
      </c>
      <c r="W3523" t="str">
        <f t="shared" ref="W3523:W3586" si="501">F3523</f>
        <v>successful</v>
      </c>
      <c r="X3523" s="14">
        <f t="shared" ref="X3523:X3586" si="502">(((J3523/60)/60)/24)+DATE(1970,1,1)</f>
        <v>41881.361342592594</v>
      </c>
      <c r="Y3523" s="14">
        <f t="shared" ref="Y3523:Y3586" si="503">(((I3523/60)/60)/24)+DATE(1970,1,1)</f>
        <v>41911.361342592594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95"/>
        <v>1</v>
      </c>
      <c r="P3524" s="9">
        <f t="shared" si="496"/>
        <v>41.029411764705884</v>
      </c>
      <c r="Q3524" t="s">
        <v>8316</v>
      </c>
      <c r="R3524" t="s">
        <v>8317</v>
      </c>
      <c r="S3524">
        <f t="shared" si="497"/>
        <v>1</v>
      </c>
      <c r="T3524">
        <f t="shared" si="498"/>
        <v>0</v>
      </c>
      <c r="U3524">
        <f t="shared" si="499"/>
        <v>0</v>
      </c>
      <c r="V3524">
        <f t="shared" si="500"/>
        <v>0</v>
      </c>
      <c r="W3524" t="str">
        <f t="shared" si="501"/>
        <v>successful</v>
      </c>
      <c r="X3524" s="14">
        <f t="shared" si="502"/>
        <v>42234.789884259255</v>
      </c>
      <c r="Y3524" s="14">
        <f t="shared" si="503"/>
        <v>42262.420833333337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95"/>
        <v>1.1365000000000001</v>
      </c>
      <c r="P3525" s="9">
        <f t="shared" si="496"/>
        <v>56.825000000000003</v>
      </c>
      <c r="Q3525" t="s">
        <v>8316</v>
      </c>
      <c r="R3525" t="s">
        <v>8317</v>
      </c>
      <c r="S3525">
        <f t="shared" si="497"/>
        <v>1</v>
      </c>
      <c r="T3525">
        <f t="shared" si="498"/>
        <v>0</v>
      </c>
      <c r="U3525">
        <f t="shared" si="499"/>
        <v>0</v>
      </c>
      <c r="V3525">
        <f t="shared" si="500"/>
        <v>0</v>
      </c>
      <c r="W3525" t="str">
        <f t="shared" si="501"/>
        <v>successful</v>
      </c>
      <c r="X3525" s="14">
        <f t="shared" si="502"/>
        <v>42581.397546296299</v>
      </c>
      <c r="Y3525" s="14">
        <f t="shared" si="503"/>
        <v>42638.958333333328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95"/>
        <v>1.0156000000000001</v>
      </c>
      <c r="P3526" s="9">
        <f t="shared" si="496"/>
        <v>137.24324324324326</v>
      </c>
      <c r="Q3526" t="s">
        <v>8316</v>
      </c>
      <c r="R3526" t="s">
        <v>8317</v>
      </c>
      <c r="S3526">
        <f t="shared" si="497"/>
        <v>1</v>
      </c>
      <c r="T3526">
        <f t="shared" si="498"/>
        <v>0</v>
      </c>
      <c r="U3526">
        <f t="shared" si="499"/>
        <v>0</v>
      </c>
      <c r="V3526">
        <f t="shared" si="500"/>
        <v>0</v>
      </c>
      <c r="W3526" t="str">
        <f t="shared" si="501"/>
        <v>successful</v>
      </c>
      <c r="X3526" s="14">
        <f t="shared" si="502"/>
        <v>41880.76357638889</v>
      </c>
      <c r="Y3526" s="14">
        <f t="shared" si="503"/>
        <v>41895.166666666664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95"/>
        <v>1.06</v>
      </c>
      <c r="P3527" s="9">
        <f t="shared" si="496"/>
        <v>75.714285714285708</v>
      </c>
      <c r="Q3527" t="s">
        <v>8316</v>
      </c>
      <c r="R3527" t="s">
        <v>8317</v>
      </c>
      <c r="S3527">
        <f t="shared" si="497"/>
        <v>1</v>
      </c>
      <c r="T3527">
        <f t="shared" si="498"/>
        <v>0</v>
      </c>
      <c r="U3527">
        <f t="shared" si="499"/>
        <v>0</v>
      </c>
      <c r="V3527">
        <f t="shared" si="500"/>
        <v>0</v>
      </c>
      <c r="W3527" t="str">
        <f t="shared" si="501"/>
        <v>successful</v>
      </c>
      <c r="X3527" s="14">
        <f t="shared" si="502"/>
        <v>42214.6956712963</v>
      </c>
      <c r="Y3527" s="14">
        <f t="shared" si="503"/>
        <v>42225.666666666672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95"/>
        <v>1.02</v>
      </c>
      <c r="P3528" s="9">
        <f t="shared" si="496"/>
        <v>99</v>
      </c>
      <c r="Q3528" t="s">
        <v>8316</v>
      </c>
      <c r="R3528" t="s">
        <v>8317</v>
      </c>
      <c r="S3528">
        <f t="shared" si="497"/>
        <v>1</v>
      </c>
      <c r="T3528">
        <f t="shared" si="498"/>
        <v>0</v>
      </c>
      <c r="U3528">
        <f t="shared" si="499"/>
        <v>0</v>
      </c>
      <c r="V3528">
        <f t="shared" si="500"/>
        <v>0</v>
      </c>
      <c r="W3528" t="str">
        <f t="shared" si="501"/>
        <v>successful</v>
      </c>
      <c r="X3528" s="14">
        <f t="shared" si="502"/>
        <v>42460.335312499999</v>
      </c>
      <c r="Y3528" s="14">
        <f t="shared" si="503"/>
        <v>42488.249305555553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95"/>
        <v>1.1691666666666667</v>
      </c>
      <c r="P3529" s="9">
        <f t="shared" si="496"/>
        <v>81.569767441860463</v>
      </c>
      <c r="Q3529" t="s">
        <v>8316</v>
      </c>
      <c r="R3529" t="s">
        <v>8317</v>
      </c>
      <c r="S3529">
        <f t="shared" si="497"/>
        <v>1</v>
      </c>
      <c r="T3529">
        <f t="shared" si="498"/>
        <v>0</v>
      </c>
      <c r="U3529">
        <f t="shared" si="499"/>
        <v>0</v>
      </c>
      <c r="V3529">
        <f t="shared" si="500"/>
        <v>0</v>
      </c>
      <c r="W3529" t="str">
        <f t="shared" si="501"/>
        <v>successful</v>
      </c>
      <c r="X3529" s="14">
        <f t="shared" si="502"/>
        <v>42167.023206018523</v>
      </c>
      <c r="Y3529" s="14">
        <f t="shared" si="503"/>
        <v>42196.165972222225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95"/>
        <v>1.0115151515151515</v>
      </c>
      <c r="P3530" s="9">
        <f t="shared" si="496"/>
        <v>45.108108108108105</v>
      </c>
      <c r="Q3530" t="s">
        <v>8316</v>
      </c>
      <c r="R3530" t="s">
        <v>8317</v>
      </c>
      <c r="S3530">
        <f t="shared" si="497"/>
        <v>1</v>
      </c>
      <c r="T3530">
        <f t="shared" si="498"/>
        <v>0</v>
      </c>
      <c r="U3530">
        <f t="shared" si="499"/>
        <v>0</v>
      </c>
      <c r="V3530">
        <f t="shared" si="500"/>
        <v>0</v>
      </c>
      <c r="W3530" t="str">
        <f t="shared" si="501"/>
        <v>successful</v>
      </c>
      <c r="X3530" s="14">
        <f t="shared" si="502"/>
        <v>42733.50136574074</v>
      </c>
      <c r="Y3530" s="14">
        <f t="shared" si="503"/>
        <v>42753.50136574074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95"/>
        <v>1.32</v>
      </c>
      <c r="P3531" s="9">
        <f t="shared" si="496"/>
        <v>36.666666666666664</v>
      </c>
      <c r="Q3531" t="s">
        <v>8316</v>
      </c>
      <c r="R3531" t="s">
        <v>8317</v>
      </c>
      <c r="S3531">
        <f t="shared" si="497"/>
        <v>1</v>
      </c>
      <c r="T3531">
        <f t="shared" si="498"/>
        <v>0</v>
      </c>
      <c r="U3531">
        <f t="shared" si="499"/>
        <v>0</v>
      </c>
      <c r="V3531">
        <f t="shared" si="500"/>
        <v>0</v>
      </c>
      <c r="W3531" t="str">
        <f t="shared" si="501"/>
        <v>successful</v>
      </c>
      <c r="X3531" s="14">
        <f t="shared" si="502"/>
        <v>42177.761782407411</v>
      </c>
      <c r="Y3531" s="14">
        <f t="shared" si="503"/>
        <v>42198.041666666672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95"/>
        <v>1</v>
      </c>
      <c r="P3532" s="9">
        <f t="shared" si="496"/>
        <v>125</v>
      </c>
      <c r="Q3532" t="s">
        <v>8316</v>
      </c>
      <c r="R3532" t="s">
        <v>8317</v>
      </c>
      <c r="S3532">
        <f t="shared" si="497"/>
        <v>1</v>
      </c>
      <c r="T3532">
        <f t="shared" si="498"/>
        <v>0</v>
      </c>
      <c r="U3532">
        <f t="shared" si="499"/>
        <v>0</v>
      </c>
      <c r="V3532">
        <f t="shared" si="500"/>
        <v>0</v>
      </c>
      <c r="W3532" t="str">
        <f t="shared" si="501"/>
        <v>successful</v>
      </c>
      <c r="X3532" s="14">
        <f t="shared" si="502"/>
        <v>42442.623344907406</v>
      </c>
      <c r="Y3532" s="14">
        <f t="shared" si="503"/>
        <v>42470.833333333328</v>
      </c>
    </row>
    <row r="3533" spans="1:25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95"/>
        <v>1.28</v>
      </c>
      <c r="P3533" s="9">
        <f t="shared" si="496"/>
        <v>49.230769230769234</v>
      </c>
      <c r="Q3533" t="s">
        <v>8316</v>
      </c>
      <c r="R3533" t="s">
        <v>8317</v>
      </c>
      <c r="S3533">
        <f t="shared" si="497"/>
        <v>1</v>
      </c>
      <c r="T3533">
        <f t="shared" si="498"/>
        <v>0</v>
      </c>
      <c r="U3533">
        <f t="shared" si="499"/>
        <v>0</v>
      </c>
      <c r="V3533">
        <f t="shared" si="500"/>
        <v>0</v>
      </c>
      <c r="W3533" t="str">
        <f t="shared" si="501"/>
        <v>successful</v>
      </c>
      <c r="X3533" s="14">
        <f t="shared" si="502"/>
        <v>42521.654328703706</v>
      </c>
      <c r="Y3533" s="14">
        <f t="shared" si="503"/>
        <v>42551.654328703706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95"/>
        <v>1.1895833333333334</v>
      </c>
      <c r="P3534" s="9">
        <f t="shared" si="496"/>
        <v>42.296296296296298</v>
      </c>
      <c r="Q3534" t="s">
        <v>8316</v>
      </c>
      <c r="R3534" t="s">
        <v>8317</v>
      </c>
      <c r="S3534">
        <f t="shared" si="497"/>
        <v>1</v>
      </c>
      <c r="T3534">
        <f t="shared" si="498"/>
        <v>0</v>
      </c>
      <c r="U3534">
        <f t="shared" si="499"/>
        <v>0</v>
      </c>
      <c r="V3534">
        <f t="shared" si="500"/>
        <v>0</v>
      </c>
      <c r="W3534" t="str">
        <f t="shared" si="501"/>
        <v>successful</v>
      </c>
      <c r="X3534" s="14">
        <f t="shared" si="502"/>
        <v>41884.599849537037</v>
      </c>
      <c r="Y3534" s="14">
        <f t="shared" si="503"/>
        <v>41900.165972222225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95"/>
        <v>1.262</v>
      </c>
      <c r="P3535" s="9">
        <f t="shared" si="496"/>
        <v>78.875</v>
      </c>
      <c r="Q3535" t="s">
        <v>8316</v>
      </c>
      <c r="R3535" t="s">
        <v>8317</v>
      </c>
      <c r="S3535">
        <f t="shared" si="497"/>
        <v>1</v>
      </c>
      <c r="T3535">
        <f t="shared" si="498"/>
        <v>0</v>
      </c>
      <c r="U3535">
        <f t="shared" si="499"/>
        <v>0</v>
      </c>
      <c r="V3535">
        <f t="shared" si="500"/>
        <v>0</v>
      </c>
      <c r="W3535" t="str">
        <f t="shared" si="501"/>
        <v>successful</v>
      </c>
      <c r="X3535" s="14">
        <f t="shared" si="502"/>
        <v>42289.761192129634</v>
      </c>
      <c r="Y3535" s="14">
        <f t="shared" si="503"/>
        <v>42319.802858796291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95"/>
        <v>1.5620000000000001</v>
      </c>
      <c r="P3536" s="9">
        <f t="shared" si="496"/>
        <v>38.284313725490193</v>
      </c>
      <c r="Q3536" t="s">
        <v>8316</v>
      </c>
      <c r="R3536" t="s">
        <v>8317</v>
      </c>
      <c r="S3536">
        <f t="shared" si="497"/>
        <v>1</v>
      </c>
      <c r="T3536">
        <f t="shared" si="498"/>
        <v>0</v>
      </c>
      <c r="U3536">
        <f t="shared" si="499"/>
        <v>0</v>
      </c>
      <c r="V3536">
        <f t="shared" si="500"/>
        <v>0</v>
      </c>
      <c r="W3536" t="str">
        <f t="shared" si="501"/>
        <v>successful</v>
      </c>
      <c r="X3536" s="14">
        <f t="shared" si="502"/>
        <v>42243.6252662037</v>
      </c>
      <c r="Y3536" s="14">
        <f t="shared" si="503"/>
        <v>42278.6252662037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95"/>
        <v>1.0315000000000001</v>
      </c>
      <c r="P3537" s="9">
        <f t="shared" si="496"/>
        <v>44.847826086956523</v>
      </c>
      <c r="Q3537" t="s">
        <v>8316</v>
      </c>
      <c r="R3537" t="s">
        <v>8317</v>
      </c>
      <c r="S3537">
        <f t="shared" si="497"/>
        <v>1</v>
      </c>
      <c r="T3537">
        <f t="shared" si="498"/>
        <v>0</v>
      </c>
      <c r="U3537">
        <f t="shared" si="499"/>
        <v>0</v>
      </c>
      <c r="V3537">
        <f t="shared" si="500"/>
        <v>0</v>
      </c>
      <c r="W3537" t="str">
        <f t="shared" si="501"/>
        <v>successful</v>
      </c>
      <c r="X3537" s="14">
        <f t="shared" si="502"/>
        <v>42248.640162037031</v>
      </c>
      <c r="Y3537" s="14">
        <f t="shared" si="503"/>
        <v>42279.75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95"/>
        <v>1.5333333333333334</v>
      </c>
      <c r="P3538" s="9">
        <f t="shared" si="496"/>
        <v>13.529411764705882</v>
      </c>
      <c r="Q3538" t="s">
        <v>8316</v>
      </c>
      <c r="R3538" t="s">
        <v>8317</v>
      </c>
      <c r="S3538">
        <f t="shared" si="497"/>
        <v>1</v>
      </c>
      <c r="T3538">
        <f t="shared" si="498"/>
        <v>0</v>
      </c>
      <c r="U3538">
        <f t="shared" si="499"/>
        <v>0</v>
      </c>
      <c r="V3538">
        <f t="shared" si="500"/>
        <v>0</v>
      </c>
      <c r="W3538" t="str">
        <f t="shared" si="501"/>
        <v>successful</v>
      </c>
      <c r="X3538" s="14">
        <f t="shared" si="502"/>
        <v>42328.727141203708</v>
      </c>
      <c r="Y3538" s="14">
        <f t="shared" si="503"/>
        <v>42358.499305555553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95"/>
        <v>1.8044444444444445</v>
      </c>
      <c r="P3539" s="9">
        <f t="shared" si="496"/>
        <v>43.5</v>
      </c>
      <c r="Q3539" t="s">
        <v>8316</v>
      </c>
      <c r="R3539" t="s">
        <v>8317</v>
      </c>
      <c r="S3539">
        <f t="shared" si="497"/>
        <v>1</v>
      </c>
      <c r="T3539">
        <f t="shared" si="498"/>
        <v>0</v>
      </c>
      <c r="U3539">
        <f t="shared" si="499"/>
        <v>0</v>
      </c>
      <c r="V3539">
        <f t="shared" si="500"/>
        <v>0</v>
      </c>
      <c r="W3539" t="str">
        <f t="shared" si="501"/>
        <v>successful</v>
      </c>
      <c r="X3539" s="14">
        <f t="shared" si="502"/>
        <v>41923.354351851849</v>
      </c>
      <c r="Y3539" s="14">
        <f t="shared" si="503"/>
        <v>41960.332638888889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95"/>
        <v>1.2845</v>
      </c>
      <c r="P3540" s="9">
        <f t="shared" si="496"/>
        <v>30.951807228915662</v>
      </c>
      <c r="Q3540" t="s">
        <v>8316</v>
      </c>
      <c r="R3540" t="s">
        <v>8317</v>
      </c>
      <c r="S3540">
        <f t="shared" si="497"/>
        <v>1</v>
      </c>
      <c r="T3540">
        <f t="shared" si="498"/>
        <v>0</v>
      </c>
      <c r="U3540">
        <f t="shared" si="499"/>
        <v>0</v>
      </c>
      <c r="V3540">
        <f t="shared" si="500"/>
        <v>0</v>
      </c>
      <c r="W3540" t="str">
        <f t="shared" si="501"/>
        <v>successful</v>
      </c>
      <c r="X3540" s="14">
        <f t="shared" si="502"/>
        <v>42571.420601851853</v>
      </c>
      <c r="Y3540" s="14">
        <f t="shared" si="503"/>
        <v>42599.420601851853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95"/>
        <v>1.1966666666666668</v>
      </c>
      <c r="P3541" s="9">
        <f t="shared" si="496"/>
        <v>55.230769230769234</v>
      </c>
      <c r="Q3541" t="s">
        <v>8316</v>
      </c>
      <c r="R3541" t="s">
        <v>8317</v>
      </c>
      <c r="S3541">
        <f t="shared" si="497"/>
        <v>1</v>
      </c>
      <c r="T3541">
        <f t="shared" si="498"/>
        <v>0</v>
      </c>
      <c r="U3541">
        <f t="shared" si="499"/>
        <v>0</v>
      </c>
      <c r="V3541">
        <f t="shared" si="500"/>
        <v>0</v>
      </c>
      <c r="W3541" t="str">
        <f t="shared" si="501"/>
        <v>successful</v>
      </c>
      <c r="X3541" s="14">
        <f t="shared" si="502"/>
        <v>42600.756041666667</v>
      </c>
      <c r="Y3541" s="14">
        <f t="shared" si="503"/>
        <v>42621.756041666667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95"/>
        <v>1.23</v>
      </c>
      <c r="P3542" s="9">
        <f t="shared" si="496"/>
        <v>46.125</v>
      </c>
      <c r="Q3542" t="s">
        <v>8316</v>
      </c>
      <c r="R3542" t="s">
        <v>8317</v>
      </c>
      <c r="S3542">
        <f t="shared" si="497"/>
        <v>1</v>
      </c>
      <c r="T3542">
        <f t="shared" si="498"/>
        <v>0</v>
      </c>
      <c r="U3542">
        <f t="shared" si="499"/>
        <v>0</v>
      </c>
      <c r="V3542">
        <f t="shared" si="500"/>
        <v>0</v>
      </c>
      <c r="W3542" t="str">
        <f t="shared" si="501"/>
        <v>successful</v>
      </c>
      <c r="X3542" s="14">
        <f t="shared" si="502"/>
        <v>42517.003368055557</v>
      </c>
      <c r="Y3542" s="14">
        <f t="shared" si="503"/>
        <v>42547.003368055557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95"/>
        <v>1.05</v>
      </c>
      <c r="P3543" s="9">
        <f t="shared" si="496"/>
        <v>39.375</v>
      </c>
      <c r="Q3543" t="s">
        <v>8316</v>
      </c>
      <c r="R3543" t="s">
        <v>8317</v>
      </c>
      <c r="S3543">
        <f t="shared" si="497"/>
        <v>1</v>
      </c>
      <c r="T3543">
        <f t="shared" si="498"/>
        <v>0</v>
      </c>
      <c r="U3543">
        <f t="shared" si="499"/>
        <v>0</v>
      </c>
      <c r="V3543">
        <f t="shared" si="500"/>
        <v>0</v>
      </c>
      <c r="W3543" t="str">
        <f t="shared" si="501"/>
        <v>successful</v>
      </c>
      <c r="X3543" s="14">
        <f t="shared" si="502"/>
        <v>42222.730034722219</v>
      </c>
      <c r="Y3543" s="14">
        <f t="shared" si="503"/>
        <v>42247.730034722219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95"/>
        <v>1.0223636363636364</v>
      </c>
      <c r="P3544" s="9">
        <f t="shared" si="496"/>
        <v>66.152941176470591</v>
      </c>
      <c r="Q3544" t="s">
        <v>8316</v>
      </c>
      <c r="R3544" t="s">
        <v>8317</v>
      </c>
      <c r="S3544">
        <f t="shared" si="497"/>
        <v>1</v>
      </c>
      <c r="T3544">
        <f t="shared" si="498"/>
        <v>0</v>
      </c>
      <c r="U3544">
        <f t="shared" si="499"/>
        <v>0</v>
      </c>
      <c r="V3544">
        <f t="shared" si="500"/>
        <v>0</v>
      </c>
      <c r="W3544" t="str">
        <f t="shared" si="501"/>
        <v>successful</v>
      </c>
      <c r="X3544" s="14">
        <f t="shared" si="502"/>
        <v>41829.599791666667</v>
      </c>
      <c r="Y3544" s="14">
        <f t="shared" si="503"/>
        <v>41889.599791666667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95"/>
        <v>1.0466666666666666</v>
      </c>
      <c r="P3545" s="9">
        <f t="shared" si="496"/>
        <v>54.137931034482762</v>
      </c>
      <c r="Q3545" t="s">
        <v>8316</v>
      </c>
      <c r="R3545" t="s">
        <v>8317</v>
      </c>
      <c r="S3545">
        <f t="shared" si="497"/>
        <v>1</v>
      </c>
      <c r="T3545">
        <f t="shared" si="498"/>
        <v>0</v>
      </c>
      <c r="U3545">
        <f t="shared" si="499"/>
        <v>0</v>
      </c>
      <c r="V3545">
        <f t="shared" si="500"/>
        <v>0</v>
      </c>
      <c r="W3545" t="str">
        <f t="shared" si="501"/>
        <v>successful</v>
      </c>
      <c r="X3545" s="14">
        <f t="shared" si="502"/>
        <v>42150.755312499998</v>
      </c>
      <c r="Y3545" s="14">
        <f t="shared" si="503"/>
        <v>42180.755312499998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95"/>
        <v>1</v>
      </c>
      <c r="P3546" s="9">
        <f t="shared" si="496"/>
        <v>104.16666666666667</v>
      </c>
      <c r="Q3546" t="s">
        <v>8316</v>
      </c>
      <c r="R3546" t="s">
        <v>8317</v>
      </c>
      <c r="S3546">
        <f t="shared" si="497"/>
        <v>1</v>
      </c>
      <c r="T3546">
        <f t="shared" si="498"/>
        <v>0</v>
      </c>
      <c r="U3546">
        <f t="shared" si="499"/>
        <v>0</v>
      </c>
      <c r="V3546">
        <f t="shared" si="500"/>
        <v>0</v>
      </c>
      <c r="W3546" t="str">
        <f t="shared" si="501"/>
        <v>successful</v>
      </c>
      <c r="X3546" s="14">
        <f t="shared" si="502"/>
        <v>42040.831678240742</v>
      </c>
      <c r="Y3546" s="14">
        <f t="shared" si="503"/>
        <v>42070.831678240742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95"/>
        <v>1.004</v>
      </c>
      <c r="P3547" s="9">
        <f t="shared" si="496"/>
        <v>31.375</v>
      </c>
      <c r="Q3547" t="s">
        <v>8316</v>
      </c>
      <c r="R3547" t="s">
        <v>8317</v>
      </c>
      <c r="S3547">
        <f t="shared" si="497"/>
        <v>1</v>
      </c>
      <c r="T3547">
        <f t="shared" si="498"/>
        <v>0</v>
      </c>
      <c r="U3547">
        <f t="shared" si="499"/>
        <v>0</v>
      </c>
      <c r="V3547">
        <f t="shared" si="500"/>
        <v>0</v>
      </c>
      <c r="W3547" t="str">
        <f t="shared" si="501"/>
        <v>successful</v>
      </c>
      <c r="X3547" s="14">
        <f t="shared" si="502"/>
        <v>42075.807395833333</v>
      </c>
      <c r="Y3547" s="14">
        <f t="shared" si="503"/>
        <v>42105.807395833333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95"/>
        <v>1.0227272727272727</v>
      </c>
      <c r="P3548" s="9">
        <f t="shared" si="496"/>
        <v>59.210526315789473</v>
      </c>
      <c r="Q3548" t="s">
        <v>8316</v>
      </c>
      <c r="R3548" t="s">
        <v>8317</v>
      </c>
      <c r="S3548">
        <f t="shared" si="497"/>
        <v>1</v>
      </c>
      <c r="T3548">
        <f t="shared" si="498"/>
        <v>0</v>
      </c>
      <c r="U3548">
        <f t="shared" si="499"/>
        <v>0</v>
      </c>
      <c r="V3548">
        <f t="shared" si="500"/>
        <v>0</v>
      </c>
      <c r="W3548" t="str">
        <f t="shared" si="501"/>
        <v>successful</v>
      </c>
      <c r="X3548" s="14">
        <f t="shared" si="502"/>
        <v>42073.660694444443</v>
      </c>
      <c r="Y3548" s="14">
        <f t="shared" si="503"/>
        <v>42095.165972222225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95"/>
        <v>1.1440928571428572</v>
      </c>
      <c r="P3549" s="9">
        <f t="shared" si="496"/>
        <v>119.17633928571429</v>
      </c>
      <c r="Q3549" t="s">
        <v>8316</v>
      </c>
      <c r="R3549" t="s">
        <v>8317</v>
      </c>
      <c r="S3549">
        <f t="shared" si="497"/>
        <v>1</v>
      </c>
      <c r="T3549">
        <f t="shared" si="498"/>
        <v>0</v>
      </c>
      <c r="U3549">
        <f t="shared" si="499"/>
        <v>0</v>
      </c>
      <c r="V3549">
        <f t="shared" si="500"/>
        <v>0</v>
      </c>
      <c r="W3549" t="str">
        <f t="shared" si="501"/>
        <v>successful</v>
      </c>
      <c r="X3549" s="14">
        <f t="shared" si="502"/>
        <v>42480.078715277778</v>
      </c>
      <c r="Y3549" s="14">
        <f t="shared" si="503"/>
        <v>42504.165972222225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95"/>
        <v>1.019047619047619</v>
      </c>
      <c r="P3550" s="9">
        <f t="shared" si="496"/>
        <v>164.61538461538461</v>
      </c>
      <c r="Q3550" t="s">
        <v>8316</v>
      </c>
      <c r="R3550" t="s">
        <v>8317</v>
      </c>
      <c r="S3550">
        <f t="shared" si="497"/>
        <v>1</v>
      </c>
      <c r="T3550">
        <f t="shared" si="498"/>
        <v>0</v>
      </c>
      <c r="U3550">
        <f t="shared" si="499"/>
        <v>0</v>
      </c>
      <c r="V3550">
        <f t="shared" si="500"/>
        <v>0</v>
      </c>
      <c r="W3550" t="str">
        <f t="shared" si="501"/>
        <v>successful</v>
      </c>
      <c r="X3550" s="14">
        <f t="shared" si="502"/>
        <v>42411.942291666666</v>
      </c>
      <c r="Y3550" s="14">
        <f t="shared" si="503"/>
        <v>42434.041666666672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95"/>
        <v>1.02</v>
      </c>
      <c r="P3551" s="9">
        <f t="shared" si="496"/>
        <v>24.285714285714285</v>
      </c>
      <c r="Q3551" t="s">
        <v>8316</v>
      </c>
      <c r="R3551" t="s">
        <v>8317</v>
      </c>
      <c r="S3551">
        <f t="shared" si="497"/>
        <v>1</v>
      </c>
      <c r="T3551">
        <f t="shared" si="498"/>
        <v>0</v>
      </c>
      <c r="U3551">
        <f t="shared" si="499"/>
        <v>0</v>
      </c>
      <c r="V3551">
        <f t="shared" si="500"/>
        <v>0</v>
      </c>
      <c r="W3551" t="str">
        <f t="shared" si="501"/>
        <v>successful</v>
      </c>
      <c r="X3551" s="14">
        <f t="shared" si="502"/>
        <v>42223.394363425927</v>
      </c>
      <c r="Y3551" s="14">
        <f t="shared" si="503"/>
        <v>42251.394363425927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95"/>
        <v>1.048</v>
      </c>
      <c r="P3552" s="9">
        <f t="shared" si="496"/>
        <v>40.9375</v>
      </c>
      <c r="Q3552" t="s">
        <v>8316</v>
      </c>
      <c r="R3552" t="s">
        <v>8317</v>
      </c>
      <c r="S3552">
        <f t="shared" si="497"/>
        <v>1</v>
      </c>
      <c r="T3552">
        <f t="shared" si="498"/>
        <v>0</v>
      </c>
      <c r="U3552">
        <f t="shared" si="499"/>
        <v>0</v>
      </c>
      <c r="V3552">
        <f t="shared" si="500"/>
        <v>0</v>
      </c>
      <c r="W3552" t="str">
        <f t="shared" si="501"/>
        <v>successful</v>
      </c>
      <c r="X3552" s="14">
        <f t="shared" si="502"/>
        <v>42462.893495370372</v>
      </c>
      <c r="Y3552" s="14">
        <f t="shared" si="503"/>
        <v>42492.893495370372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95"/>
        <v>1.0183333333333333</v>
      </c>
      <c r="P3553" s="9">
        <f t="shared" si="496"/>
        <v>61.1</v>
      </c>
      <c r="Q3553" t="s">
        <v>8316</v>
      </c>
      <c r="R3553" t="s">
        <v>8317</v>
      </c>
      <c r="S3553">
        <f t="shared" si="497"/>
        <v>1</v>
      </c>
      <c r="T3553">
        <f t="shared" si="498"/>
        <v>0</v>
      </c>
      <c r="U3553">
        <f t="shared" si="499"/>
        <v>0</v>
      </c>
      <c r="V3553">
        <f t="shared" si="500"/>
        <v>0</v>
      </c>
      <c r="W3553" t="str">
        <f t="shared" si="501"/>
        <v>successful</v>
      </c>
      <c r="X3553" s="14">
        <f t="shared" si="502"/>
        <v>41753.515856481477</v>
      </c>
      <c r="Y3553" s="14">
        <f t="shared" si="503"/>
        <v>41781.921527777777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95"/>
        <v>1</v>
      </c>
      <c r="P3554" s="9">
        <f t="shared" si="496"/>
        <v>38.65</v>
      </c>
      <c r="Q3554" t="s">
        <v>8316</v>
      </c>
      <c r="R3554" t="s">
        <v>8317</v>
      </c>
      <c r="S3554">
        <f t="shared" si="497"/>
        <v>1</v>
      </c>
      <c r="T3554">
        <f t="shared" si="498"/>
        <v>0</v>
      </c>
      <c r="U3554">
        <f t="shared" si="499"/>
        <v>0</v>
      </c>
      <c r="V3554">
        <f t="shared" si="500"/>
        <v>0</v>
      </c>
      <c r="W3554" t="str">
        <f t="shared" si="501"/>
        <v>successful</v>
      </c>
      <c r="X3554" s="14">
        <f t="shared" si="502"/>
        <v>41788.587083333332</v>
      </c>
      <c r="Y3554" s="14">
        <f t="shared" si="503"/>
        <v>41818.587083333332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95"/>
        <v>1.0627272727272727</v>
      </c>
      <c r="P3555" s="9">
        <f t="shared" si="496"/>
        <v>56.20192307692308</v>
      </c>
      <c r="Q3555" t="s">
        <v>8316</v>
      </c>
      <c r="R3555" t="s">
        <v>8317</v>
      </c>
      <c r="S3555">
        <f t="shared" si="497"/>
        <v>1</v>
      </c>
      <c r="T3555">
        <f t="shared" si="498"/>
        <v>0</v>
      </c>
      <c r="U3555">
        <f t="shared" si="499"/>
        <v>0</v>
      </c>
      <c r="V3555">
        <f t="shared" si="500"/>
        <v>0</v>
      </c>
      <c r="W3555" t="str">
        <f t="shared" si="501"/>
        <v>successful</v>
      </c>
      <c r="X3555" s="14">
        <f t="shared" si="502"/>
        <v>42196.028703703705</v>
      </c>
      <c r="Y3555" s="14">
        <f t="shared" si="503"/>
        <v>42228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95"/>
        <v>1.1342219999999998</v>
      </c>
      <c r="P3556" s="9">
        <f t="shared" si="496"/>
        <v>107.00207547169811</v>
      </c>
      <c r="Q3556" t="s">
        <v>8316</v>
      </c>
      <c r="R3556" t="s">
        <v>8317</v>
      </c>
      <c r="S3556">
        <f t="shared" si="497"/>
        <v>1</v>
      </c>
      <c r="T3556">
        <f t="shared" si="498"/>
        <v>0</v>
      </c>
      <c r="U3556">
        <f t="shared" si="499"/>
        <v>0</v>
      </c>
      <c r="V3556">
        <f t="shared" si="500"/>
        <v>0</v>
      </c>
      <c r="W3556" t="str">
        <f t="shared" si="501"/>
        <v>successful</v>
      </c>
      <c r="X3556" s="14">
        <f t="shared" si="502"/>
        <v>42016.050451388888</v>
      </c>
      <c r="Y3556" s="14">
        <f t="shared" si="503"/>
        <v>42046.708333333328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95"/>
        <v>1</v>
      </c>
      <c r="P3557" s="9">
        <f t="shared" si="496"/>
        <v>171.42857142857142</v>
      </c>
      <c r="Q3557" t="s">
        <v>8316</v>
      </c>
      <c r="R3557" t="s">
        <v>8317</v>
      </c>
      <c r="S3557">
        <f t="shared" si="497"/>
        <v>1</v>
      </c>
      <c r="T3557">
        <f t="shared" si="498"/>
        <v>0</v>
      </c>
      <c r="U3557">
        <f t="shared" si="499"/>
        <v>0</v>
      </c>
      <c r="V3557">
        <f t="shared" si="500"/>
        <v>0</v>
      </c>
      <c r="W3557" t="str">
        <f t="shared" si="501"/>
        <v>successful</v>
      </c>
      <c r="X3557" s="14">
        <f t="shared" si="502"/>
        <v>42661.442060185189</v>
      </c>
      <c r="Y3557" s="14">
        <f t="shared" si="503"/>
        <v>42691.483726851846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95"/>
        <v>1.0045454545454546</v>
      </c>
      <c r="P3558" s="9">
        <f t="shared" si="496"/>
        <v>110.5</v>
      </c>
      <c r="Q3558" t="s">
        <v>8316</v>
      </c>
      <c r="R3558" t="s">
        <v>8317</v>
      </c>
      <c r="S3558">
        <f t="shared" si="497"/>
        <v>1</v>
      </c>
      <c r="T3558">
        <f t="shared" si="498"/>
        <v>0</v>
      </c>
      <c r="U3558">
        <f t="shared" si="499"/>
        <v>0</v>
      </c>
      <c r="V3558">
        <f t="shared" si="500"/>
        <v>0</v>
      </c>
      <c r="W3558" t="str">
        <f t="shared" si="501"/>
        <v>successful</v>
      </c>
      <c r="X3558" s="14">
        <f t="shared" si="502"/>
        <v>41808.649583333332</v>
      </c>
      <c r="Y3558" s="14">
        <f t="shared" si="503"/>
        <v>41868.649583333332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95"/>
        <v>1.0003599999999999</v>
      </c>
      <c r="P3559" s="9">
        <f t="shared" si="496"/>
        <v>179.27598566308242</v>
      </c>
      <c r="Q3559" t="s">
        <v>8316</v>
      </c>
      <c r="R3559" t="s">
        <v>8317</v>
      </c>
      <c r="S3559">
        <f t="shared" si="497"/>
        <v>1</v>
      </c>
      <c r="T3559">
        <f t="shared" si="498"/>
        <v>0</v>
      </c>
      <c r="U3559">
        <f t="shared" si="499"/>
        <v>0</v>
      </c>
      <c r="V3559">
        <f t="shared" si="500"/>
        <v>0</v>
      </c>
      <c r="W3559" t="str">
        <f t="shared" si="501"/>
        <v>successful</v>
      </c>
      <c r="X3559" s="14">
        <f t="shared" si="502"/>
        <v>41730.276747685188</v>
      </c>
      <c r="Y3559" s="14">
        <f t="shared" si="503"/>
        <v>41764.276747685188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95"/>
        <v>1.44</v>
      </c>
      <c r="P3560" s="9">
        <f t="shared" si="496"/>
        <v>22.90909090909091</v>
      </c>
      <c r="Q3560" t="s">
        <v>8316</v>
      </c>
      <c r="R3560" t="s">
        <v>8317</v>
      </c>
      <c r="S3560">
        <f t="shared" si="497"/>
        <v>1</v>
      </c>
      <c r="T3560">
        <f t="shared" si="498"/>
        <v>0</v>
      </c>
      <c r="U3560">
        <f t="shared" si="499"/>
        <v>0</v>
      </c>
      <c r="V3560">
        <f t="shared" si="500"/>
        <v>0</v>
      </c>
      <c r="W3560" t="str">
        <f t="shared" si="501"/>
        <v>successful</v>
      </c>
      <c r="X3560" s="14">
        <f t="shared" si="502"/>
        <v>42139.816840277781</v>
      </c>
      <c r="Y3560" s="14">
        <f t="shared" si="503"/>
        <v>42181.875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95"/>
        <v>1.0349999999999999</v>
      </c>
      <c r="P3561" s="9">
        <f t="shared" si="496"/>
        <v>43.125</v>
      </c>
      <c r="Q3561" t="s">
        <v>8316</v>
      </c>
      <c r="R3561" t="s">
        <v>8317</v>
      </c>
      <c r="S3561">
        <f t="shared" si="497"/>
        <v>1</v>
      </c>
      <c r="T3561">
        <f t="shared" si="498"/>
        <v>0</v>
      </c>
      <c r="U3561">
        <f t="shared" si="499"/>
        <v>0</v>
      </c>
      <c r="V3561">
        <f t="shared" si="500"/>
        <v>0</v>
      </c>
      <c r="W3561" t="str">
        <f t="shared" si="501"/>
        <v>successful</v>
      </c>
      <c r="X3561" s="14">
        <f t="shared" si="502"/>
        <v>42194.096157407403</v>
      </c>
      <c r="Y3561" s="14">
        <f t="shared" si="503"/>
        <v>42216.373611111107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95"/>
        <v>1.0843750000000001</v>
      </c>
      <c r="P3562" s="9">
        <f t="shared" si="496"/>
        <v>46.891891891891895</v>
      </c>
      <c r="Q3562" t="s">
        <v>8316</v>
      </c>
      <c r="R3562" t="s">
        <v>8317</v>
      </c>
      <c r="S3562">
        <f t="shared" si="497"/>
        <v>1</v>
      </c>
      <c r="T3562">
        <f t="shared" si="498"/>
        <v>0</v>
      </c>
      <c r="U3562">
        <f t="shared" si="499"/>
        <v>0</v>
      </c>
      <c r="V3562">
        <f t="shared" si="500"/>
        <v>0</v>
      </c>
      <c r="W3562" t="str">
        <f t="shared" si="501"/>
        <v>successful</v>
      </c>
      <c r="X3562" s="14">
        <f t="shared" si="502"/>
        <v>42115.889652777783</v>
      </c>
      <c r="Y3562" s="14">
        <f t="shared" si="503"/>
        <v>42151.114583333328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95"/>
        <v>1.024</v>
      </c>
      <c r="P3563" s="9">
        <f t="shared" si="496"/>
        <v>47.407407407407405</v>
      </c>
      <c r="Q3563" t="s">
        <v>8316</v>
      </c>
      <c r="R3563" t="s">
        <v>8317</v>
      </c>
      <c r="S3563">
        <f t="shared" si="497"/>
        <v>1</v>
      </c>
      <c r="T3563">
        <f t="shared" si="498"/>
        <v>0</v>
      </c>
      <c r="U3563">
        <f t="shared" si="499"/>
        <v>0</v>
      </c>
      <c r="V3563">
        <f t="shared" si="500"/>
        <v>0</v>
      </c>
      <c r="W3563" t="str">
        <f t="shared" si="501"/>
        <v>successful</v>
      </c>
      <c r="X3563" s="14">
        <f t="shared" si="502"/>
        <v>42203.680300925931</v>
      </c>
      <c r="Y3563" s="14">
        <f t="shared" si="503"/>
        <v>42221.774999999994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95"/>
        <v>1.4888888888888889</v>
      </c>
      <c r="P3564" s="9">
        <f t="shared" si="496"/>
        <v>15.129032258064516</v>
      </c>
      <c r="Q3564" t="s">
        <v>8316</v>
      </c>
      <c r="R3564" t="s">
        <v>8317</v>
      </c>
      <c r="S3564">
        <f t="shared" si="497"/>
        <v>1</v>
      </c>
      <c r="T3564">
        <f t="shared" si="498"/>
        <v>0</v>
      </c>
      <c r="U3564">
        <f t="shared" si="499"/>
        <v>0</v>
      </c>
      <c r="V3564">
        <f t="shared" si="500"/>
        <v>0</v>
      </c>
      <c r="W3564" t="str">
        <f t="shared" si="501"/>
        <v>successful</v>
      </c>
      <c r="X3564" s="14">
        <f t="shared" si="502"/>
        <v>42433.761886574073</v>
      </c>
      <c r="Y3564" s="14">
        <f t="shared" si="503"/>
        <v>42442.916666666672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95"/>
        <v>1.0549000000000002</v>
      </c>
      <c r="P3565" s="9">
        <f t="shared" si="496"/>
        <v>21.098000000000003</v>
      </c>
      <c r="Q3565" t="s">
        <v>8316</v>
      </c>
      <c r="R3565" t="s">
        <v>8317</v>
      </c>
      <c r="S3565">
        <f t="shared" si="497"/>
        <v>1</v>
      </c>
      <c r="T3565">
        <f t="shared" si="498"/>
        <v>0</v>
      </c>
      <c r="U3565">
        <f t="shared" si="499"/>
        <v>0</v>
      </c>
      <c r="V3565">
        <f t="shared" si="500"/>
        <v>0</v>
      </c>
      <c r="W3565" t="str">
        <f t="shared" si="501"/>
        <v>successful</v>
      </c>
      <c r="X3565" s="14">
        <f t="shared" si="502"/>
        <v>42555.671944444446</v>
      </c>
      <c r="Y3565" s="14">
        <f t="shared" si="503"/>
        <v>42583.791666666672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95"/>
        <v>1.0049999999999999</v>
      </c>
      <c r="P3566" s="9">
        <f t="shared" si="496"/>
        <v>59.117647058823529</v>
      </c>
      <c r="Q3566" t="s">
        <v>8316</v>
      </c>
      <c r="R3566" t="s">
        <v>8317</v>
      </c>
      <c r="S3566">
        <f t="shared" si="497"/>
        <v>1</v>
      </c>
      <c r="T3566">
        <f t="shared" si="498"/>
        <v>0</v>
      </c>
      <c r="U3566">
        <f t="shared" si="499"/>
        <v>0</v>
      </c>
      <c r="V3566">
        <f t="shared" si="500"/>
        <v>0</v>
      </c>
      <c r="W3566" t="str">
        <f t="shared" si="501"/>
        <v>successful</v>
      </c>
      <c r="X3566" s="14">
        <f t="shared" si="502"/>
        <v>42236.623252314821</v>
      </c>
      <c r="Y3566" s="14">
        <f t="shared" si="503"/>
        <v>42282.666666666672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95"/>
        <v>1.3055555555555556</v>
      </c>
      <c r="P3567" s="9">
        <f t="shared" si="496"/>
        <v>97.916666666666671</v>
      </c>
      <c r="Q3567" t="s">
        <v>8316</v>
      </c>
      <c r="R3567" t="s">
        <v>8317</v>
      </c>
      <c r="S3567">
        <f t="shared" si="497"/>
        <v>1</v>
      </c>
      <c r="T3567">
        <f t="shared" si="498"/>
        <v>0</v>
      </c>
      <c r="U3567">
        <f t="shared" si="499"/>
        <v>0</v>
      </c>
      <c r="V3567">
        <f t="shared" si="500"/>
        <v>0</v>
      </c>
      <c r="W3567" t="str">
        <f t="shared" si="501"/>
        <v>successful</v>
      </c>
      <c r="X3567" s="14">
        <f t="shared" si="502"/>
        <v>41974.743148148147</v>
      </c>
      <c r="Y3567" s="14">
        <f t="shared" si="503"/>
        <v>42004.743148148147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95"/>
        <v>1.0475000000000001</v>
      </c>
      <c r="P3568" s="9">
        <f t="shared" si="496"/>
        <v>55.131578947368418</v>
      </c>
      <c r="Q3568" t="s">
        <v>8316</v>
      </c>
      <c r="R3568" t="s">
        <v>8317</v>
      </c>
      <c r="S3568">
        <f t="shared" si="497"/>
        <v>1</v>
      </c>
      <c r="T3568">
        <f t="shared" si="498"/>
        <v>0</v>
      </c>
      <c r="U3568">
        <f t="shared" si="499"/>
        <v>0</v>
      </c>
      <c r="V3568">
        <f t="shared" si="500"/>
        <v>0</v>
      </c>
      <c r="W3568" t="str">
        <f t="shared" si="501"/>
        <v>successful</v>
      </c>
      <c r="X3568" s="14">
        <f t="shared" si="502"/>
        <v>41997.507905092592</v>
      </c>
      <c r="Y3568" s="14">
        <f t="shared" si="503"/>
        <v>42027.507905092592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95"/>
        <v>1.0880000000000001</v>
      </c>
      <c r="P3569" s="9">
        <f t="shared" si="496"/>
        <v>26.536585365853657</v>
      </c>
      <c r="Q3569" t="s">
        <v>8316</v>
      </c>
      <c r="R3569" t="s">
        <v>8317</v>
      </c>
      <c r="S3569">
        <f t="shared" si="497"/>
        <v>1</v>
      </c>
      <c r="T3569">
        <f t="shared" si="498"/>
        <v>0</v>
      </c>
      <c r="U3569">
        <f t="shared" si="499"/>
        <v>0</v>
      </c>
      <c r="V3569">
        <f t="shared" si="500"/>
        <v>0</v>
      </c>
      <c r="W3569" t="str">
        <f t="shared" si="501"/>
        <v>successful</v>
      </c>
      <c r="X3569" s="14">
        <f t="shared" si="502"/>
        <v>42135.810694444444</v>
      </c>
      <c r="Y3569" s="14">
        <f t="shared" si="503"/>
        <v>42165.810694444444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95"/>
        <v>1.1100000000000001</v>
      </c>
      <c r="P3570" s="9">
        <f t="shared" si="496"/>
        <v>58.421052631578945</v>
      </c>
      <c r="Q3570" t="s">
        <v>8316</v>
      </c>
      <c r="R3570" t="s">
        <v>8317</v>
      </c>
      <c r="S3570">
        <f t="shared" si="497"/>
        <v>1</v>
      </c>
      <c r="T3570">
        <f t="shared" si="498"/>
        <v>0</v>
      </c>
      <c r="U3570">
        <f t="shared" si="499"/>
        <v>0</v>
      </c>
      <c r="V3570">
        <f t="shared" si="500"/>
        <v>0</v>
      </c>
      <c r="W3570" t="str">
        <f t="shared" si="501"/>
        <v>successful</v>
      </c>
      <c r="X3570" s="14">
        <f t="shared" si="502"/>
        <v>41869.740671296298</v>
      </c>
      <c r="Y3570" s="14">
        <f t="shared" si="503"/>
        <v>41899.740671296298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95"/>
        <v>1.0047999999999999</v>
      </c>
      <c r="P3571" s="9">
        <f t="shared" si="496"/>
        <v>122.53658536585365</v>
      </c>
      <c r="Q3571" t="s">
        <v>8316</v>
      </c>
      <c r="R3571" t="s">
        <v>8317</v>
      </c>
      <c r="S3571">
        <f t="shared" si="497"/>
        <v>1</v>
      </c>
      <c r="T3571">
        <f t="shared" si="498"/>
        <v>0</v>
      </c>
      <c r="U3571">
        <f t="shared" si="499"/>
        <v>0</v>
      </c>
      <c r="V3571">
        <f t="shared" si="500"/>
        <v>0</v>
      </c>
      <c r="W3571" t="str">
        <f t="shared" si="501"/>
        <v>successful</v>
      </c>
      <c r="X3571" s="14">
        <f t="shared" si="502"/>
        <v>41982.688611111109</v>
      </c>
      <c r="Y3571" s="14">
        <f t="shared" si="503"/>
        <v>42012.688611111109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95"/>
        <v>1.1435</v>
      </c>
      <c r="P3572" s="9">
        <f t="shared" si="496"/>
        <v>87.961538461538467</v>
      </c>
      <c r="Q3572" t="s">
        <v>8316</v>
      </c>
      <c r="R3572" t="s">
        <v>8317</v>
      </c>
      <c r="S3572">
        <f t="shared" si="497"/>
        <v>1</v>
      </c>
      <c r="T3572">
        <f t="shared" si="498"/>
        <v>0</v>
      </c>
      <c r="U3572">
        <f t="shared" si="499"/>
        <v>0</v>
      </c>
      <c r="V3572">
        <f t="shared" si="500"/>
        <v>0</v>
      </c>
      <c r="W3572" t="str">
        <f t="shared" si="501"/>
        <v>successful</v>
      </c>
      <c r="X3572" s="14">
        <f t="shared" si="502"/>
        <v>41976.331979166673</v>
      </c>
      <c r="Y3572" s="14">
        <f t="shared" si="503"/>
        <v>42004.291666666672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95"/>
        <v>1.2206666666666666</v>
      </c>
      <c r="P3573" s="9">
        <f t="shared" si="496"/>
        <v>73.239999999999995</v>
      </c>
      <c r="Q3573" t="s">
        <v>8316</v>
      </c>
      <c r="R3573" t="s">
        <v>8317</v>
      </c>
      <c r="S3573">
        <f t="shared" si="497"/>
        <v>1</v>
      </c>
      <c r="T3573">
        <f t="shared" si="498"/>
        <v>0</v>
      </c>
      <c r="U3573">
        <f t="shared" si="499"/>
        <v>0</v>
      </c>
      <c r="V3573">
        <f t="shared" si="500"/>
        <v>0</v>
      </c>
      <c r="W3573" t="str">
        <f t="shared" si="501"/>
        <v>successful</v>
      </c>
      <c r="X3573" s="14">
        <f t="shared" si="502"/>
        <v>41912.858946759261</v>
      </c>
      <c r="Y3573" s="14">
        <f t="shared" si="503"/>
        <v>41942.858946759261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95"/>
        <v>1</v>
      </c>
      <c r="P3574" s="9">
        <f t="shared" si="496"/>
        <v>55.555555555555557</v>
      </c>
      <c r="Q3574" t="s">
        <v>8316</v>
      </c>
      <c r="R3574" t="s">
        <v>8317</v>
      </c>
      <c r="S3574">
        <f t="shared" si="497"/>
        <v>1</v>
      </c>
      <c r="T3574">
        <f t="shared" si="498"/>
        <v>0</v>
      </c>
      <c r="U3574">
        <f t="shared" si="499"/>
        <v>0</v>
      </c>
      <c r="V3574">
        <f t="shared" si="500"/>
        <v>0</v>
      </c>
      <c r="W3574" t="str">
        <f t="shared" si="501"/>
        <v>successful</v>
      </c>
      <c r="X3574" s="14">
        <f t="shared" si="502"/>
        <v>42146.570393518516</v>
      </c>
      <c r="Y3574" s="14">
        <f t="shared" si="503"/>
        <v>42176.570393518516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95"/>
        <v>1.028</v>
      </c>
      <c r="P3575" s="9">
        <f t="shared" si="496"/>
        <v>39.53846153846154</v>
      </c>
      <c r="Q3575" t="s">
        <v>8316</v>
      </c>
      <c r="R3575" t="s">
        <v>8317</v>
      </c>
      <c r="S3575">
        <f t="shared" si="497"/>
        <v>1</v>
      </c>
      <c r="T3575">
        <f t="shared" si="498"/>
        <v>0</v>
      </c>
      <c r="U3575">
        <f t="shared" si="499"/>
        <v>0</v>
      </c>
      <c r="V3575">
        <f t="shared" si="500"/>
        <v>0</v>
      </c>
      <c r="W3575" t="str">
        <f t="shared" si="501"/>
        <v>successful</v>
      </c>
      <c r="X3575" s="14">
        <f t="shared" si="502"/>
        <v>41921.375532407408</v>
      </c>
      <c r="Y3575" s="14">
        <f t="shared" si="503"/>
        <v>41951.417199074072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95"/>
        <v>1.0612068965517241</v>
      </c>
      <c r="P3576" s="9">
        <f t="shared" si="496"/>
        <v>136.77777777777777</v>
      </c>
      <c r="Q3576" t="s">
        <v>8316</v>
      </c>
      <c r="R3576" t="s">
        <v>8317</v>
      </c>
      <c r="S3576">
        <f t="shared" si="497"/>
        <v>1</v>
      </c>
      <c r="T3576">
        <f t="shared" si="498"/>
        <v>0</v>
      </c>
      <c r="U3576">
        <f t="shared" si="499"/>
        <v>0</v>
      </c>
      <c r="V3576">
        <f t="shared" si="500"/>
        <v>0</v>
      </c>
      <c r="W3576" t="str">
        <f t="shared" si="501"/>
        <v>successful</v>
      </c>
      <c r="X3576" s="14">
        <f t="shared" si="502"/>
        <v>41926.942685185182</v>
      </c>
      <c r="Y3576" s="14">
        <f t="shared" si="503"/>
        <v>41956.984351851846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95"/>
        <v>1.0133000000000001</v>
      </c>
      <c r="P3577" s="9">
        <f t="shared" si="496"/>
        <v>99.343137254901961</v>
      </c>
      <c r="Q3577" t="s">
        <v>8316</v>
      </c>
      <c r="R3577" t="s">
        <v>8317</v>
      </c>
      <c r="S3577">
        <f t="shared" si="497"/>
        <v>1</v>
      </c>
      <c r="T3577">
        <f t="shared" si="498"/>
        <v>0</v>
      </c>
      <c r="U3577">
        <f t="shared" si="499"/>
        <v>0</v>
      </c>
      <c r="V3577">
        <f t="shared" si="500"/>
        <v>0</v>
      </c>
      <c r="W3577" t="str">
        <f t="shared" si="501"/>
        <v>successful</v>
      </c>
      <c r="X3577" s="14">
        <f t="shared" si="502"/>
        <v>42561.783877314811</v>
      </c>
      <c r="Y3577" s="14">
        <f t="shared" si="503"/>
        <v>42593.165972222225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95"/>
        <v>1</v>
      </c>
      <c r="P3578" s="9">
        <f t="shared" si="496"/>
        <v>20</v>
      </c>
      <c r="Q3578" t="s">
        <v>8316</v>
      </c>
      <c r="R3578" t="s">
        <v>8317</v>
      </c>
      <c r="S3578">
        <f t="shared" si="497"/>
        <v>1</v>
      </c>
      <c r="T3578">
        <f t="shared" si="498"/>
        <v>0</v>
      </c>
      <c r="U3578">
        <f t="shared" si="499"/>
        <v>0</v>
      </c>
      <c r="V3578">
        <f t="shared" si="500"/>
        <v>0</v>
      </c>
      <c r="W3578" t="str">
        <f t="shared" si="501"/>
        <v>successful</v>
      </c>
      <c r="X3578" s="14">
        <f t="shared" si="502"/>
        <v>42649.54923611111</v>
      </c>
      <c r="Y3578" s="14">
        <f t="shared" si="503"/>
        <v>42709.590902777782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95"/>
        <v>1.3</v>
      </c>
      <c r="P3579" s="9">
        <f t="shared" si="496"/>
        <v>28.888888888888889</v>
      </c>
      <c r="Q3579" t="s">
        <v>8316</v>
      </c>
      <c r="R3579" t="s">
        <v>8317</v>
      </c>
      <c r="S3579">
        <f t="shared" si="497"/>
        <v>1</v>
      </c>
      <c r="T3579">
        <f t="shared" si="498"/>
        <v>0</v>
      </c>
      <c r="U3579">
        <f t="shared" si="499"/>
        <v>0</v>
      </c>
      <c r="V3579">
        <f t="shared" si="500"/>
        <v>0</v>
      </c>
      <c r="W3579" t="str">
        <f t="shared" si="501"/>
        <v>successful</v>
      </c>
      <c r="X3579" s="14">
        <f t="shared" si="502"/>
        <v>42093.786840277782</v>
      </c>
      <c r="Y3579" s="14">
        <f t="shared" si="503"/>
        <v>42120.26944444445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95"/>
        <v>1.0001333333333333</v>
      </c>
      <c r="P3580" s="9">
        <f t="shared" si="496"/>
        <v>40.545945945945945</v>
      </c>
      <c r="Q3580" t="s">
        <v>8316</v>
      </c>
      <c r="R3580" t="s">
        <v>8317</v>
      </c>
      <c r="S3580">
        <f t="shared" si="497"/>
        <v>1</v>
      </c>
      <c r="T3580">
        <f t="shared" si="498"/>
        <v>0</v>
      </c>
      <c r="U3580">
        <f t="shared" si="499"/>
        <v>0</v>
      </c>
      <c r="V3580">
        <f t="shared" si="500"/>
        <v>0</v>
      </c>
      <c r="W3580" t="str">
        <f t="shared" si="501"/>
        <v>successful</v>
      </c>
      <c r="X3580" s="14">
        <f t="shared" si="502"/>
        <v>42460.733530092592</v>
      </c>
      <c r="Y3580" s="14">
        <f t="shared" si="503"/>
        <v>42490.733530092592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95"/>
        <v>1</v>
      </c>
      <c r="P3581" s="9">
        <f t="shared" si="496"/>
        <v>35.714285714285715</v>
      </c>
      <c r="Q3581" t="s">
        <v>8316</v>
      </c>
      <c r="R3581" t="s">
        <v>8317</v>
      </c>
      <c r="S3581">
        <f t="shared" si="497"/>
        <v>1</v>
      </c>
      <c r="T3581">
        <f t="shared" si="498"/>
        <v>0</v>
      </c>
      <c r="U3581">
        <f t="shared" si="499"/>
        <v>0</v>
      </c>
      <c r="V3581">
        <f t="shared" si="500"/>
        <v>0</v>
      </c>
      <c r="W3581" t="str">
        <f t="shared" si="501"/>
        <v>successful</v>
      </c>
      <c r="X3581" s="14">
        <f t="shared" si="502"/>
        <v>42430.762222222227</v>
      </c>
      <c r="Y3581" s="14">
        <f t="shared" si="503"/>
        <v>42460.720555555556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95"/>
        <v>1.1388888888888888</v>
      </c>
      <c r="P3582" s="9">
        <f t="shared" si="496"/>
        <v>37.962962962962962</v>
      </c>
      <c r="Q3582" t="s">
        <v>8316</v>
      </c>
      <c r="R3582" t="s">
        <v>8317</v>
      </c>
      <c r="S3582">
        <f t="shared" si="497"/>
        <v>1</v>
      </c>
      <c r="T3582">
        <f t="shared" si="498"/>
        <v>0</v>
      </c>
      <c r="U3582">
        <f t="shared" si="499"/>
        <v>0</v>
      </c>
      <c r="V3582">
        <f t="shared" si="500"/>
        <v>0</v>
      </c>
      <c r="W3582" t="str">
        <f t="shared" si="501"/>
        <v>successful</v>
      </c>
      <c r="X3582" s="14">
        <f t="shared" si="502"/>
        <v>42026.176180555558</v>
      </c>
      <c r="Y3582" s="14">
        <f t="shared" si="503"/>
        <v>42064.207638888889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95"/>
        <v>1</v>
      </c>
      <c r="P3583" s="9">
        <f t="shared" si="496"/>
        <v>33.333333333333336</v>
      </c>
      <c r="Q3583" t="s">
        <v>8316</v>
      </c>
      <c r="R3583" t="s">
        <v>8317</v>
      </c>
      <c r="S3583">
        <f t="shared" si="497"/>
        <v>1</v>
      </c>
      <c r="T3583">
        <f t="shared" si="498"/>
        <v>0</v>
      </c>
      <c r="U3583">
        <f t="shared" si="499"/>
        <v>0</v>
      </c>
      <c r="V3583">
        <f t="shared" si="500"/>
        <v>0</v>
      </c>
      <c r="W3583" t="str">
        <f t="shared" si="501"/>
        <v>successful</v>
      </c>
      <c r="X3583" s="14">
        <f t="shared" si="502"/>
        <v>41836.471180555556</v>
      </c>
      <c r="Y3583" s="14">
        <f t="shared" si="503"/>
        <v>41850.471180555556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95"/>
        <v>2.87</v>
      </c>
      <c r="P3584" s="9">
        <f t="shared" si="496"/>
        <v>58.571428571428569</v>
      </c>
      <c r="Q3584" t="s">
        <v>8316</v>
      </c>
      <c r="R3584" t="s">
        <v>8317</v>
      </c>
      <c r="S3584">
        <f t="shared" si="497"/>
        <v>1</v>
      </c>
      <c r="T3584">
        <f t="shared" si="498"/>
        <v>0</v>
      </c>
      <c r="U3584">
        <f t="shared" si="499"/>
        <v>0</v>
      </c>
      <c r="V3584">
        <f t="shared" si="500"/>
        <v>0</v>
      </c>
      <c r="W3584" t="str">
        <f t="shared" si="501"/>
        <v>successful</v>
      </c>
      <c r="X3584" s="14">
        <f t="shared" si="502"/>
        <v>42451.095856481479</v>
      </c>
      <c r="Y3584" s="14">
        <f t="shared" si="503"/>
        <v>42465.095856481479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95"/>
        <v>1.085</v>
      </c>
      <c r="P3585" s="9">
        <f t="shared" si="496"/>
        <v>135.625</v>
      </c>
      <c r="Q3585" t="s">
        <v>8316</v>
      </c>
      <c r="R3585" t="s">
        <v>8317</v>
      </c>
      <c r="S3585">
        <f t="shared" si="497"/>
        <v>1</v>
      </c>
      <c r="T3585">
        <f t="shared" si="498"/>
        <v>0</v>
      </c>
      <c r="U3585">
        <f t="shared" si="499"/>
        <v>0</v>
      </c>
      <c r="V3585">
        <f t="shared" si="500"/>
        <v>0</v>
      </c>
      <c r="W3585" t="str">
        <f t="shared" si="501"/>
        <v>successful</v>
      </c>
      <c r="X3585" s="14">
        <f t="shared" si="502"/>
        <v>42418.425983796296</v>
      </c>
      <c r="Y3585" s="14">
        <f t="shared" si="503"/>
        <v>42478.384317129632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95"/>
        <v>1.155</v>
      </c>
      <c r="P3586" s="9">
        <f t="shared" si="496"/>
        <v>30.9375</v>
      </c>
      <c r="Q3586" t="s">
        <v>8316</v>
      </c>
      <c r="R3586" t="s">
        <v>8317</v>
      </c>
      <c r="S3586">
        <f t="shared" si="497"/>
        <v>1</v>
      </c>
      <c r="T3586">
        <f t="shared" si="498"/>
        <v>0</v>
      </c>
      <c r="U3586">
        <f t="shared" si="499"/>
        <v>0</v>
      </c>
      <c r="V3586">
        <f t="shared" si="500"/>
        <v>0</v>
      </c>
      <c r="W3586" t="str">
        <f t="shared" si="501"/>
        <v>successful</v>
      </c>
      <c r="X3586" s="14">
        <f t="shared" si="502"/>
        <v>42168.316481481481</v>
      </c>
      <c r="Y3586" s="14">
        <f t="shared" si="503"/>
        <v>42198.316481481481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04">E3587/D3587</f>
        <v>1.1911764705882353</v>
      </c>
      <c r="P3587" s="9">
        <f t="shared" ref="P3587:P3650" si="505">IFERROR(E3587/L3587,0)</f>
        <v>176.08695652173913</v>
      </c>
      <c r="Q3587" t="s">
        <v>8316</v>
      </c>
      <c r="R3587" t="s">
        <v>8317</v>
      </c>
      <c r="S3587">
        <f t="shared" ref="S3587:S3650" si="506">IF(F3587="successful",1,0)</f>
        <v>1</v>
      </c>
      <c r="T3587">
        <f t="shared" ref="T3587:T3650" si="507">IF(F3587="failed",1,0)</f>
        <v>0</v>
      </c>
      <c r="U3587">
        <f t="shared" ref="U3587:U3650" si="508">IF(F3587="canceled",1,0)</f>
        <v>0</v>
      </c>
      <c r="V3587">
        <f t="shared" ref="V3587:V3650" si="509">IF(F3587="live",1,0)</f>
        <v>0</v>
      </c>
      <c r="W3587" t="str">
        <f t="shared" ref="W3587:W3650" si="510">F3587</f>
        <v>successful</v>
      </c>
      <c r="X3587" s="14">
        <f t="shared" ref="X3587:X3650" si="511">(((J3587/60)/60)/24)+DATE(1970,1,1)</f>
        <v>41964.716319444444</v>
      </c>
      <c r="Y3587" s="14">
        <f t="shared" ref="Y3587:Y3650" si="512">(((I3587/60)/60)/24)+DATE(1970,1,1)</f>
        <v>41994.716319444444</v>
      </c>
    </row>
    <row r="3588" spans="1:25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04"/>
        <v>1.0942666666666667</v>
      </c>
      <c r="P3588" s="9">
        <f t="shared" si="505"/>
        <v>151.9814814814815</v>
      </c>
      <c r="Q3588" t="s">
        <v>8316</v>
      </c>
      <c r="R3588" t="s">
        <v>8317</v>
      </c>
      <c r="S3588">
        <f t="shared" si="506"/>
        <v>1</v>
      </c>
      <c r="T3588">
        <f t="shared" si="507"/>
        <v>0</v>
      </c>
      <c r="U3588">
        <f t="shared" si="508"/>
        <v>0</v>
      </c>
      <c r="V3588">
        <f t="shared" si="509"/>
        <v>0</v>
      </c>
      <c r="W3588" t="str">
        <f t="shared" si="510"/>
        <v>successful</v>
      </c>
      <c r="X3588" s="14">
        <f t="shared" si="511"/>
        <v>42576.697569444441</v>
      </c>
      <c r="Y3588" s="14">
        <f t="shared" si="512"/>
        <v>42636.697569444441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04"/>
        <v>1.266</v>
      </c>
      <c r="P3589" s="9">
        <f t="shared" si="505"/>
        <v>22.607142857142858</v>
      </c>
      <c r="Q3589" t="s">
        <v>8316</v>
      </c>
      <c r="R3589" t="s">
        <v>8317</v>
      </c>
      <c r="S3589">
        <f t="shared" si="506"/>
        <v>1</v>
      </c>
      <c r="T3589">
        <f t="shared" si="507"/>
        <v>0</v>
      </c>
      <c r="U3589">
        <f t="shared" si="508"/>
        <v>0</v>
      </c>
      <c r="V3589">
        <f t="shared" si="509"/>
        <v>0</v>
      </c>
      <c r="W3589" t="str">
        <f t="shared" si="510"/>
        <v>successful</v>
      </c>
      <c r="X3589" s="14">
        <f t="shared" si="511"/>
        <v>42503.539976851855</v>
      </c>
      <c r="Y3589" s="14">
        <f t="shared" si="512"/>
        <v>42548.791666666672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04"/>
        <v>1.0049999999999999</v>
      </c>
      <c r="P3590" s="9">
        <f t="shared" si="505"/>
        <v>18.272727272727273</v>
      </c>
      <c r="Q3590" t="s">
        <v>8316</v>
      </c>
      <c r="R3590" t="s">
        <v>8317</v>
      </c>
      <c r="S3590">
        <f t="shared" si="506"/>
        <v>1</v>
      </c>
      <c r="T3590">
        <f t="shared" si="507"/>
        <v>0</v>
      </c>
      <c r="U3590">
        <f t="shared" si="508"/>
        <v>0</v>
      </c>
      <c r="V3590">
        <f t="shared" si="509"/>
        <v>0</v>
      </c>
      <c r="W3590" t="str">
        <f t="shared" si="510"/>
        <v>successful</v>
      </c>
      <c r="X3590" s="14">
        <f t="shared" si="511"/>
        <v>42101.828819444447</v>
      </c>
      <c r="Y3590" s="14">
        <f t="shared" si="512"/>
        <v>42123.958333333328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04"/>
        <v>1.2749999999999999</v>
      </c>
      <c r="P3591" s="9">
        <f t="shared" si="505"/>
        <v>82.258064516129039</v>
      </c>
      <c r="Q3591" t="s">
        <v>8316</v>
      </c>
      <c r="R3591" t="s">
        <v>8317</v>
      </c>
      <c r="S3591">
        <f t="shared" si="506"/>
        <v>1</v>
      </c>
      <c r="T3591">
        <f t="shared" si="507"/>
        <v>0</v>
      </c>
      <c r="U3591">
        <f t="shared" si="508"/>
        <v>0</v>
      </c>
      <c r="V3591">
        <f t="shared" si="509"/>
        <v>0</v>
      </c>
      <c r="W3591" t="str">
        <f t="shared" si="510"/>
        <v>successful</v>
      </c>
      <c r="X3591" s="14">
        <f t="shared" si="511"/>
        <v>42125.647534722222</v>
      </c>
      <c r="Y3591" s="14">
        <f t="shared" si="512"/>
        <v>42150.647534722222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04"/>
        <v>1.0005999999999999</v>
      </c>
      <c r="P3592" s="9">
        <f t="shared" si="505"/>
        <v>68.534246575342465</v>
      </c>
      <c r="Q3592" t="s">
        <v>8316</v>
      </c>
      <c r="R3592" t="s">
        <v>8317</v>
      </c>
      <c r="S3592">
        <f t="shared" si="506"/>
        <v>1</v>
      </c>
      <c r="T3592">
        <f t="shared" si="507"/>
        <v>0</v>
      </c>
      <c r="U3592">
        <f t="shared" si="508"/>
        <v>0</v>
      </c>
      <c r="V3592">
        <f t="shared" si="509"/>
        <v>0</v>
      </c>
      <c r="W3592" t="str">
        <f t="shared" si="510"/>
        <v>successful</v>
      </c>
      <c r="X3592" s="14">
        <f t="shared" si="511"/>
        <v>41902.333726851852</v>
      </c>
      <c r="Y3592" s="14">
        <f t="shared" si="512"/>
        <v>41932.333726851852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04"/>
        <v>1.75</v>
      </c>
      <c r="P3593" s="9">
        <f t="shared" si="505"/>
        <v>68.055555555555557</v>
      </c>
      <c r="Q3593" t="s">
        <v>8316</v>
      </c>
      <c r="R3593" t="s">
        <v>8317</v>
      </c>
      <c r="S3593">
        <f t="shared" si="506"/>
        <v>1</v>
      </c>
      <c r="T3593">
        <f t="shared" si="507"/>
        <v>0</v>
      </c>
      <c r="U3593">
        <f t="shared" si="508"/>
        <v>0</v>
      </c>
      <c r="V3593">
        <f t="shared" si="509"/>
        <v>0</v>
      </c>
      <c r="W3593" t="str">
        <f t="shared" si="510"/>
        <v>successful</v>
      </c>
      <c r="X3593" s="14">
        <f t="shared" si="511"/>
        <v>42003.948425925926</v>
      </c>
      <c r="Y3593" s="14">
        <f t="shared" si="512"/>
        <v>42028.207638888889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04"/>
        <v>1.2725</v>
      </c>
      <c r="P3594" s="9">
        <f t="shared" si="505"/>
        <v>72.714285714285708</v>
      </c>
      <c r="Q3594" t="s">
        <v>8316</v>
      </c>
      <c r="R3594" t="s">
        <v>8317</v>
      </c>
      <c r="S3594">
        <f t="shared" si="506"/>
        <v>1</v>
      </c>
      <c r="T3594">
        <f t="shared" si="507"/>
        <v>0</v>
      </c>
      <c r="U3594">
        <f t="shared" si="508"/>
        <v>0</v>
      </c>
      <c r="V3594">
        <f t="shared" si="509"/>
        <v>0</v>
      </c>
      <c r="W3594" t="str">
        <f t="shared" si="510"/>
        <v>successful</v>
      </c>
      <c r="X3594" s="14">
        <f t="shared" si="511"/>
        <v>41988.829942129625</v>
      </c>
      <c r="Y3594" s="14">
        <f t="shared" si="512"/>
        <v>42046.207638888889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04"/>
        <v>1.1063333333333334</v>
      </c>
      <c r="P3595" s="9">
        <f t="shared" si="505"/>
        <v>77.186046511627907</v>
      </c>
      <c r="Q3595" t="s">
        <v>8316</v>
      </c>
      <c r="R3595" t="s">
        <v>8317</v>
      </c>
      <c r="S3595">
        <f t="shared" si="506"/>
        <v>1</v>
      </c>
      <c r="T3595">
        <f t="shared" si="507"/>
        <v>0</v>
      </c>
      <c r="U3595">
        <f t="shared" si="508"/>
        <v>0</v>
      </c>
      <c r="V3595">
        <f t="shared" si="509"/>
        <v>0</v>
      </c>
      <c r="W3595" t="str">
        <f t="shared" si="510"/>
        <v>successful</v>
      </c>
      <c r="X3595" s="14">
        <f t="shared" si="511"/>
        <v>41974.898599537039</v>
      </c>
      <c r="Y3595" s="14">
        <f t="shared" si="512"/>
        <v>42009.851388888885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04"/>
        <v>1.2593749999999999</v>
      </c>
      <c r="P3596" s="9">
        <f t="shared" si="505"/>
        <v>55.972222222222221</v>
      </c>
      <c r="Q3596" t="s">
        <v>8316</v>
      </c>
      <c r="R3596" t="s">
        <v>8317</v>
      </c>
      <c r="S3596">
        <f t="shared" si="506"/>
        <v>1</v>
      </c>
      <c r="T3596">
        <f t="shared" si="507"/>
        <v>0</v>
      </c>
      <c r="U3596">
        <f t="shared" si="508"/>
        <v>0</v>
      </c>
      <c r="V3596">
        <f t="shared" si="509"/>
        <v>0</v>
      </c>
      <c r="W3596" t="str">
        <f t="shared" si="510"/>
        <v>successful</v>
      </c>
      <c r="X3596" s="14">
        <f t="shared" si="511"/>
        <v>42592.066921296297</v>
      </c>
      <c r="Y3596" s="14">
        <f t="shared" si="512"/>
        <v>42617.066921296297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04"/>
        <v>1.1850000000000001</v>
      </c>
      <c r="P3597" s="9">
        <f t="shared" si="505"/>
        <v>49.693548387096776</v>
      </c>
      <c r="Q3597" t="s">
        <v>8316</v>
      </c>
      <c r="R3597" t="s">
        <v>8317</v>
      </c>
      <c r="S3597">
        <f t="shared" si="506"/>
        <v>1</v>
      </c>
      <c r="T3597">
        <f t="shared" si="507"/>
        <v>0</v>
      </c>
      <c r="U3597">
        <f t="shared" si="508"/>
        <v>0</v>
      </c>
      <c r="V3597">
        <f t="shared" si="509"/>
        <v>0</v>
      </c>
      <c r="W3597" t="str">
        <f t="shared" si="510"/>
        <v>successful</v>
      </c>
      <c r="X3597" s="14">
        <f t="shared" si="511"/>
        <v>42050.008368055554</v>
      </c>
      <c r="Y3597" s="14">
        <f t="shared" si="512"/>
        <v>42076.290972222225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04"/>
        <v>1.0772727272727274</v>
      </c>
      <c r="P3598" s="9">
        <f t="shared" si="505"/>
        <v>79</v>
      </c>
      <c r="Q3598" t="s">
        <v>8316</v>
      </c>
      <c r="R3598" t="s">
        <v>8317</v>
      </c>
      <c r="S3598">
        <f t="shared" si="506"/>
        <v>1</v>
      </c>
      <c r="T3598">
        <f t="shared" si="507"/>
        <v>0</v>
      </c>
      <c r="U3598">
        <f t="shared" si="508"/>
        <v>0</v>
      </c>
      <c r="V3598">
        <f t="shared" si="509"/>
        <v>0</v>
      </c>
      <c r="W3598" t="str">
        <f t="shared" si="510"/>
        <v>successful</v>
      </c>
      <c r="X3598" s="14">
        <f t="shared" si="511"/>
        <v>41856.715069444443</v>
      </c>
      <c r="Y3598" s="14">
        <f t="shared" si="512"/>
        <v>41877.715069444443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04"/>
        <v>1.026</v>
      </c>
      <c r="P3599" s="9">
        <f t="shared" si="505"/>
        <v>77.727272727272734</v>
      </c>
      <c r="Q3599" t="s">
        <v>8316</v>
      </c>
      <c r="R3599" t="s">
        <v>8317</v>
      </c>
      <c r="S3599">
        <f t="shared" si="506"/>
        <v>1</v>
      </c>
      <c r="T3599">
        <f t="shared" si="507"/>
        <v>0</v>
      </c>
      <c r="U3599">
        <f t="shared" si="508"/>
        <v>0</v>
      </c>
      <c r="V3599">
        <f t="shared" si="509"/>
        <v>0</v>
      </c>
      <c r="W3599" t="str">
        <f t="shared" si="510"/>
        <v>successful</v>
      </c>
      <c r="X3599" s="14">
        <f t="shared" si="511"/>
        <v>42417.585532407407</v>
      </c>
      <c r="Y3599" s="14">
        <f t="shared" si="512"/>
        <v>42432.249305555553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04"/>
        <v>1.101</v>
      </c>
      <c r="P3600" s="9">
        <f t="shared" si="505"/>
        <v>40.777777777777779</v>
      </c>
      <c r="Q3600" t="s">
        <v>8316</v>
      </c>
      <c r="R3600" t="s">
        <v>8317</v>
      </c>
      <c r="S3600">
        <f t="shared" si="506"/>
        <v>1</v>
      </c>
      <c r="T3600">
        <f t="shared" si="507"/>
        <v>0</v>
      </c>
      <c r="U3600">
        <f t="shared" si="508"/>
        <v>0</v>
      </c>
      <c r="V3600">
        <f t="shared" si="509"/>
        <v>0</v>
      </c>
      <c r="W3600" t="str">
        <f t="shared" si="510"/>
        <v>successful</v>
      </c>
      <c r="X3600" s="14">
        <f t="shared" si="511"/>
        <v>41866.79886574074</v>
      </c>
      <c r="Y3600" s="14">
        <f t="shared" si="512"/>
        <v>41885.207638888889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04"/>
        <v>2.02</v>
      </c>
      <c r="P3601" s="9">
        <f t="shared" si="505"/>
        <v>59.411764705882355</v>
      </c>
      <c r="Q3601" t="s">
        <v>8316</v>
      </c>
      <c r="R3601" t="s">
        <v>8317</v>
      </c>
      <c r="S3601">
        <f t="shared" si="506"/>
        <v>1</v>
      </c>
      <c r="T3601">
        <f t="shared" si="507"/>
        <v>0</v>
      </c>
      <c r="U3601">
        <f t="shared" si="508"/>
        <v>0</v>
      </c>
      <c r="V3601">
        <f t="shared" si="509"/>
        <v>0</v>
      </c>
      <c r="W3601" t="str">
        <f t="shared" si="510"/>
        <v>successful</v>
      </c>
      <c r="X3601" s="14">
        <f t="shared" si="511"/>
        <v>42220.79487268519</v>
      </c>
      <c r="Y3601" s="14">
        <f t="shared" si="512"/>
        <v>42246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04"/>
        <v>1.3</v>
      </c>
      <c r="P3602" s="9">
        <f t="shared" si="505"/>
        <v>3.25</v>
      </c>
      <c r="Q3602" t="s">
        <v>8316</v>
      </c>
      <c r="R3602" t="s">
        <v>8317</v>
      </c>
      <c r="S3602">
        <f t="shared" si="506"/>
        <v>1</v>
      </c>
      <c r="T3602">
        <f t="shared" si="507"/>
        <v>0</v>
      </c>
      <c r="U3602">
        <f t="shared" si="508"/>
        <v>0</v>
      </c>
      <c r="V3602">
        <f t="shared" si="509"/>
        <v>0</v>
      </c>
      <c r="W3602" t="str">
        <f t="shared" si="510"/>
        <v>successful</v>
      </c>
      <c r="X3602" s="14">
        <f t="shared" si="511"/>
        <v>42628.849120370374</v>
      </c>
      <c r="Y3602" s="14">
        <f t="shared" si="512"/>
        <v>42656.849120370374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04"/>
        <v>1.0435000000000001</v>
      </c>
      <c r="P3603" s="9">
        <f t="shared" si="505"/>
        <v>39.377358490566039</v>
      </c>
      <c r="Q3603" t="s">
        <v>8316</v>
      </c>
      <c r="R3603" t="s">
        <v>8317</v>
      </c>
      <c r="S3603">
        <f t="shared" si="506"/>
        <v>1</v>
      </c>
      <c r="T3603">
        <f t="shared" si="507"/>
        <v>0</v>
      </c>
      <c r="U3603">
        <f t="shared" si="508"/>
        <v>0</v>
      </c>
      <c r="V3603">
        <f t="shared" si="509"/>
        <v>0</v>
      </c>
      <c r="W3603" t="str">
        <f t="shared" si="510"/>
        <v>successful</v>
      </c>
      <c r="X3603" s="14">
        <f t="shared" si="511"/>
        <v>41990.99863425926</v>
      </c>
      <c r="Y3603" s="14">
        <f t="shared" si="512"/>
        <v>42020.99863425926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04"/>
        <v>1.0004999999999999</v>
      </c>
      <c r="P3604" s="9">
        <f t="shared" si="505"/>
        <v>81.673469387755105</v>
      </c>
      <c r="Q3604" t="s">
        <v>8316</v>
      </c>
      <c r="R3604" t="s">
        <v>8317</v>
      </c>
      <c r="S3604">
        <f t="shared" si="506"/>
        <v>1</v>
      </c>
      <c r="T3604">
        <f t="shared" si="507"/>
        <v>0</v>
      </c>
      <c r="U3604">
        <f t="shared" si="508"/>
        <v>0</v>
      </c>
      <c r="V3604">
        <f t="shared" si="509"/>
        <v>0</v>
      </c>
      <c r="W3604" t="str">
        <f t="shared" si="510"/>
        <v>successful</v>
      </c>
      <c r="X3604" s="14">
        <f t="shared" si="511"/>
        <v>42447.894432870366</v>
      </c>
      <c r="Y3604" s="14">
        <f t="shared" si="512"/>
        <v>42507.894432870366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04"/>
        <v>1.7066666666666668</v>
      </c>
      <c r="P3605" s="9">
        <f t="shared" si="505"/>
        <v>44.912280701754383</v>
      </c>
      <c r="Q3605" t="s">
        <v>8316</v>
      </c>
      <c r="R3605" t="s">
        <v>8317</v>
      </c>
      <c r="S3605">
        <f t="shared" si="506"/>
        <v>1</v>
      </c>
      <c r="T3605">
        <f t="shared" si="507"/>
        <v>0</v>
      </c>
      <c r="U3605">
        <f t="shared" si="508"/>
        <v>0</v>
      </c>
      <c r="V3605">
        <f t="shared" si="509"/>
        <v>0</v>
      </c>
      <c r="W3605" t="str">
        <f t="shared" si="510"/>
        <v>successful</v>
      </c>
      <c r="X3605" s="14">
        <f t="shared" si="511"/>
        <v>42283.864351851851</v>
      </c>
      <c r="Y3605" s="14">
        <f t="shared" si="512"/>
        <v>42313.906018518523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04"/>
        <v>1.1283333333333334</v>
      </c>
      <c r="P3606" s="9">
        <f t="shared" si="505"/>
        <v>49.05797101449275</v>
      </c>
      <c r="Q3606" t="s">
        <v>8316</v>
      </c>
      <c r="R3606" t="s">
        <v>8317</v>
      </c>
      <c r="S3606">
        <f t="shared" si="506"/>
        <v>1</v>
      </c>
      <c r="T3606">
        <f t="shared" si="507"/>
        <v>0</v>
      </c>
      <c r="U3606">
        <f t="shared" si="508"/>
        <v>0</v>
      </c>
      <c r="V3606">
        <f t="shared" si="509"/>
        <v>0</v>
      </c>
      <c r="W3606" t="str">
        <f t="shared" si="510"/>
        <v>successful</v>
      </c>
      <c r="X3606" s="14">
        <f t="shared" si="511"/>
        <v>42483.015694444446</v>
      </c>
      <c r="Y3606" s="14">
        <f t="shared" si="512"/>
        <v>42489.290972222225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04"/>
        <v>1.84</v>
      </c>
      <c r="P3607" s="9">
        <f t="shared" si="505"/>
        <v>30.666666666666668</v>
      </c>
      <c r="Q3607" t="s">
        <v>8316</v>
      </c>
      <c r="R3607" t="s">
        <v>8317</v>
      </c>
      <c r="S3607">
        <f t="shared" si="506"/>
        <v>1</v>
      </c>
      <c r="T3607">
        <f t="shared" si="507"/>
        <v>0</v>
      </c>
      <c r="U3607">
        <f t="shared" si="508"/>
        <v>0</v>
      </c>
      <c r="V3607">
        <f t="shared" si="509"/>
        <v>0</v>
      </c>
      <c r="W3607" t="str">
        <f t="shared" si="510"/>
        <v>successful</v>
      </c>
      <c r="X3607" s="14">
        <f t="shared" si="511"/>
        <v>42383.793124999997</v>
      </c>
      <c r="Y3607" s="14">
        <f t="shared" si="512"/>
        <v>42413.793124999997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04"/>
        <v>1.3026666666666666</v>
      </c>
      <c r="P3608" s="9">
        <f t="shared" si="505"/>
        <v>61.0625</v>
      </c>
      <c r="Q3608" t="s">
        <v>8316</v>
      </c>
      <c r="R3608" t="s">
        <v>8317</v>
      </c>
      <c r="S3608">
        <f t="shared" si="506"/>
        <v>1</v>
      </c>
      <c r="T3608">
        <f t="shared" si="507"/>
        <v>0</v>
      </c>
      <c r="U3608">
        <f t="shared" si="508"/>
        <v>0</v>
      </c>
      <c r="V3608">
        <f t="shared" si="509"/>
        <v>0</v>
      </c>
      <c r="W3608" t="str">
        <f t="shared" si="510"/>
        <v>successful</v>
      </c>
      <c r="X3608" s="14">
        <f t="shared" si="511"/>
        <v>42566.604826388888</v>
      </c>
      <c r="Y3608" s="14">
        <f t="shared" si="512"/>
        <v>42596.604826388888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04"/>
        <v>1.0545454545454545</v>
      </c>
      <c r="P3609" s="9">
        <f t="shared" si="505"/>
        <v>29</v>
      </c>
      <c r="Q3609" t="s">
        <v>8316</v>
      </c>
      <c r="R3609" t="s">
        <v>8317</v>
      </c>
      <c r="S3609">
        <f t="shared" si="506"/>
        <v>1</v>
      </c>
      <c r="T3609">
        <f t="shared" si="507"/>
        <v>0</v>
      </c>
      <c r="U3609">
        <f t="shared" si="508"/>
        <v>0</v>
      </c>
      <c r="V3609">
        <f t="shared" si="509"/>
        <v>0</v>
      </c>
      <c r="W3609" t="str">
        <f t="shared" si="510"/>
        <v>successful</v>
      </c>
      <c r="X3609" s="14">
        <f t="shared" si="511"/>
        <v>42338.963912037041</v>
      </c>
      <c r="Y3609" s="14">
        <f t="shared" si="512"/>
        <v>42353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04"/>
        <v>1</v>
      </c>
      <c r="P3610" s="9">
        <f t="shared" si="505"/>
        <v>29.62962962962963</v>
      </c>
      <c r="Q3610" t="s">
        <v>8316</v>
      </c>
      <c r="R3610" t="s">
        <v>8317</v>
      </c>
      <c r="S3610">
        <f t="shared" si="506"/>
        <v>1</v>
      </c>
      <c r="T3610">
        <f t="shared" si="507"/>
        <v>0</v>
      </c>
      <c r="U3610">
        <f t="shared" si="508"/>
        <v>0</v>
      </c>
      <c r="V3610">
        <f t="shared" si="509"/>
        <v>0</v>
      </c>
      <c r="W3610" t="str">
        <f t="shared" si="510"/>
        <v>successful</v>
      </c>
      <c r="X3610" s="14">
        <f t="shared" si="511"/>
        <v>42506.709375000006</v>
      </c>
      <c r="Y3610" s="14">
        <f t="shared" si="512"/>
        <v>42538.583333333328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04"/>
        <v>1.5331632653061225</v>
      </c>
      <c r="P3611" s="9">
        <f t="shared" si="505"/>
        <v>143.0952380952381</v>
      </c>
      <c r="Q3611" t="s">
        <v>8316</v>
      </c>
      <c r="R3611" t="s">
        <v>8317</v>
      </c>
      <c r="S3611">
        <f t="shared" si="506"/>
        <v>1</v>
      </c>
      <c r="T3611">
        <f t="shared" si="507"/>
        <v>0</v>
      </c>
      <c r="U3611">
        <f t="shared" si="508"/>
        <v>0</v>
      </c>
      <c r="V3611">
        <f t="shared" si="509"/>
        <v>0</v>
      </c>
      <c r="W3611" t="str">
        <f t="shared" si="510"/>
        <v>successful</v>
      </c>
      <c r="X3611" s="14">
        <f t="shared" si="511"/>
        <v>42429.991724537031</v>
      </c>
      <c r="Y3611" s="14">
        <f t="shared" si="512"/>
        <v>42459.950057870374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04"/>
        <v>1.623</v>
      </c>
      <c r="P3612" s="9">
        <f t="shared" si="505"/>
        <v>52.354838709677416</v>
      </c>
      <c r="Q3612" t="s">
        <v>8316</v>
      </c>
      <c r="R3612" t="s">
        <v>8317</v>
      </c>
      <c r="S3612">
        <f t="shared" si="506"/>
        <v>1</v>
      </c>
      <c r="T3612">
        <f t="shared" si="507"/>
        <v>0</v>
      </c>
      <c r="U3612">
        <f t="shared" si="508"/>
        <v>0</v>
      </c>
      <c r="V3612">
        <f t="shared" si="509"/>
        <v>0</v>
      </c>
      <c r="W3612" t="str">
        <f t="shared" si="510"/>
        <v>successful</v>
      </c>
      <c r="X3612" s="14">
        <f t="shared" si="511"/>
        <v>42203.432129629626</v>
      </c>
      <c r="Y3612" s="14">
        <f t="shared" si="512"/>
        <v>42233.432129629626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04"/>
        <v>1.36</v>
      </c>
      <c r="P3613" s="9">
        <f t="shared" si="505"/>
        <v>66.666666666666671</v>
      </c>
      <c r="Q3613" t="s">
        <v>8316</v>
      </c>
      <c r="R3613" t="s">
        <v>8317</v>
      </c>
      <c r="S3613">
        <f t="shared" si="506"/>
        <v>1</v>
      </c>
      <c r="T3613">
        <f t="shared" si="507"/>
        <v>0</v>
      </c>
      <c r="U3613">
        <f t="shared" si="508"/>
        <v>0</v>
      </c>
      <c r="V3613">
        <f t="shared" si="509"/>
        <v>0</v>
      </c>
      <c r="W3613" t="str">
        <f t="shared" si="510"/>
        <v>successful</v>
      </c>
      <c r="X3613" s="14">
        <f t="shared" si="511"/>
        <v>42072.370381944449</v>
      </c>
      <c r="Y3613" s="14">
        <f t="shared" si="512"/>
        <v>42102.370381944449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04"/>
        <v>1.444</v>
      </c>
      <c r="P3614" s="9">
        <f t="shared" si="505"/>
        <v>126.66666666666667</v>
      </c>
      <c r="Q3614" t="s">
        <v>8316</v>
      </c>
      <c r="R3614" t="s">
        <v>8317</v>
      </c>
      <c r="S3614">
        <f t="shared" si="506"/>
        <v>1</v>
      </c>
      <c r="T3614">
        <f t="shared" si="507"/>
        <v>0</v>
      </c>
      <c r="U3614">
        <f t="shared" si="508"/>
        <v>0</v>
      </c>
      <c r="V3614">
        <f t="shared" si="509"/>
        <v>0</v>
      </c>
      <c r="W3614" t="str">
        <f t="shared" si="510"/>
        <v>successful</v>
      </c>
      <c r="X3614" s="14">
        <f t="shared" si="511"/>
        <v>41789.726979166669</v>
      </c>
      <c r="Y3614" s="14">
        <f t="shared" si="512"/>
        <v>41799.726979166669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04"/>
        <v>1</v>
      </c>
      <c r="P3615" s="9">
        <f t="shared" si="505"/>
        <v>62.5</v>
      </c>
      <c r="Q3615" t="s">
        <v>8316</v>
      </c>
      <c r="R3615" t="s">
        <v>8317</v>
      </c>
      <c r="S3615">
        <f t="shared" si="506"/>
        <v>1</v>
      </c>
      <c r="T3615">
        <f t="shared" si="507"/>
        <v>0</v>
      </c>
      <c r="U3615">
        <f t="shared" si="508"/>
        <v>0</v>
      </c>
      <c r="V3615">
        <f t="shared" si="509"/>
        <v>0</v>
      </c>
      <c r="W3615" t="str">
        <f t="shared" si="510"/>
        <v>successful</v>
      </c>
      <c r="X3615" s="14">
        <f t="shared" si="511"/>
        <v>41788.58997685185</v>
      </c>
      <c r="Y3615" s="14">
        <f t="shared" si="512"/>
        <v>41818.58997685185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04"/>
        <v>1.008</v>
      </c>
      <c r="P3616" s="9">
        <f t="shared" si="505"/>
        <v>35.492957746478872</v>
      </c>
      <c r="Q3616" t="s">
        <v>8316</v>
      </c>
      <c r="R3616" t="s">
        <v>8317</v>
      </c>
      <c r="S3616">
        <f t="shared" si="506"/>
        <v>1</v>
      </c>
      <c r="T3616">
        <f t="shared" si="507"/>
        <v>0</v>
      </c>
      <c r="U3616">
        <f t="shared" si="508"/>
        <v>0</v>
      </c>
      <c r="V3616">
        <f t="shared" si="509"/>
        <v>0</v>
      </c>
      <c r="W3616" t="str">
        <f t="shared" si="510"/>
        <v>successful</v>
      </c>
      <c r="X3616" s="14">
        <f t="shared" si="511"/>
        <v>42144.041851851856</v>
      </c>
      <c r="Y3616" s="14">
        <f t="shared" si="512"/>
        <v>42174.041851851856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04"/>
        <v>1.0680000000000001</v>
      </c>
      <c r="P3617" s="9">
        <f t="shared" si="505"/>
        <v>37.083333333333336</v>
      </c>
      <c r="Q3617" t="s">
        <v>8316</v>
      </c>
      <c r="R3617" t="s">
        <v>8317</v>
      </c>
      <c r="S3617">
        <f t="shared" si="506"/>
        <v>1</v>
      </c>
      <c r="T3617">
        <f t="shared" si="507"/>
        <v>0</v>
      </c>
      <c r="U3617">
        <f t="shared" si="508"/>
        <v>0</v>
      </c>
      <c r="V3617">
        <f t="shared" si="509"/>
        <v>0</v>
      </c>
      <c r="W3617" t="str">
        <f t="shared" si="510"/>
        <v>successful</v>
      </c>
      <c r="X3617" s="14">
        <f t="shared" si="511"/>
        <v>42318.593703703707</v>
      </c>
      <c r="Y3617" s="14">
        <f t="shared" si="512"/>
        <v>42348.593703703707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04"/>
        <v>1.248</v>
      </c>
      <c r="P3618" s="9">
        <f t="shared" si="505"/>
        <v>69.333333333333329</v>
      </c>
      <c r="Q3618" t="s">
        <v>8316</v>
      </c>
      <c r="R3618" t="s">
        <v>8317</v>
      </c>
      <c r="S3618">
        <f t="shared" si="506"/>
        <v>1</v>
      </c>
      <c r="T3618">
        <f t="shared" si="507"/>
        <v>0</v>
      </c>
      <c r="U3618">
        <f t="shared" si="508"/>
        <v>0</v>
      </c>
      <c r="V3618">
        <f t="shared" si="509"/>
        <v>0</v>
      </c>
      <c r="W3618" t="str">
        <f t="shared" si="510"/>
        <v>successful</v>
      </c>
      <c r="X3618" s="14">
        <f t="shared" si="511"/>
        <v>42052.949814814812</v>
      </c>
      <c r="Y3618" s="14">
        <f t="shared" si="512"/>
        <v>42082.908148148148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04"/>
        <v>1.1891891891891893</v>
      </c>
      <c r="P3619" s="9">
        <f t="shared" si="505"/>
        <v>17.254901960784313</v>
      </c>
      <c r="Q3619" t="s">
        <v>8316</v>
      </c>
      <c r="R3619" t="s">
        <v>8317</v>
      </c>
      <c r="S3619">
        <f t="shared" si="506"/>
        <v>1</v>
      </c>
      <c r="T3619">
        <f t="shared" si="507"/>
        <v>0</v>
      </c>
      <c r="U3619">
        <f t="shared" si="508"/>
        <v>0</v>
      </c>
      <c r="V3619">
        <f t="shared" si="509"/>
        <v>0</v>
      </c>
      <c r="W3619" t="str">
        <f t="shared" si="510"/>
        <v>successful</v>
      </c>
      <c r="X3619" s="14">
        <f t="shared" si="511"/>
        <v>42779.610289351855</v>
      </c>
      <c r="Y3619" s="14">
        <f t="shared" si="512"/>
        <v>42794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04"/>
        <v>1.01</v>
      </c>
      <c r="P3620" s="9">
        <f t="shared" si="505"/>
        <v>36.071428571428569</v>
      </c>
      <c r="Q3620" t="s">
        <v>8316</v>
      </c>
      <c r="R3620" t="s">
        <v>8317</v>
      </c>
      <c r="S3620">
        <f t="shared" si="506"/>
        <v>1</v>
      </c>
      <c r="T3620">
        <f t="shared" si="507"/>
        <v>0</v>
      </c>
      <c r="U3620">
        <f t="shared" si="508"/>
        <v>0</v>
      </c>
      <c r="V3620">
        <f t="shared" si="509"/>
        <v>0</v>
      </c>
      <c r="W3620" t="str">
        <f t="shared" si="510"/>
        <v>successful</v>
      </c>
      <c r="X3620" s="14">
        <f t="shared" si="511"/>
        <v>42128.627893518518</v>
      </c>
      <c r="Y3620" s="14">
        <f t="shared" si="512"/>
        <v>42158.627893518518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04"/>
        <v>1.1299999999999999</v>
      </c>
      <c r="P3621" s="9">
        <f t="shared" si="505"/>
        <v>66.470588235294116</v>
      </c>
      <c r="Q3621" t="s">
        <v>8316</v>
      </c>
      <c r="R3621" t="s">
        <v>8317</v>
      </c>
      <c r="S3621">
        <f t="shared" si="506"/>
        <v>1</v>
      </c>
      <c r="T3621">
        <f t="shared" si="507"/>
        <v>0</v>
      </c>
      <c r="U3621">
        <f t="shared" si="508"/>
        <v>0</v>
      </c>
      <c r="V3621">
        <f t="shared" si="509"/>
        <v>0</v>
      </c>
      <c r="W3621" t="str">
        <f t="shared" si="510"/>
        <v>successful</v>
      </c>
      <c r="X3621" s="14">
        <f t="shared" si="511"/>
        <v>42661.132245370376</v>
      </c>
      <c r="Y3621" s="14">
        <f t="shared" si="512"/>
        <v>42693.916666666672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04"/>
        <v>1.0519047619047619</v>
      </c>
      <c r="P3622" s="9">
        <f t="shared" si="505"/>
        <v>56.065989847715734</v>
      </c>
      <c r="Q3622" t="s">
        <v>8316</v>
      </c>
      <c r="R3622" t="s">
        <v>8317</v>
      </c>
      <c r="S3622">
        <f t="shared" si="506"/>
        <v>1</v>
      </c>
      <c r="T3622">
        <f t="shared" si="507"/>
        <v>0</v>
      </c>
      <c r="U3622">
        <f t="shared" si="508"/>
        <v>0</v>
      </c>
      <c r="V3622">
        <f t="shared" si="509"/>
        <v>0</v>
      </c>
      <c r="W3622" t="str">
        <f t="shared" si="510"/>
        <v>successful</v>
      </c>
      <c r="X3622" s="14">
        <f t="shared" si="511"/>
        <v>42037.938206018516</v>
      </c>
      <c r="Y3622" s="14">
        <f t="shared" si="512"/>
        <v>42068.166666666672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04"/>
        <v>1.0973333333333333</v>
      </c>
      <c r="P3623" s="9">
        <f t="shared" si="505"/>
        <v>47.028571428571432</v>
      </c>
      <c r="Q3623" t="s">
        <v>8316</v>
      </c>
      <c r="R3623" t="s">
        <v>8317</v>
      </c>
      <c r="S3623">
        <f t="shared" si="506"/>
        <v>1</v>
      </c>
      <c r="T3623">
        <f t="shared" si="507"/>
        <v>0</v>
      </c>
      <c r="U3623">
        <f t="shared" si="508"/>
        <v>0</v>
      </c>
      <c r="V3623">
        <f t="shared" si="509"/>
        <v>0</v>
      </c>
      <c r="W3623" t="str">
        <f t="shared" si="510"/>
        <v>successful</v>
      </c>
      <c r="X3623" s="14">
        <f t="shared" si="511"/>
        <v>42619.935694444444</v>
      </c>
      <c r="Y3623" s="14">
        <f t="shared" si="512"/>
        <v>42643.875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04"/>
        <v>1.00099</v>
      </c>
      <c r="P3624" s="9">
        <f t="shared" si="505"/>
        <v>47.666190476190479</v>
      </c>
      <c r="Q3624" t="s">
        <v>8316</v>
      </c>
      <c r="R3624" t="s">
        <v>8317</v>
      </c>
      <c r="S3624">
        <f t="shared" si="506"/>
        <v>1</v>
      </c>
      <c r="T3624">
        <f t="shared" si="507"/>
        <v>0</v>
      </c>
      <c r="U3624">
        <f t="shared" si="508"/>
        <v>0</v>
      </c>
      <c r="V3624">
        <f t="shared" si="509"/>
        <v>0</v>
      </c>
      <c r="W3624" t="str">
        <f t="shared" si="510"/>
        <v>successful</v>
      </c>
      <c r="X3624" s="14">
        <f t="shared" si="511"/>
        <v>41877.221886574072</v>
      </c>
      <c r="Y3624" s="14">
        <f t="shared" si="512"/>
        <v>41910.140972222223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04"/>
        <v>1.2</v>
      </c>
      <c r="P3625" s="9">
        <f t="shared" si="505"/>
        <v>88.235294117647058</v>
      </c>
      <c r="Q3625" t="s">
        <v>8316</v>
      </c>
      <c r="R3625" t="s">
        <v>8317</v>
      </c>
      <c r="S3625">
        <f t="shared" si="506"/>
        <v>1</v>
      </c>
      <c r="T3625">
        <f t="shared" si="507"/>
        <v>0</v>
      </c>
      <c r="U3625">
        <f t="shared" si="508"/>
        <v>0</v>
      </c>
      <c r="V3625">
        <f t="shared" si="509"/>
        <v>0</v>
      </c>
      <c r="W3625" t="str">
        <f t="shared" si="510"/>
        <v>successful</v>
      </c>
      <c r="X3625" s="14">
        <f t="shared" si="511"/>
        <v>41828.736921296295</v>
      </c>
      <c r="Y3625" s="14">
        <f t="shared" si="512"/>
        <v>41846.291666666664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04"/>
        <v>1.0493333333333332</v>
      </c>
      <c r="P3626" s="9">
        <f t="shared" si="505"/>
        <v>80.717948717948715</v>
      </c>
      <c r="Q3626" t="s">
        <v>8316</v>
      </c>
      <c r="R3626" t="s">
        <v>8317</v>
      </c>
      <c r="S3626">
        <f t="shared" si="506"/>
        <v>1</v>
      </c>
      <c r="T3626">
        <f t="shared" si="507"/>
        <v>0</v>
      </c>
      <c r="U3626">
        <f t="shared" si="508"/>
        <v>0</v>
      </c>
      <c r="V3626">
        <f t="shared" si="509"/>
        <v>0</v>
      </c>
      <c r="W3626" t="str">
        <f t="shared" si="510"/>
        <v>successful</v>
      </c>
      <c r="X3626" s="14">
        <f t="shared" si="511"/>
        <v>42545.774189814809</v>
      </c>
      <c r="Y3626" s="14">
        <f t="shared" si="512"/>
        <v>42605.774189814809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04"/>
        <v>1.0266666666666666</v>
      </c>
      <c r="P3627" s="9">
        <f t="shared" si="505"/>
        <v>39.487179487179489</v>
      </c>
      <c r="Q3627" t="s">
        <v>8316</v>
      </c>
      <c r="R3627" t="s">
        <v>8317</v>
      </c>
      <c r="S3627">
        <f t="shared" si="506"/>
        <v>1</v>
      </c>
      <c r="T3627">
        <f t="shared" si="507"/>
        <v>0</v>
      </c>
      <c r="U3627">
        <f t="shared" si="508"/>
        <v>0</v>
      </c>
      <c r="V3627">
        <f t="shared" si="509"/>
        <v>0</v>
      </c>
      <c r="W3627" t="str">
        <f t="shared" si="510"/>
        <v>successful</v>
      </c>
      <c r="X3627" s="14">
        <f t="shared" si="511"/>
        <v>42157.652511574073</v>
      </c>
      <c r="Y3627" s="14">
        <f t="shared" si="512"/>
        <v>42187.652511574073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04"/>
        <v>1.0182500000000001</v>
      </c>
      <c r="P3628" s="9">
        <f t="shared" si="505"/>
        <v>84.854166666666671</v>
      </c>
      <c r="Q3628" t="s">
        <v>8316</v>
      </c>
      <c r="R3628" t="s">
        <v>8317</v>
      </c>
      <c r="S3628">
        <f t="shared" si="506"/>
        <v>1</v>
      </c>
      <c r="T3628">
        <f t="shared" si="507"/>
        <v>0</v>
      </c>
      <c r="U3628">
        <f t="shared" si="508"/>
        <v>0</v>
      </c>
      <c r="V3628">
        <f t="shared" si="509"/>
        <v>0</v>
      </c>
      <c r="W3628" t="str">
        <f t="shared" si="510"/>
        <v>successful</v>
      </c>
      <c r="X3628" s="14">
        <f t="shared" si="511"/>
        <v>41846.667326388888</v>
      </c>
      <c r="Y3628" s="14">
        <f t="shared" si="512"/>
        <v>41867.667326388888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04"/>
        <v>1</v>
      </c>
      <c r="P3629" s="9">
        <f t="shared" si="505"/>
        <v>68.965517241379317</v>
      </c>
      <c r="Q3629" t="s">
        <v>8316</v>
      </c>
      <c r="R3629" t="s">
        <v>8317</v>
      </c>
      <c r="S3629">
        <f t="shared" si="506"/>
        <v>1</v>
      </c>
      <c r="T3629">
        <f t="shared" si="507"/>
        <v>0</v>
      </c>
      <c r="U3629">
        <f t="shared" si="508"/>
        <v>0</v>
      </c>
      <c r="V3629">
        <f t="shared" si="509"/>
        <v>0</v>
      </c>
      <c r="W3629" t="str">
        <f t="shared" si="510"/>
        <v>successful</v>
      </c>
      <c r="X3629" s="14">
        <f t="shared" si="511"/>
        <v>42460.741747685184</v>
      </c>
      <c r="Y3629" s="14">
        <f t="shared" si="512"/>
        <v>42511.165972222225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04"/>
        <v>0</v>
      </c>
      <c r="P3630" s="9">
        <f t="shared" si="505"/>
        <v>0</v>
      </c>
      <c r="Q3630" t="s">
        <v>8316</v>
      </c>
      <c r="R3630" t="s">
        <v>8358</v>
      </c>
      <c r="S3630">
        <f t="shared" si="506"/>
        <v>0</v>
      </c>
      <c r="T3630">
        <f t="shared" si="507"/>
        <v>1</v>
      </c>
      <c r="U3630">
        <f t="shared" si="508"/>
        <v>0</v>
      </c>
      <c r="V3630">
        <f t="shared" si="509"/>
        <v>0</v>
      </c>
      <c r="W3630" t="str">
        <f t="shared" si="510"/>
        <v>failed</v>
      </c>
      <c r="X3630" s="14">
        <f t="shared" si="511"/>
        <v>42291.833287037036</v>
      </c>
      <c r="Y3630" s="14">
        <f t="shared" si="512"/>
        <v>42351.874953703707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04"/>
        <v>1.9999999999999999E-6</v>
      </c>
      <c r="P3631" s="9">
        <f t="shared" si="505"/>
        <v>1</v>
      </c>
      <c r="Q3631" t="s">
        <v>8316</v>
      </c>
      <c r="R3631" t="s">
        <v>8358</v>
      </c>
      <c r="S3631">
        <f t="shared" si="506"/>
        <v>0</v>
      </c>
      <c r="T3631">
        <f t="shared" si="507"/>
        <v>1</v>
      </c>
      <c r="U3631">
        <f t="shared" si="508"/>
        <v>0</v>
      </c>
      <c r="V3631">
        <f t="shared" si="509"/>
        <v>0</v>
      </c>
      <c r="W3631" t="str">
        <f t="shared" si="510"/>
        <v>failed</v>
      </c>
      <c r="X3631" s="14">
        <f t="shared" si="511"/>
        <v>42437.094490740739</v>
      </c>
      <c r="Y3631" s="14">
        <f t="shared" si="512"/>
        <v>42495.708333333328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04"/>
        <v>3.3333333333333332E-4</v>
      </c>
      <c r="P3632" s="9">
        <f t="shared" si="505"/>
        <v>1</v>
      </c>
      <c r="Q3632" t="s">
        <v>8316</v>
      </c>
      <c r="R3632" t="s">
        <v>8358</v>
      </c>
      <c r="S3632">
        <f t="shared" si="506"/>
        <v>0</v>
      </c>
      <c r="T3632">
        <f t="shared" si="507"/>
        <v>1</v>
      </c>
      <c r="U3632">
        <f t="shared" si="508"/>
        <v>0</v>
      </c>
      <c r="V3632">
        <f t="shared" si="509"/>
        <v>0</v>
      </c>
      <c r="W3632" t="str">
        <f t="shared" si="510"/>
        <v>failed</v>
      </c>
      <c r="X3632" s="14">
        <f t="shared" si="511"/>
        <v>41942.84710648148</v>
      </c>
      <c r="Y3632" s="14">
        <f t="shared" si="512"/>
        <v>41972.888773148152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04"/>
        <v>0.51023391812865493</v>
      </c>
      <c r="P3633" s="9">
        <f t="shared" si="505"/>
        <v>147.88135593220338</v>
      </c>
      <c r="Q3633" t="s">
        <v>8316</v>
      </c>
      <c r="R3633" t="s">
        <v>8358</v>
      </c>
      <c r="S3633">
        <f t="shared" si="506"/>
        <v>0</v>
      </c>
      <c r="T3633">
        <f t="shared" si="507"/>
        <v>1</v>
      </c>
      <c r="U3633">
        <f t="shared" si="508"/>
        <v>0</v>
      </c>
      <c r="V3633">
        <f t="shared" si="509"/>
        <v>0</v>
      </c>
      <c r="W3633" t="str">
        <f t="shared" si="510"/>
        <v>failed</v>
      </c>
      <c r="X3633" s="14">
        <f t="shared" si="511"/>
        <v>41880.753437499996</v>
      </c>
      <c r="Y3633" s="14">
        <f t="shared" si="512"/>
        <v>41905.165972222225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04"/>
        <v>0.2</v>
      </c>
      <c r="P3634" s="9">
        <f t="shared" si="505"/>
        <v>100</v>
      </c>
      <c r="Q3634" t="s">
        <v>8316</v>
      </c>
      <c r="R3634" t="s">
        <v>8358</v>
      </c>
      <c r="S3634">
        <f t="shared" si="506"/>
        <v>0</v>
      </c>
      <c r="T3634">
        <f t="shared" si="507"/>
        <v>1</v>
      </c>
      <c r="U3634">
        <f t="shared" si="508"/>
        <v>0</v>
      </c>
      <c r="V3634">
        <f t="shared" si="509"/>
        <v>0</v>
      </c>
      <c r="W3634" t="str">
        <f t="shared" si="510"/>
        <v>failed</v>
      </c>
      <c r="X3634" s="14">
        <f t="shared" si="511"/>
        <v>41946.936909722222</v>
      </c>
      <c r="Y3634" s="14">
        <f t="shared" si="512"/>
        <v>41966.936909722222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04"/>
        <v>0.35239999999999999</v>
      </c>
      <c r="P3635" s="9">
        <f t="shared" si="505"/>
        <v>56.838709677419352</v>
      </c>
      <c r="Q3635" t="s">
        <v>8316</v>
      </c>
      <c r="R3635" t="s">
        <v>8358</v>
      </c>
      <c r="S3635">
        <f t="shared" si="506"/>
        <v>0</v>
      </c>
      <c r="T3635">
        <f t="shared" si="507"/>
        <v>1</v>
      </c>
      <c r="U3635">
        <f t="shared" si="508"/>
        <v>0</v>
      </c>
      <c r="V3635">
        <f t="shared" si="509"/>
        <v>0</v>
      </c>
      <c r="W3635" t="str">
        <f t="shared" si="510"/>
        <v>failed</v>
      </c>
      <c r="X3635" s="14">
        <f t="shared" si="511"/>
        <v>42649.623460648145</v>
      </c>
      <c r="Y3635" s="14">
        <f t="shared" si="512"/>
        <v>42693.041666666672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04"/>
        <v>4.2466666666666666E-2</v>
      </c>
      <c r="P3636" s="9">
        <f t="shared" si="505"/>
        <v>176.94444444444446</v>
      </c>
      <c r="Q3636" t="s">
        <v>8316</v>
      </c>
      <c r="R3636" t="s">
        <v>8358</v>
      </c>
      <c r="S3636">
        <f t="shared" si="506"/>
        <v>0</v>
      </c>
      <c r="T3636">
        <f t="shared" si="507"/>
        <v>1</v>
      </c>
      <c r="U3636">
        <f t="shared" si="508"/>
        <v>0</v>
      </c>
      <c r="V3636">
        <f t="shared" si="509"/>
        <v>0</v>
      </c>
      <c r="W3636" t="str">
        <f t="shared" si="510"/>
        <v>failed</v>
      </c>
      <c r="X3636" s="14">
        <f t="shared" si="511"/>
        <v>42701.166365740741</v>
      </c>
      <c r="Y3636" s="14">
        <f t="shared" si="512"/>
        <v>42749.165972222225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04"/>
        <v>0.36457142857142855</v>
      </c>
      <c r="P3637" s="9">
        <f t="shared" si="505"/>
        <v>127.6</v>
      </c>
      <c r="Q3637" t="s">
        <v>8316</v>
      </c>
      <c r="R3637" t="s">
        <v>8358</v>
      </c>
      <c r="S3637">
        <f t="shared" si="506"/>
        <v>0</v>
      </c>
      <c r="T3637">
        <f t="shared" si="507"/>
        <v>1</v>
      </c>
      <c r="U3637">
        <f t="shared" si="508"/>
        <v>0</v>
      </c>
      <c r="V3637">
        <f t="shared" si="509"/>
        <v>0</v>
      </c>
      <c r="W3637" t="str">
        <f t="shared" si="510"/>
        <v>failed</v>
      </c>
      <c r="X3637" s="14">
        <f t="shared" si="511"/>
        <v>42450.88282407407</v>
      </c>
      <c r="Y3637" s="14">
        <f t="shared" si="512"/>
        <v>42480.88282407407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04"/>
        <v>0</v>
      </c>
      <c r="P3638" s="9">
        <f t="shared" si="505"/>
        <v>0</v>
      </c>
      <c r="Q3638" t="s">
        <v>8316</v>
      </c>
      <c r="R3638" t="s">
        <v>8358</v>
      </c>
      <c r="S3638">
        <f t="shared" si="506"/>
        <v>0</v>
      </c>
      <c r="T3638">
        <f t="shared" si="507"/>
        <v>1</v>
      </c>
      <c r="U3638">
        <f t="shared" si="508"/>
        <v>0</v>
      </c>
      <c r="V3638">
        <f t="shared" si="509"/>
        <v>0</v>
      </c>
      <c r="W3638" t="str">
        <f t="shared" si="510"/>
        <v>failed</v>
      </c>
      <c r="X3638" s="14">
        <f t="shared" si="511"/>
        <v>42226.694780092599</v>
      </c>
      <c r="Y3638" s="14">
        <f t="shared" si="512"/>
        <v>42261.694780092599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04"/>
        <v>0.30866666666666664</v>
      </c>
      <c r="P3639" s="9">
        <f t="shared" si="505"/>
        <v>66.142857142857139</v>
      </c>
      <c r="Q3639" t="s">
        <v>8316</v>
      </c>
      <c r="R3639" t="s">
        <v>8358</v>
      </c>
      <c r="S3639">
        <f t="shared" si="506"/>
        <v>0</v>
      </c>
      <c r="T3639">
        <f t="shared" si="507"/>
        <v>1</v>
      </c>
      <c r="U3639">
        <f t="shared" si="508"/>
        <v>0</v>
      </c>
      <c r="V3639">
        <f t="shared" si="509"/>
        <v>0</v>
      </c>
      <c r="W3639" t="str">
        <f t="shared" si="510"/>
        <v>failed</v>
      </c>
      <c r="X3639" s="14">
        <f t="shared" si="511"/>
        <v>41975.700636574074</v>
      </c>
      <c r="Y3639" s="14">
        <f t="shared" si="512"/>
        <v>42005.700636574074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04"/>
        <v>6.545454545454546E-2</v>
      </c>
      <c r="P3640" s="9">
        <f t="shared" si="505"/>
        <v>108</v>
      </c>
      <c r="Q3640" t="s">
        <v>8316</v>
      </c>
      <c r="R3640" t="s">
        <v>8358</v>
      </c>
      <c r="S3640">
        <f t="shared" si="506"/>
        <v>0</v>
      </c>
      <c r="T3640">
        <f t="shared" si="507"/>
        <v>1</v>
      </c>
      <c r="U3640">
        <f t="shared" si="508"/>
        <v>0</v>
      </c>
      <c r="V3640">
        <f t="shared" si="509"/>
        <v>0</v>
      </c>
      <c r="W3640" t="str">
        <f t="shared" si="510"/>
        <v>failed</v>
      </c>
      <c r="X3640" s="14">
        <f t="shared" si="511"/>
        <v>42053.672824074078</v>
      </c>
      <c r="Y3640" s="14">
        <f t="shared" si="512"/>
        <v>42113.631157407406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04"/>
        <v>4.0000000000000003E-5</v>
      </c>
      <c r="P3641" s="9">
        <f t="shared" si="505"/>
        <v>1</v>
      </c>
      <c r="Q3641" t="s">
        <v>8316</v>
      </c>
      <c r="R3641" t="s">
        <v>8358</v>
      </c>
      <c r="S3641">
        <f t="shared" si="506"/>
        <v>0</v>
      </c>
      <c r="T3641">
        <f t="shared" si="507"/>
        <v>1</v>
      </c>
      <c r="U3641">
        <f t="shared" si="508"/>
        <v>0</v>
      </c>
      <c r="V3641">
        <f t="shared" si="509"/>
        <v>0</v>
      </c>
      <c r="W3641" t="str">
        <f t="shared" si="510"/>
        <v>failed</v>
      </c>
      <c r="X3641" s="14">
        <f t="shared" si="511"/>
        <v>42590.677152777775</v>
      </c>
      <c r="Y3641" s="14">
        <f t="shared" si="512"/>
        <v>42650.632638888885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04"/>
        <v>5.5E-2</v>
      </c>
      <c r="P3642" s="9">
        <f t="shared" si="505"/>
        <v>18.333333333333332</v>
      </c>
      <c r="Q3642" t="s">
        <v>8316</v>
      </c>
      <c r="R3642" t="s">
        <v>8358</v>
      </c>
      <c r="S3642">
        <f t="shared" si="506"/>
        <v>0</v>
      </c>
      <c r="T3642">
        <f t="shared" si="507"/>
        <v>1</v>
      </c>
      <c r="U3642">
        <f t="shared" si="508"/>
        <v>0</v>
      </c>
      <c r="V3642">
        <f t="shared" si="509"/>
        <v>0</v>
      </c>
      <c r="W3642" t="str">
        <f t="shared" si="510"/>
        <v>failed</v>
      </c>
      <c r="X3642" s="14">
        <f t="shared" si="511"/>
        <v>42104.781597222223</v>
      </c>
      <c r="Y3642" s="14">
        <f t="shared" si="512"/>
        <v>42134.781597222223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04"/>
        <v>0</v>
      </c>
      <c r="P3643" s="9">
        <f t="shared" si="505"/>
        <v>0</v>
      </c>
      <c r="Q3643" t="s">
        <v>8316</v>
      </c>
      <c r="R3643" t="s">
        <v>8358</v>
      </c>
      <c r="S3643">
        <f t="shared" si="506"/>
        <v>0</v>
      </c>
      <c r="T3643">
        <f t="shared" si="507"/>
        <v>1</v>
      </c>
      <c r="U3643">
        <f t="shared" si="508"/>
        <v>0</v>
      </c>
      <c r="V3643">
        <f t="shared" si="509"/>
        <v>0</v>
      </c>
      <c r="W3643" t="str">
        <f t="shared" si="510"/>
        <v>failed</v>
      </c>
      <c r="X3643" s="14">
        <f t="shared" si="511"/>
        <v>41899.627071759263</v>
      </c>
      <c r="Y3643" s="14">
        <f t="shared" si="512"/>
        <v>41917.208333333336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04"/>
        <v>2.1428571428571429E-2</v>
      </c>
      <c r="P3644" s="9">
        <f t="shared" si="505"/>
        <v>7.5</v>
      </c>
      <c r="Q3644" t="s">
        <v>8316</v>
      </c>
      <c r="R3644" t="s">
        <v>8358</v>
      </c>
      <c r="S3644">
        <f t="shared" si="506"/>
        <v>0</v>
      </c>
      <c r="T3644">
        <f t="shared" si="507"/>
        <v>1</v>
      </c>
      <c r="U3644">
        <f t="shared" si="508"/>
        <v>0</v>
      </c>
      <c r="V3644">
        <f t="shared" si="509"/>
        <v>0</v>
      </c>
      <c r="W3644" t="str">
        <f t="shared" si="510"/>
        <v>failed</v>
      </c>
      <c r="X3644" s="14">
        <f t="shared" si="511"/>
        <v>42297.816284722227</v>
      </c>
      <c r="Y3644" s="14">
        <f t="shared" si="512"/>
        <v>42338.708333333328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04"/>
        <v>0</v>
      </c>
      <c r="P3645" s="9">
        <f t="shared" si="505"/>
        <v>0</v>
      </c>
      <c r="Q3645" t="s">
        <v>8316</v>
      </c>
      <c r="R3645" t="s">
        <v>8358</v>
      </c>
      <c r="S3645">
        <f t="shared" si="506"/>
        <v>0</v>
      </c>
      <c r="T3645">
        <f t="shared" si="507"/>
        <v>1</v>
      </c>
      <c r="U3645">
        <f t="shared" si="508"/>
        <v>0</v>
      </c>
      <c r="V3645">
        <f t="shared" si="509"/>
        <v>0</v>
      </c>
      <c r="W3645" t="str">
        <f t="shared" si="510"/>
        <v>failed</v>
      </c>
      <c r="X3645" s="14">
        <f t="shared" si="511"/>
        <v>42285.143969907411</v>
      </c>
      <c r="Y3645" s="14">
        <f t="shared" si="512"/>
        <v>42325.185636574075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04"/>
        <v>0.16420000000000001</v>
      </c>
      <c r="P3646" s="9">
        <f t="shared" si="505"/>
        <v>68.416666666666671</v>
      </c>
      <c r="Q3646" t="s">
        <v>8316</v>
      </c>
      <c r="R3646" t="s">
        <v>8358</v>
      </c>
      <c r="S3646">
        <f t="shared" si="506"/>
        <v>0</v>
      </c>
      <c r="T3646">
        <f t="shared" si="507"/>
        <v>1</v>
      </c>
      <c r="U3646">
        <f t="shared" si="508"/>
        <v>0</v>
      </c>
      <c r="V3646">
        <f t="shared" si="509"/>
        <v>0</v>
      </c>
      <c r="W3646" t="str">
        <f t="shared" si="510"/>
        <v>failed</v>
      </c>
      <c r="X3646" s="14">
        <f t="shared" si="511"/>
        <v>42409.241747685184</v>
      </c>
      <c r="Y3646" s="14">
        <f t="shared" si="512"/>
        <v>42437.207638888889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04"/>
        <v>1E-3</v>
      </c>
      <c r="P3647" s="9">
        <f t="shared" si="505"/>
        <v>1</v>
      </c>
      <c r="Q3647" t="s">
        <v>8316</v>
      </c>
      <c r="R3647" t="s">
        <v>8358</v>
      </c>
      <c r="S3647">
        <f t="shared" si="506"/>
        <v>0</v>
      </c>
      <c r="T3647">
        <f t="shared" si="507"/>
        <v>1</v>
      </c>
      <c r="U3647">
        <f t="shared" si="508"/>
        <v>0</v>
      </c>
      <c r="V3647">
        <f t="shared" si="509"/>
        <v>0</v>
      </c>
      <c r="W3647" t="str">
        <f t="shared" si="510"/>
        <v>failed</v>
      </c>
      <c r="X3647" s="14">
        <f t="shared" si="511"/>
        <v>42665.970347222217</v>
      </c>
      <c r="Y3647" s="14">
        <f t="shared" si="512"/>
        <v>42696.012013888889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04"/>
        <v>4.8099999999999997E-2</v>
      </c>
      <c r="P3648" s="9">
        <f t="shared" si="505"/>
        <v>60.125</v>
      </c>
      <c r="Q3648" t="s">
        <v>8316</v>
      </c>
      <c r="R3648" t="s">
        <v>8358</v>
      </c>
      <c r="S3648">
        <f t="shared" si="506"/>
        <v>0</v>
      </c>
      <c r="T3648">
        <f t="shared" si="507"/>
        <v>1</v>
      </c>
      <c r="U3648">
        <f t="shared" si="508"/>
        <v>0</v>
      </c>
      <c r="V3648">
        <f t="shared" si="509"/>
        <v>0</v>
      </c>
      <c r="W3648" t="str">
        <f t="shared" si="510"/>
        <v>failed</v>
      </c>
      <c r="X3648" s="14">
        <f t="shared" si="511"/>
        <v>42140.421319444446</v>
      </c>
      <c r="Y3648" s="14">
        <f t="shared" si="512"/>
        <v>42171.979166666672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04"/>
        <v>0.06</v>
      </c>
      <c r="P3649" s="9">
        <f t="shared" si="505"/>
        <v>15</v>
      </c>
      <c r="Q3649" t="s">
        <v>8316</v>
      </c>
      <c r="R3649" t="s">
        <v>8358</v>
      </c>
      <c r="S3649">
        <f t="shared" si="506"/>
        <v>0</v>
      </c>
      <c r="T3649">
        <f t="shared" si="507"/>
        <v>1</v>
      </c>
      <c r="U3649">
        <f t="shared" si="508"/>
        <v>0</v>
      </c>
      <c r="V3649">
        <f t="shared" si="509"/>
        <v>0</v>
      </c>
      <c r="W3649" t="str">
        <f t="shared" si="510"/>
        <v>failed</v>
      </c>
      <c r="X3649" s="14">
        <f t="shared" si="511"/>
        <v>42598.749155092592</v>
      </c>
      <c r="Y3649" s="14">
        <f t="shared" si="512"/>
        <v>42643.749155092592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04"/>
        <v>1.003825</v>
      </c>
      <c r="P3650" s="9">
        <f t="shared" si="505"/>
        <v>550.04109589041093</v>
      </c>
      <c r="Q3650" t="s">
        <v>8316</v>
      </c>
      <c r="R3650" t="s">
        <v>8317</v>
      </c>
      <c r="S3650">
        <f t="shared" si="506"/>
        <v>1</v>
      </c>
      <c r="T3650">
        <f t="shared" si="507"/>
        <v>0</v>
      </c>
      <c r="U3650">
        <f t="shared" si="508"/>
        <v>0</v>
      </c>
      <c r="V3650">
        <f t="shared" si="509"/>
        <v>0</v>
      </c>
      <c r="W3650" t="str">
        <f t="shared" si="510"/>
        <v>successful</v>
      </c>
      <c r="X3650" s="14">
        <f t="shared" si="511"/>
        <v>41887.292187500003</v>
      </c>
      <c r="Y3650" s="14">
        <f t="shared" si="512"/>
        <v>41917.292187500003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13">E3651/D3651</f>
        <v>1.04</v>
      </c>
      <c r="P3651" s="9">
        <f t="shared" ref="P3651:P3714" si="514">IFERROR(E3651/L3651,0)</f>
        <v>97.5</v>
      </c>
      <c r="Q3651" t="s">
        <v>8316</v>
      </c>
      <c r="R3651" t="s">
        <v>8317</v>
      </c>
      <c r="S3651">
        <f t="shared" ref="S3651:S3714" si="515">IF(F3651="successful",1,0)</f>
        <v>1</v>
      </c>
      <c r="T3651">
        <f t="shared" ref="T3651:T3714" si="516">IF(F3651="failed",1,0)</f>
        <v>0</v>
      </c>
      <c r="U3651">
        <f t="shared" ref="U3651:U3714" si="517">IF(F3651="canceled",1,0)</f>
        <v>0</v>
      </c>
      <c r="V3651">
        <f t="shared" ref="V3651:V3714" si="518">IF(F3651="live",1,0)</f>
        <v>0</v>
      </c>
      <c r="W3651" t="str">
        <f t="shared" ref="W3651:W3714" si="519">F3651</f>
        <v>successful</v>
      </c>
      <c r="X3651" s="14">
        <f t="shared" ref="X3651:X3714" si="520">(((J3651/60)/60)/24)+DATE(1970,1,1)</f>
        <v>41780.712893518517</v>
      </c>
      <c r="Y3651" s="14">
        <f t="shared" ref="Y3651:Y3714" si="521">(((I3651/60)/60)/24)+DATE(1970,1,1)</f>
        <v>41806.712893518517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13"/>
        <v>1</v>
      </c>
      <c r="P3652" s="9">
        <f t="shared" si="514"/>
        <v>29.411764705882351</v>
      </c>
      <c r="Q3652" t="s">
        <v>8316</v>
      </c>
      <c r="R3652" t="s">
        <v>8317</v>
      </c>
      <c r="S3652">
        <f t="shared" si="515"/>
        <v>1</v>
      </c>
      <c r="T3652">
        <f t="shared" si="516"/>
        <v>0</v>
      </c>
      <c r="U3652">
        <f t="shared" si="517"/>
        <v>0</v>
      </c>
      <c r="V3652">
        <f t="shared" si="518"/>
        <v>0</v>
      </c>
      <c r="W3652" t="str">
        <f t="shared" si="519"/>
        <v>successful</v>
      </c>
      <c r="X3652" s="14">
        <f t="shared" si="520"/>
        <v>42381.478981481487</v>
      </c>
      <c r="Y3652" s="14">
        <f t="shared" si="521"/>
        <v>42402.478981481487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13"/>
        <v>1.04</v>
      </c>
      <c r="P3653" s="9">
        <f t="shared" si="514"/>
        <v>57.777777777777779</v>
      </c>
      <c r="Q3653" t="s">
        <v>8316</v>
      </c>
      <c r="R3653" t="s">
        <v>8317</v>
      </c>
      <c r="S3653">
        <f t="shared" si="515"/>
        <v>1</v>
      </c>
      <c r="T3653">
        <f t="shared" si="516"/>
        <v>0</v>
      </c>
      <c r="U3653">
        <f t="shared" si="517"/>
        <v>0</v>
      </c>
      <c r="V3653">
        <f t="shared" si="518"/>
        <v>0</v>
      </c>
      <c r="W3653" t="str">
        <f t="shared" si="519"/>
        <v>successful</v>
      </c>
      <c r="X3653" s="14">
        <f t="shared" si="520"/>
        <v>41828.646319444444</v>
      </c>
      <c r="Y3653" s="14">
        <f t="shared" si="521"/>
        <v>41861.665972222225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13"/>
        <v>2.5066666666666668</v>
      </c>
      <c r="P3654" s="9">
        <f t="shared" si="514"/>
        <v>44.235294117647058</v>
      </c>
      <c r="Q3654" t="s">
        <v>8316</v>
      </c>
      <c r="R3654" t="s">
        <v>8317</v>
      </c>
      <c r="S3654">
        <f t="shared" si="515"/>
        <v>1</v>
      </c>
      <c r="T3654">
        <f t="shared" si="516"/>
        <v>0</v>
      </c>
      <c r="U3654">
        <f t="shared" si="517"/>
        <v>0</v>
      </c>
      <c r="V3654">
        <f t="shared" si="518"/>
        <v>0</v>
      </c>
      <c r="W3654" t="str">
        <f t="shared" si="519"/>
        <v>successful</v>
      </c>
      <c r="X3654" s="14">
        <f t="shared" si="520"/>
        <v>42596.644699074073</v>
      </c>
      <c r="Y3654" s="14">
        <f t="shared" si="521"/>
        <v>42607.165972222225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13"/>
        <v>1.0049999999999999</v>
      </c>
      <c r="P3655" s="9">
        <f t="shared" si="514"/>
        <v>60.909090909090907</v>
      </c>
      <c r="Q3655" t="s">
        <v>8316</v>
      </c>
      <c r="R3655" t="s">
        <v>8317</v>
      </c>
      <c r="S3655">
        <f t="shared" si="515"/>
        <v>1</v>
      </c>
      <c r="T3655">
        <f t="shared" si="516"/>
        <v>0</v>
      </c>
      <c r="U3655">
        <f t="shared" si="517"/>
        <v>0</v>
      </c>
      <c r="V3655">
        <f t="shared" si="518"/>
        <v>0</v>
      </c>
      <c r="W3655" t="str">
        <f t="shared" si="519"/>
        <v>successful</v>
      </c>
      <c r="X3655" s="14">
        <f t="shared" si="520"/>
        <v>42191.363506944443</v>
      </c>
      <c r="Y3655" s="14">
        <f t="shared" si="521"/>
        <v>42221.363506944443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13"/>
        <v>1.744</v>
      </c>
      <c r="P3656" s="9">
        <f t="shared" si="514"/>
        <v>68.84210526315789</v>
      </c>
      <c r="Q3656" t="s">
        <v>8316</v>
      </c>
      <c r="R3656" t="s">
        <v>8317</v>
      </c>
      <c r="S3656">
        <f t="shared" si="515"/>
        <v>1</v>
      </c>
      <c r="T3656">
        <f t="shared" si="516"/>
        <v>0</v>
      </c>
      <c r="U3656">
        <f t="shared" si="517"/>
        <v>0</v>
      </c>
      <c r="V3656">
        <f t="shared" si="518"/>
        <v>0</v>
      </c>
      <c r="W3656" t="str">
        <f t="shared" si="519"/>
        <v>successful</v>
      </c>
      <c r="X3656" s="14">
        <f t="shared" si="520"/>
        <v>42440.416504629626</v>
      </c>
      <c r="Y3656" s="14">
        <f t="shared" si="521"/>
        <v>42463.708333333328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13"/>
        <v>1.1626000000000001</v>
      </c>
      <c r="P3657" s="9">
        <f t="shared" si="514"/>
        <v>73.582278481012665</v>
      </c>
      <c r="Q3657" t="s">
        <v>8316</v>
      </c>
      <c r="R3657" t="s">
        <v>8317</v>
      </c>
      <c r="S3657">
        <f t="shared" si="515"/>
        <v>1</v>
      </c>
      <c r="T3657">
        <f t="shared" si="516"/>
        <v>0</v>
      </c>
      <c r="U3657">
        <f t="shared" si="517"/>
        <v>0</v>
      </c>
      <c r="V3657">
        <f t="shared" si="518"/>
        <v>0</v>
      </c>
      <c r="W3657" t="str">
        <f t="shared" si="519"/>
        <v>successful</v>
      </c>
      <c r="X3657" s="14">
        <f t="shared" si="520"/>
        <v>42173.803217592591</v>
      </c>
      <c r="Y3657" s="14">
        <f t="shared" si="521"/>
        <v>42203.290972222225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13"/>
        <v>1.0582</v>
      </c>
      <c r="P3658" s="9">
        <f t="shared" si="514"/>
        <v>115.02173913043478</v>
      </c>
      <c r="Q3658" t="s">
        <v>8316</v>
      </c>
      <c r="R3658" t="s">
        <v>8317</v>
      </c>
      <c r="S3658">
        <f t="shared" si="515"/>
        <v>1</v>
      </c>
      <c r="T3658">
        <f t="shared" si="516"/>
        <v>0</v>
      </c>
      <c r="U3658">
        <f t="shared" si="517"/>
        <v>0</v>
      </c>
      <c r="V3658">
        <f t="shared" si="518"/>
        <v>0</v>
      </c>
      <c r="W3658" t="str">
        <f t="shared" si="519"/>
        <v>successful</v>
      </c>
      <c r="X3658" s="14">
        <f t="shared" si="520"/>
        <v>42737.910138888896</v>
      </c>
      <c r="Y3658" s="14">
        <f t="shared" si="521"/>
        <v>42767.957638888889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13"/>
        <v>1.1074999999999999</v>
      </c>
      <c r="P3659" s="9">
        <f t="shared" si="514"/>
        <v>110.75</v>
      </c>
      <c r="Q3659" t="s">
        <v>8316</v>
      </c>
      <c r="R3659" t="s">
        <v>8317</v>
      </c>
      <c r="S3659">
        <f t="shared" si="515"/>
        <v>1</v>
      </c>
      <c r="T3659">
        <f t="shared" si="516"/>
        <v>0</v>
      </c>
      <c r="U3659">
        <f t="shared" si="517"/>
        <v>0</v>
      </c>
      <c r="V3659">
        <f t="shared" si="518"/>
        <v>0</v>
      </c>
      <c r="W3659" t="str">
        <f t="shared" si="519"/>
        <v>successful</v>
      </c>
      <c r="X3659" s="14">
        <f t="shared" si="520"/>
        <v>42499.629849537043</v>
      </c>
      <c r="Y3659" s="14">
        <f t="shared" si="521"/>
        <v>42522.904166666667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13"/>
        <v>1.0066666666666666</v>
      </c>
      <c r="P3660" s="9">
        <f t="shared" si="514"/>
        <v>75.5</v>
      </c>
      <c r="Q3660" t="s">
        <v>8316</v>
      </c>
      <c r="R3660" t="s">
        <v>8317</v>
      </c>
      <c r="S3660">
        <f t="shared" si="515"/>
        <v>1</v>
      </c>
      <c r="T3660">
        <f t="shared" si="516"/>
        <v>0</v>
      </c>
      <c r="U3660">
        <f t="shared" si="517"/>
        <v>0</v>
      </c>
      <c r="V3660">
        <f t="shared" si="518"/>
        <v>0</v>
      </c>
      <c r="W3660" t="str">
        <f t="shared" si="519"/>
        <v>successful</v>
      </c>
      <c r="X3660" s="14">
        <f t="shared" si="520"/>
        <v>41775.858564814815</v>
      </c>
      <c r="Y3660" s="14">
        <f t="shared" si="521"/>
        <v>41822.165972222225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13"/>
        <v>1.0203333333333333</v>
      </c>
      <c r="P3661" s="9">
        <f t="shared" si="514"/>
        <v>235.46153846153845</v>
      </c>
      <c r="Q3661" t="s">
        <v>8316</v>
      </c>
      <c r="R3661" t="s">
        <v>8317</v>
      </c>
      <c r="S3661">
        <f t="shared" si="515"/>
        <v>1</v>
      </c>
      <c r="T3661">
        <f t="shared" si="516"/>
        <v>0</v>
      </c>
      <c r="U3661">
        <f t="shared" si="517"/>
        <v>0</v>
      </c>
      <c r="V3661">
        <f t="shared" si="518"/>
        <v>0</v>
      </c>
      <c r="W3661" t="str">
        <f t="shared" si="519"/>
        <v>successful</v>
      </c>
      <c r="X3661" s="14">
        <f t="shared" si="520"/>
        <v>42055.277199074073</v>
      </c>
      <c r="Y3661" s="14">
        <f t="shared" si="521"/>
        <v>42082.610416666663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13"/>
        <v>1</v>
      </c>
      <c r="P3662" s="9">
        <f t="shared" si="514"/>
        <v>11.363636363636363</v>
      </c>
      <c r="Q3662" t="s">
        <v>8316</v>
      </c>
      <c r="R3662" t="s">
        <v>8317</v>
      </c>
      <c r="S3662">
        <f t="shared" si="515"/>
        <v>1</v>
      </c>
      <c r="T3662">
        <f t="shared" si="516"/>
        <v>0</v>
      </c>
      <c r="U3662">
        <f t="shared" si="517"/>
        <v>0</v>
      </c>
      <c r="V3662">
        <f t="shared" si="518"/>
        <v>0</v>
      </c>
      <c r="W3662" t="str">
        <f t="shared" si="519"/>
        <v>successful</v>
      </c>
      <c r="X3662" s="14">
        <f t="shared" si="520"/>
        <v>41971.881076388891</v>
      </c>
      <c r="Y3662" s="14">
        <f t="shared" si="521"/>
        <v>41996.881076388891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13"/>
        <v>1.1100000000000001</v>
      </c>
      <c r="P3663" s="9">
        <f t="shared" si="514"/>
        <v>92.5</v>
      </c>
      <c r="Q3663" t="s">
        <v>8316</v>
      </c>
      <c r="R3663" t="s">
        <v>8317</v>
      </c>
      <c r="S3663">
        <f t="shared" si="515"/>
        <v>1</v>
      </c>
      <c r="T3663">
        <f t="shared" si="516"/>
        <v>0</v>
      </c>
      <c r="U3663">
        <f t="shared" si="517"/>
        <v>0</v>
      </c>
      <c r="V3663">
        <f t="shared" si="518"/>
        <v>0</v>
      </c>
      <c r="W3663" t="str">
        <f t="shared" si="519"/>
        <v>successful</v>
      </c>
      <c r="X3663" s="14">
        <f t="shared" si="520"/>
        <v>42447.896666666667</v>
      </c>
      <c r="Y3663" s="14">
        <f t="shared" si="521"/>
        <v>42470.166666666672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13"/>
        <v>1.0142500000000001</v>
      </c>
      <c r="P3664" s="9">
        <f t="shared" si="514"/>
        <v>202.85</v>
      </c>
      <c r="Q3664" t="s">
        <v>8316</v>
      </c>
      <c r="R3664" t="s">
        <v>8317</v>
      </c>
      <c r="S3664">
        <f t="shared" si="515"/>
        <v>1</v>
      </c>
      <c r="T3664">
        <f t="shared" si="516"/>
        <v>0</v>
      </c>
      <c r="U3664">
        <f t="shared" si="517"/>
        <v>0</v>
      </c>
      <c r="V3664">
        <f t="shared" si="518"/>
        <v>0</v>
      </c>
      <c r="W3664" t="str">
        <f t="shared" si="519"/>
        <v>successful</v>
      </c>
      <c r="X3664" s="14">
        <f t="shared" si="520"/>
        <v>42064.220069444447</v>
      </c>
      <c r="Y3664" s="14">
        <f t="shared" si="521"/>
        <v>42094.178402777776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13"/>
        <v>1.04</v>
      </c>
      <c r="P3665" s="9">
        <f t="shared" si="514"/>
        <v>26</v>
      </c>
      <c r="Q3665" t="s">
        <v>8316</v>
      </c>
      <c r="R3665" t="s">
        <v>8317</v>
      </c>
      <c r="S3665">
        <f t="shared" si="515"/>
        <v>1</v>
      </c>
      <c r="T3665">
        <f t="shared" si="516"/>
        <v>0</v>
      </c>
      <c r="U3665">
        <f t="shared" si="517"/>
        <v>0</v>
      </c>
      <c r="V3665">
        <f t="shared" si="518"/>
        <v>0</v>
      </c>
      <c r="W3665" t="str">
        <f t="shared" si="519"/>
        <v>successful</v>
      </c>
      <c r="X3665" s="14">
        <f t="shared" si="520"/>
        <v>42665.451736111107</v>
      </c>
      <c r="Y3665" s="14">
        <f t="shared" si="521"/>
        <v>42725.493402777778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13"/>
        <v>1.09375</v>
      </c>
      <c r="P3666" s="9">
        <f t="shared" si="514"/>
        <v>46.05263157894737</v>
      </c>
      <c r="Q3666" t="s">
        <v>8316</v>
      </c>
      <c r="R3666" t="s">
        <v>8317</v>
      </c>
      <c r="S3666">
        <f t="shared" si="515"/>
        <v>1</v>
      </c>
      <c r="T3666">
        <f t="shared" si="516"/>
        <v>0</v>
      </c>
      <c r="U3666">
        <f t="shared" si="517"/>
        <v>0</v>
      </c>
      <c r="V3666">
        <f t="shared" si="518"/>
        <v>0</v>
      </c>
      <c r="W3666" t="str">
        <f t="shared" si="519"/>
        <v>successful</v>
      </c>
      <c r="X3666" s="14">
        <f t="shared" si="520"/>
        <v>42523.248715277776</v>
      </c>
      <c r="Y3666" s="14">
        <f t="shared" si="521"/>
        <v>42537.248715277776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13"/>
        <v>1.1516129032258065</v>
      </c>
      <c r="P3667" s="9">
        <f t="shared" si="514"/>
        <v>51</v>
      </c>
      <c r="Q3667" t="s">
        <v>8316</v>
      </c>
      <c r="R3667" t="s">
        <v>8317</v>
      </c>
      <c r="S3667">
        <f t="shared" si="515"/>
        <v>1</v>
      </c>
      <c r="T3667">
        <f t="shared" si="516"/>
        <v>0</v>
      </c>
      <c r="U3667">
        <f t="shared" si="517"/>
        <v>0</v>
      </c>
      <c r="V3667">
        <f t="shared" si="518"/>
        <v>0</v>
      </c>
      <c r="W3667" t="str">
        <f t="shared" si="519"/>
        <v>successful</v>
      </c>
      <c r="X3667" s="14">
        <f t="shared" si="520"/>
        <v>42294.808124999996</v>
      </c>
      <c r="Y3667" s="14">
        <f t="shared" si="521"/>
        <v>42305.829166666663</v>
      </c>
    </row>
    <row r="3668" spans="1:25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13"/>
        <v>1</v>
      </c>
      <c r="P3668" s="9">
        <f t="shared" si="514"/>
        <v>31.578947368421051</v>
      </c>
      <c r="Q3668" t="s">
        <v>8316</v>
      </c>
      <c r="R3668" t="s">
        <v>8317</v>
      </c>
      <c r="S3668">
        <f t="shared" si="515"/>
        <v>1</v>
      </c>
      <c r="T3668">
        <f t="shared" si="516"/>
        <v>0</v>
      </c>
      <c r="U3668">
        <f t="shared" si="517"/>
        <v>0</v>
      </c>
      <c r="V3668">
        <f t="shared" si="518"/>
        <v>0</v>
      </c>
      <c r="W3668" t="str">
        <f t="shared" si="519"/>
        <v>successful</v>
      </c>
      <c r="X3668" s="14">
        <f t="shared" si="520"/>
        <v>41822.90488425926</v>
      </c>
      <c r="Y3668" s="14">
        <f t="shared" si="521"/>
        <v>41844.291666666664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13"/>
        <v>1.0317033333333334</v>
      </c>
      <c r="P3669" s="9">
        <f t="shared" si="514"/>
        <v>53.363965517241382</v>
      </c>
      <c r="Q3669" t="s">
        <v>8316</v>
      </c>
      <c r="R3669" t="s">
        <v>8317</v>
      </c>
      <c r="S3669">
        <f t="shared" si="515"/>
        <v>1</v>
      </c>
      <c r="T3669">
        <f t="shared" si="516"/>
        <v>0</v>
      </c>
      <c r="U3669">
        <f t="shared" si="517"/>
        <v>0</v>
      </c>
      <c r="V3669">
        <f t="shared" si="518"/>
        <v>0</v>
      </c>
      <c r="W3669" t="str">
        <f t="shared" si="519"/>
        <v>successful</v>
      </c>
      <c r="X3669" s="14">
        <f t="shared" si="520"/>
        <v>42173.970127314817</v>
      </c>
      <c r="Y3669" s="14">
        <f t="shared" si="521"/>
        <v>42203.970127314817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13"/>
        <v>1.0349999999999999</v>
      </c>
      <c r="P3670" s="9">
        <f t="shared" si="514"/>
        <v>36.964285714285715</v>
      </c>
      <c r="Q3670" t="s">
        <v>8316</v>
      </c>
      <c r="R3670" t="s">
        <v>8317</v>
      </c>
      <c r="S3670">
        <f t="shared" si="515"/>
        <v>1</v>
      </c>
      <c r="T3670">
        <f t="shared" si="516"/>
        <v>0</v>
      </c>
      <c r="U3670">
        <f t="shared" si="517"/>
        <v>0</v>
      </c>
      <c r="V3670">
        <f t="shared" si="518"/>
        <v>0</v>
      </c>
      <c r="W3670" t="str">
        <f t="shared" si="519"/>
        <v>successful</v>
      </c>
      <c r="X3670" s="14">
        <f t="shared" si="520"/>
        <v>42185.556157407409</v>
      </c>
      <c r="Y3670" s="14">
        <f t="shared" si="521"/>
        <v>42208.772916666669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13"/>
        <v>1.3819999999999999</v>
      </c>
      <c r="P3671" s="9">
        <f t="shared" si="514"/>
        <v>81.294117647058826</v>
      </c>
      <c r="Q3671" t="s">
        <v>8316</v>
      </c>
      <c r="R3671" t="s">
        <v>8317</v>
      </c>
      <c r="S3671">
        <f t="shared" si="515"/>
        <v>1</v>
      </c>
      <c r="T3671">
        <f t="shared" si="516"/>
        <v>0</v>
      </c>
      <c r="U3671">
        <f t="shared" si="517"/>
        <v>0</v>
      </c>
      <c r="V3671">
        <f t="shared" si="518"/>
        <v>0</v>
      </c>
      <c r="W3671" t="str">
        <f t="shared" si="519"/>
        <v>successful</v>
      </c>
      <c r="X3671" s="14">
        <f t="shared" si="520"/>
        <v>42136.675196759257</v>
      </c>
      <c r="Y3671" s="14">
        <f t="shared" si="521"/>
        <v>42166.675196759257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13"/>
        <v>1.0954545454545455</v>
      </c>
      <c r="P3672" s="9">
        <f t="shared" si="514"/>
        <v>20.083333333333332</v>
      </c>
      <c r="Q3672" t="s">
        <v>8316</v>
      </c>
      <c r="R3672" t="s">
        <v>8317</v>
      </c>
      <c r="S3672">
        <f t="shared" si="515"/>
        <v>1</v>
      </c>
      <c r="T3672">
        <f t="shared" si="516"/>
        <v>0</v>
      </c>
      <c r="U3672">
        <f t="shared" si="517"/>
        <v>0</v>
      </c>
      <c r="V3672">
        <f t="shared" si="518"/>
        <v>0</v>
      </c>
      <c r="W3672" t="str">
        <f t="shared" si="519"/>
        <v>successful</v>
      </c>
      <c r="X3672" s="14">
        <f t="shared" si="520"/>
        <v>42142.514016203699</v>
      </c>
      <c r="Y3672" s="14">
        <f t="shared" si="521"/>
        <v>42155.958333333328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13"/>
        <v>1.0085714285714287</v>
      </c>
      <c r="P3673" s="9">
        <f t="shared" si="514"/>
        <v>88.25</v>
      </c>
      <c r="Q3673" t="s">
        <v>8316</v>
      </c>
      <c r="R3673" t="s">
        <v>8317</v>
      </c>
      <c r="S3673">
        <f t="shared" si="515"/>
        <v>1</v>
      </c>
      <c r="T3673">
        <f t="shared" si="516"/>
        <v>0</v>
      </c>
      <c r="U3673">
        <f t="shared" si="517"/>
        <v>0</v>
      </c>
      <c r="V3673">
        <f t="shared" si="518"/>
        <v>0</v>
      </c>
      <c r="W3673" t="str">
        <f t="shared" si="519"/>
        <v>successful</v>
      </c>
      <c r="X3673" s="14">
        <f t="shared" si="520"/>
        <v>41820.62809027778</v>
      </c>
      <c r="Y3673" s="14">
        <f t="shared" si="521"/>
        <v>41841.165972222225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13"/>
        <v>1.0153333333333334</v>
      </c>
      <c r="P3674" s="9">
        <f t="shared" si="514"/>
        <v>53.438596491228068</v>
      </c>
      <c r="Q3674" t="s">
        <v>8316</v>
      </c>
      <c r="R3674" t="s">
        <v>8317</v>
      </c>
      <c r="S3674">
        <f t="shared" si="515"/>
        <v>1</v>
      </c>
      <c r="T3674">
        <f t="shared" si="516"/>
        <v>0</v>
      </c>
      <c r="U3674">
        <f t="shared" si="517"/>
        <v>0</v>
      </c>
      <c r="V3674">
        <f t="shared" si="518"/>
        <v>0</v>
      </c>
      <c r="W3674" t="str">
        <f t="shared" si="519"/>
        <v>successful</v>
      </c>
      <c r="X3674" s="14">
        <f t="shared" si="520"/>
        <v>41878.946574074071</v>
      </c>
      <c r="Y3674" s="14">
        <f t="shared" si="521"/>
        <v>41908.946574074071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13"/>
        <v>1.13625</v>
      </c>
      <c r="P3675" s="9">
        <f t="shared" si="514"/>
        <v>39.868421052631582</v>
      </c>
      <c r="Q3675" t="s">
        <v>8316</v>
      </c>
      <c r="R3675" t="s">
        <v>8317</v>
      </c>
      <c r="S3675">
        <f t="shared" si="515"/>
        <v>1</v>
      </c>
      <c r="T3675">
        <f t="shared" si="516"/>
        <v>0</v>
      </c>
      <c r="U3675">
        <f t="shared" si="517"/>
        <v>0</v>
      </c>
      <c r="V3675">
        <f t="shared" si="518"/>
        <v>0</v>
      </c>
      <c r="W3675" t="str">
        <f t="shared" si="519"/>
        <v>successful</v>
      </c>
      <c r="X3675" s="14">
        <f t="shared" si="520"/>
        <v>41914.295104166667</v>
      </c>
      <c r="Y3675" s="14">
        <f t="shared" si="521"/>
        <v>41948.536111111112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13"/>
        <v>1</v>
      </c>
      <c r="P3676" s="9">
        <f t="shared" si="514"/>
        <v>145.16129032258064</v>
      </c>
      <c r="Q3676" t="s">
        <v>8316</v>
      </c>
      <c r="R3676" t="s">
        <v>8317</v>
      </c>
      <c r="S3676">
        <f t="shared" si="515"/>
        <v>1</v>
      </c>
      <c r="T3676">
        <f t="shared" si="516"/>
        <v>0</v>
      </c>
      <c r="U3676">
        <f t="shared" si="517"/>
        <v>0</v>
      </c>
      <c r="V3676">
        <f t="shared" si="518"/>
        <v>0</v>
      </c>
      <c r="W3676" t="str">
        <f t="shared" si="519"/>
        <v>successful</v>
      </c>
      <c r="X3676" s="14">
        <f t="shared" si="520"/>
        <v>42556.873020833329</v>
      </c>
      <c r="Y3676" s="14">
        <f t="shared" si="521"/>
        <v>42616.873020833329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13"/>
        <v>1.4</v>
      </c>
      <c r="P3677" s="9">
        <f t="shared" si="514"/>
        <v>23.333333333333332</v>
      </c>
      <c r="Q3677" t="s">
        <v>8316</v>
      </c>
      <c r="R3677" t="s">
        <v>8317</v>
      </c>
      <c r="S3677">
        <f t="shared" si="515"/>
        <v>1</v>
      </c>
      <c r="T3677">
        <f t="shared" si="516"/>
        <v>0</v>
      </c>
      <c r="U3677">
        <f t="shared" si="517"/>
        <v>0</v>
      </c>
      <c r="V3677">
        <f t="shared" si="518"/>
        <v>0</v>
      </c>
      <c r="W3677" t="str">
        <f t="shared" si="519"/>
        <v>successful</v>
      </c>
      <c r="X3677" s="14">
        <f t="shared" si="520"/>
        <v>42493.597013888888</v>
      </c>
      <c r="Y3677" s="14">
        <f t="shared" si="521"/>
        <v>42505.958333333328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13"/>
        <v>1.2875000000000001</v>
      </c>
      <c r="P3678" s="9">
        <f t="shared" si="514"/>
        <v>64.375</v>
      </c>
      <c r="Q3678" t="s">
        <v>8316</v>
      </c>
      <c r="R3678" t="s">
        <v>8317</v>
      </c>
      <c r="S3678">
        <f t="shared" si="515"/>
        <v>1</v>
      </c>
      <c r="T3678">
        <f t="shared" si="516"/>
        <v>0</v>
      </c>
      <c r="U3678">
        <f t="shared" si="517"/>
        <v>0</v>
      </c>
      <c r="V3678">
        <f t="shared" si="518"/>
        <v>0</v>
      </c>
      <c r="W3678" t="str">
        <f t="shared" si="519"/>
        <v>successful</v>
      </c>
      <c r="X3678" s="14">
        <f t="shared" si="520"/>
        <v>41876.815787037034</v>
      </c>
      <c r="Y3678" s="14">
        <f t="shared" si="521"/>
        <v>41894.815787037034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13"/>
        <v>1.0290416666666666</v>
      </c>
      <c r="P3679" s="9">
        <f t="shared" si="514"/>
        <v>62.052763819095475</v>
      </c>
      <c r="Q3679" t="s">
        <v>8316</v>
      </c>
      <c r="R3679" t="s">
        <v>8317</v>
      </c>
      <c r="S3679">
        <f t="shared" si="515"/>
        <v>1</v>
      </c>
      <c r="T3679">
        <f t="shared" si="516"/>
        <v>0</v>
      </c>
      <c r="U3679">
        <f t="shared" si="517"/>
        <v>0</v>
      </c>
      <c r="V3679">
        <f t="shared" si="518"/>
        <v>0</v>
      </c>
      <c r="W3679" t="str">
        <f t="shared" si="519"/>
        <v>successful</v>
      </c>
      <c r="X3679" s="14">
        <f t="shared" si="520"/>
        <v>41802.574282407404</v>
      </c>
      <c r="Y3679" s="14">
        <f t="shared" si="521"/>
        <v>41823.165972222225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13"/>
        <v>1.0249999999999999</v>
      </c>
      <c r="P3680" s="9">
        <f t="shared" si="514"/>
        <v>66.129032258064512</v>
      </c>
      <c r="Q3680" t="s">
        <v>8316</v>
      </c>
      <c r="R3680" t="s">
        <v>8317</v>
      </c>
      <c r="S3680">
        <f t="shared" si="515"/>
        <v>1</v>
      </c>
      <c r="T3680">
        <f t="shared" si="516"/>
        <v>0</v>
      </c>
      <c r="U3680">
        <f t="shared" si="517"/>
        <v>0</v>
      </c>
      <c r="V3680">
        <f t="shared" si="518"/>
        <v>0</v>
      </c>
      <c r="W3680" t="str">
        <f t="shared" si="519"/>
        <v>successful</v>
      </c>
      <c r="X3680" s="14">
        <f t="shared" si="520"/>
        <v>42120.531226851846</v>
      </c>
      <c r="Y3680" s="14">
        <f t="shared" si="521"/>
        <v>42155.531226851846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13"/>
        <v>1.101</v>
      </c>
      <c r="P3681" s="9">
        <f t="shared" si="514"/>
        <v>73.400000000000006</v>
      </c>
      <c r="Q3681" t="s">
        <v>8316</v>
      </c>
      <c r="R3681" t="s">
        <v>8317</v>
      </c>
      <c r="S3681">
        <f t="shared" si="515"/>
        <v>1</v>
      </c>
      <c r="T3681">
        <f t="shared" si="516"/>
        <v>0</v>
      </c>
      <c r="U3681">
        <f t="shared" si="517"/>
        <v>0</v>
      </c>
      <c r="V3681">
        <f t="shared" si="518"/>
        <v>0</v>
      </c>
      <c r="W3681" t="str">
        <f t="shared" si="519"/>
        <v>successful</v>
      </c>
      <c r="X3681" s="14">
        <f t="shared" si="520"/>
        <v>41786.761354166665</v>
      </c>
      <c r="Y3681" s="14">
        <f t="shared" si="521"/>
        <v>41821.207638888889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13"/>
        <v>1.1276666666666666</v>
      </c>
      <c r="P3682" s="9">
        <f t="shared" si="514"/>
        <v>99.5</v>
      </c>
      <c r="Q3682" t="s">
        <v>8316</v>
      </c>
      <c r="R3682" t="s">
        <v>8317</v>
      </c>
      <c r="S3682">
        <f t="shared" si="515"/>
        <v>1</v>
      </c>
      <c r="T3682">
        <f t="shared" si="516"/>
        <v>0</v>
      </c>
      <c r="U3682">
        <f t="shared" si="517"/>
        <v>0</v>
      </c>
      <c r="V3682">
        <f t="shared" si="518"/>
        <v>0</v>
      </c>
      <c r="W3682" t="str">
        <f t="shared" si="519"/>
        <v>successful</v>
      </c>
      <c r="X3682" s="14">
        <f t="shared" si="520"/>
        <v>42627.454097222217</v>
      </c>
      <c r="Y3682" s="14">
        <f t="shared" si="521"/>
        <v>42648.454097222217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13"/>
        <v>1.119</v>
      </c>
      <c r="P3683" s="9">
        <f t="shared" si="514"/>
        <v>62.166666666666664</v>
      </c>
      <c r="Q3683" t="s">
        <v>8316</v>
      </c>
      <c r="R3683" t="s">
        <v>8317</v>
      </c>
      <c r="S3683">
        <f t="shared" si="515"/>
        <v>1</v>
      </c>
      <c r="T3683">
        <f t="shared" si="516"/>
        <v>0</v>
      </c>
      <c r="U3683">
        <f t="shared" si="517"/>
        <v>0</v>
      </c>
      <c r="V3683">
        <f t="shared" si="518"/>
        <v>0</v>
      </c>
      <c r="W3683" t="str">
        <f t="shared" si="519"/>
        <v>successful</v>
      </c>
      <c r="X3683" s="14">
        <f t="shared" si="520"/>
        <v>42374.651504629626</v>
      </c>
      <c r="Y3683" s="14">
        <f t="shared" si="521"/>
        <v>42384.651504629626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13"/>
        <v>1.3919999999999999</v>
      </c>
      <c r="P3684" s="9">
        <f t="shared" si="514"/>
        <v>62.328358208955223</v>
      </c>
      <c r="Q3684" t="s">
        <v>8316</v>
      </c>
      <c r="R3684" t="s">
        <v>8317</v>
      </c>
      <c r="S3684">
        <f t="shared" si="515"/>
        <v>1</v>
      </c>
      <c r="T3684">
        <f t="shared" si="516"/>
        <v>0</v>
      </c>
      <c r="U3684">
        <f t="shared" si="517"/>
        <v>0</v>
      </c>
      <c r="V3684">
        <f t="shared" si="518"/>
        <v>0</v>
      </c>
      <c r="W3684" t="str">
        <f t="shared" si="519"/>
        <v>successful</v>
      </c>
      <c r="X3684" s="14">
        <f t="shared" si="520"/>
        <v>41772.685393518521</v>
      </c>
      <c r="Y3684" s="14">
        <f t="shared" si="521"/>
        <v>41806.290972222225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13"/>
        <v>1.1085714285714285</v>
      </c>
      <c r="P3685" s="9">
        <f t="shared" si="514"/>
        <v>58.787878787878789</v>
      </c>
      <c r="Q3685" t="s">
        <v>8316</v>
      </c>
      <c r="R3685" t="s">
        <v>8317</v>
      </c>
      <c r="S3685">
        <f t="shared" si="515"/>
        <v>1</v>
      </c>
      <c r="T3685">
        <f t="shared" si="516"/>
        <v>0</v>
      </c>
      <c r="U3685">
        <f t="shared" si="517"/>
        <v>0</v>
      </c>
      <c r="V3685">
        <f t="shared" si="518"/>
        <v>0</v>
      </c>
      <c r="W3685" t="str">
        <f t="shared" si="519"/>
        <v>successful</v>
      </c>
      <c r="X3685" s="14">
        <f t="shared" si="520"/>
        <v>42633.116851851853</v>
      </c>
      <c r="Y3685" s="14">
        <f t="shared" si="521"/>
        <v>42663.116851851853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13"/>
        <v>1.3906666666666667</v>
      </c>
      <c r="P3686" s="9">
        <f t="shared" si="514"/>
        <v>45.347826086956523</v>
      </c>
      <c r="Q3686" t="s">
        <v>8316</v>
      </c>
      <c r="R3686" t="s">
        <v>8317</v>
      </c>
      <c r="S3686">
        <f t="shared" si="515"/>
        <v>1</v>
      </c>
      <c r="T3686">
        <f t="shared" si="516"/>
        <v>0</v>
      </c>
      <c r="U3686">
        <f t="shared" si="517"/>
        <v>0</v>
      </c>
      <c r="V3686">
        <f t="shared" si="518"/>
        <v>0</v>
      </c>
      <c r="W3686" t="str">
        <f t="shared" si="519"/>
        <v>successful</v>
      </c>
      <c r="X3686" s="14">
        <f t="shared" si="520"/>
        <v>42219.180393518516</v>
      </c>
      <c r="Y3686" s="14">
        <f t="shared" si="521"/>
        <v>42249.180393518516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13"/>
        <v>1.0569999999999999</v>
      </c>
      <c r="P3687" s="9">
        <f t="shared" si="514"/>
        <v>41.944444444444443</v>
      </c>
      <c r="Q3687" t="s">
        <v>8316</v>
      </c>
      <c r="R3687" t="s">
        <v>8317</v>
      </c>
      <c r="S3687">
        <f t="shared" si="515"/>
        <v>1</v>
      </c>
      <c r="T3687">
        <f t="shared" si="516"/>
        <v>0</v>
      </c>
      <c r="U3687">
        <f t="shared" si="517"/>
        <v>0</v>
      </c>
      <c r="V3687">
        <f t="shared" si="518"/>
        <v>0</v>
      </c>
      <c r="W3687" t="str">
        <f t="shared" si="519"/>
        <v>successful</v>
      </c>
      <c r="X3687" s="14">
        <f t="shared" si="520"/>
        <v>41753.593275462961</v>
      </c>
      <c r="Y3687" s="14">
        <f t="shared" si="521"/>
        <v>41778.875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13"/>
        <v>1.0142857142857142</v>
      </c>
      <c r="P3688" s="9">
        <f t="shared" si="514"/>
        <v>59.166666666666664</v>
      </c>
      <c r="Q3688" t="s">
        <v>8316</v>
      </c>
      <c r="R3688" t="s">
        <v>8317</v>
      </c>
      <c r="S3688">
        <f t="shared" si="515"/>
        <v>1</v>
      </c>
      <c r="T3688">
        <f t="shared" si="516"/>
        <v>0</v>
      </c>
      <c r="U3688">
        <f t="shared" si="517"/>
        <v>0</v>
      </c>
      <c r="V3688">
        <f t="shared" si="518"/>
        <v>0</v>
      </c>
      <c r="W3688" t="str">
        <f t="shared" si="519"/>
        <v>successful</v>
      </c>
      <c r="X3688" s="14">
        <f t="shared" si="520"/>
        <v>42230.662731481483</v>
      </c>
      <c r="Y3688" s="14">
        <f t="shared" si="521"/>
        <v>42245.165972222225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13"/>
        <v>1.0024500000000001</v>
      </c>
      <c r="P3689" s="9">
        <f t="shared" si="514"/>
        <v>200.49</v>
      </c>
      <c r="Q3689" t="s">
        <v>8316</v>
      </c>
      <c r="R3689" t="s">
        <v>8317</v>
      </c>
      <c r="S3689">
        <f t="shared" si="515"/>
        <v>1</v>
      </c>
      <c r="T3689">
        <f t="shared" si="516"/>
        <v>0</v>
      </c>
      <c r="U3689">
        <f t="shared" si="517"/>
        <v>0</v>
      </c>
      <c r="V3689">
        <f t="shared" si="518"/>
        <v>0</v>
      </c>
      <c r="W3689" t="str">
        <f t="shared" si="519"/>
        <v>successful</v>
      </c>
      <c r="X3689" s="14">
        <f t="shared" si="520"/>
        <v>41787.218229166669</v>
      </c>
      <c r="Y3689" s="14">
        <f t="shared" si="521"/>
        <v>41817.218229166669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13"/>
        <v>1.0916666666666666</v>
      </c>
      <c r="P3690" s="9">
        <f t="shared" si="514"/>
        <v>83.974358974358978</v>
      </c>
      <c r="Q3690" t="s">
        <v>8316</v>
      </c>
      <c r="R3690" t="s">
        <v>8317</v>
      </c>
      <c r="S3690">
        <f t="shared" si="515"/>
        <v>1</v>
      </c>
      <c r="T3690">
        <f t="shared" si="516"/>
        <v>0</v>
      </c>
      <c r="U3690">
        <f t="shared" si="517"/>
        <v>0</v>
      </c>
      <c r="V3690">
        <f t="shared" si="518"/>
        <v>0</v>
      </c>
      <c r="W3690" t="str">
        <f t="shared" si="519"/>
        <v>successful</v>
      </c>
      <c r="X3690" s="14">
        <f t="shared" si="520"/>
        <v>41829.787083333329</v>
      </c>
      <c r="Y3690" s="14">
        <f t="shared" si="521"/>
        <v>41859.787083333329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13"/>
        <v>1.1833333333333333</v>
      </c>
      <c r="P3691" s="9">
        <f t="shared" si="514"/>
        <v>57.258064516129032</v>
      </c>
      <c r="Q3691" t="s">
        <v>8316</v>
      </c>
      <c r="R3691" t="s">
        <v>8317</v>
      </c>
      <c r="S3691">
        <f t="shared" si="515"/>
        <v>1</v>
      </c>
      <c r="T3691">
        <f t="shared" si="516"/>
        <v>0</v>
      </c>
      <c r="U3691">
        <f t="shared" si="517"/>
        <v>0</v>
      </c>
      <c r="V3691">
        <f t="shared" si="518"/>
        <v>0</v>
      </c>
      <c r="W3691" t="str">
        <f t="shared" si="519"/>
        <v>successful</v>
      </c>
      <c r="X3691" s="14">
        <f t="shared" si="520"/>
        <v>42147.826840277776</v>
      </c>
      <c r="Y3691" s="14">
        <f t="shared" si="521"/>
        <v>42176.934027777781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13"/>
        <v>1.2</v>
      </c>
      <c r="P3692" s="9">
        <f t="shared" si="514"/>
        <v>58.064516129032256</v>
      </c>
      <c r="Q3692" t="s">
        <v>8316</v>
      </c>
      <c r="R3692" t="s">
        <v>8317</v>
      </c>
      <c r="S3692">
        <f t="shared" si="515"/>
        <v>1</v>
      </c>
      <c r="T3692">
        <f t="shared" si="516"/>
        <v>0</v>
      </c>
      <c r="U3692">
        <f t="shared" si="517"/>
        <v>0</v>
      </c>
      <c r="V3692">
        <f t="shared" si="518"/>
        <v>0</v>
      </c>
      <c r="W3692" t="str">
        <f t="shared" si="519"/>
        <v>successful</v>
      </c>
      <c r="X3692" s="14">
        <f t="shared" si="520"/>
        <v>41940.598182870373</v>
      </c>
      <c r="Y3692" s="14">
        <f t="shared" si="521"/>
        <v>41970.639849537038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13"/>
        <v>1.2796000000000001</v>
      </c>
      <c r="P3693" s="9">
        <f t="shared" si="514"/>
        <v>186.80291970802921</v>
      </c>
      <c r="Q3693" t="s">
        <v>8316</v>
      </c>
      <c r="R3693" t="s">
        <v>8317</v>
      </c>
      <c r="S3693">
        <f t="shared" si="515"/>
        <v>1</v>
      </c>
      <c r="T3693">
        <f t="shared" si="516"/>
        <v>0</v>
      </c>
      <c r="U3693">
        <f t="shared" si="517"/>
        <v>0</v>
      </c>
      <c r="V3693">
        <f t="shared" si="518"/>
        <v>0</v>
      </c>
      <c r="W3693" t="str">
        <f t="shared" si="519"/>
        <v>successful</v>
      </c>
      <c r="X3693" s="14">
        <f t="shared" si="520"/>
        <v>42020.700567129628</v>
      </c>
      <c r="Y3693" s="14">
        <f t="shared" si="521"/>
        <v>42065.207638888889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13"/>
        <v>1.26</v>
      </c>
      <c r="P3694" s="9">
        <f t="shared" si="514"/>
        <v>74.117647058823536</v>
      </c>
      <c r="Q3694" t="s">
        <v>8316</v>
      </c>
      <c r="R3694" t="s">
        <v>8317</v>
      </c>
      <c r="S3694">
        <f t="shared" si="515"/>
        <v>1</v>
      </c>
      <c r="T3694">
        <f t="shared" si="516"/>
        <v>0</v>
      </c>
      <c r="U3694">
        <f t="shared" si="517"/>
        <v>0</v>
      </c>
      <c r="V3694">
        <f t="shared" si="518"/>
        <v>0</v>
      </c>
      <c r="W3694" t="str">
        <f t="shared" si="519"/>
        <v>successful</v>
      </c>
      <c r="X3694" s="14">
        <f t="shared" si="520"/>
        <v>41891.96503472222</v>
      </c>
      <c r="Y3694" s="14">
        <f t="shared" si="521"/>
        <v>41901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13"/>
        <v>1.2912912912912913</v>
      </c>
      <c r="P3695" s="9">
        <f t="shared" si="514"/>
        <v>30.714285714285715</v>
      </c>
      <c r="Q3695" t="s">
        <v>8316</v>
      </c>
      <c r="R3695" t="s">
        <v>8317</v>
      </c>
      <c r="S3695">
        <f t="shared" si="515"/>
        <v>1</v>
      </c>
      <c r="T3695">
        <f t="shared" si="516"/>
        <v>0</v>
      </c>
      <c r="U3695">
        <f t="shared" si="517"/>
        <v>0</v>
      </c>
      <c r="V3695">
        <f t="shared" si="518"/>
        <v>0</v>
      </c>
      <c r="W3695" t="str">
        <f t="shared" si="519"/>
        <v>successful</v>
      </c>
      <c r="X3695" s="14">
        <f t="shared" si="520"/>
        <v>42309.191307870366</v>
      </c>
      <c r="Y3695" s="14">
        <f t="shared" si="521"/>
        <v>42338.9375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13"/>
        <v>1.0742857142857143</v>
      </c>
      <c r="P3696" s="9">
        <f t="shared" si="514"/>
        <v>62.666666666666664</v>
      </c>
      <c r="Q3696" t="s">
        <v>8316</v>
      </c>
      <c r="R3696" t="s">
        <v>8317</v>
      </c>
      <c r="S3696">
        <f t="shared" si="515"/>
        <v>1</v>
      </c>
      <c r="T3696">
        <f t="shared" si="516"/>
        <v>0</v>
      </c>
      <c r="U3696">
        <f t="shared" si="517"/>
        <v>0</v>
      </c>
      <c r="V3696">
        <f t="shared" si="518"/>
        <v>0</v>
      </c>
      <c r="W3696" t="str">
        <f t="shared" si="519"/>
        <v>successful</v>
      </c>
      <c r="X3696" s="14">
        <f t="shared" si="520"/>
        <v>42490.133877314816</v>
      </c>
      <c r="Y3696" s="14">
        <f t="shared" si="521"/>
        <v>42527.083333333328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13"/>
        <v>1.00125</v>
      </c>
      <c r="P3697" s="9">
        <f t="shared" si="514"/>
        <v>121.36363636363636</v>
      </c>
      <c r="Q3697" t="s">
        <v>8316</v>
      </c>
      <c r="R3697" t="s">
        <v>8317</v>
      </c>
      <c r="S3697">
        <f t="shared" si="515"/>
        <v>1</v>
      </c>
      <c r="T3697">
        <f t="shared" si="516"/>
        <v>0</v>
      </c>
      <c r="U3697">
        <f t="shared" si="517"/>
        <v>0</v>
      </c>
      <c r="V3697">
        <f t="shared" si="518"/>
        <v>0</v>
      </c>
      <c r="W3697" t="str">
        <f t="shared" si="519"/>
        <v>successful</v>
      </c>
      <c r="X3697" s="14">
        <f t="shared" si="520"/>
        <v>41995.870486111111</v>
      </c>
      <c r="Y3697" s="14">
        <f t="shared" si="521"/>
        <v>42015.870486111111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13"/>
        <v>1.55</v>
      </c>
      <c r="P3698" s="9">
        <f t="shared" si="514"/>
        <v>39.743589743589745</v>
      </c>
      <c r="Q3698" t="s">
        <v>8316</v>
      </c>
      <c r="R3698" t="s">
        <v>8317</v>
      </c>
      <c r="S3698">
        <f t="shared" si="515"/>
        <v>1</v>
      </c>
      <c r="T3698">
        <f t="shared" si="516"/>
        <v>0</v>
      </c>
      <c r="U3698">
        <f t="shared" si="517"/>
        <v>0</v>
      </c>
      <c r="V3698">
        <f t="shared" si="518"/>
        <v>0</v>
      </c>
      <c r="W3698" t="str">
        <f t="shared" si="519"/>
        <v>successful</v>
      </c>
      <c r="X3698" s="14">
        <f t="shared" si="520"/>
        <v>41988.617083333331</v>
      </c>
      <c r="Y3698" s="14">
        <f t="shared" si="521"/>
        <v>42048.617083333331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13"/>
        <v>1.08</v>
      </c>
      <c r="P3699" s="9">
        <f t="shared" si="514"/>
        <v>72</v>
      </c>
      <c r="Q3699" t="s">
        <v>8316</v>
      </c>
      <c r="R3699" t="s">
        <v>8317</v>
      </c>
      <c r="S3699">
        <f t="shared" si="515"/>
        <v>1</v>
      </c>
      <c r="T3699">
        <f t="shared" si="516"/>
        <v>0</v>
      </c>
      <c r="U3699">
        <f t="shared" si="517"/>
        <v>0</v>
      </c>
      <c r="V3699">
        <f t="shared" si="518"/>
        <v>0</v>
      </c>
      <c r="W3699" t="str">
        <f t="shared" si="519"/>
        <v>successful</v>
      </c>
      <c r="X3699" s="14">
        <f t="shared" si="520"/>
        <v>42479.465833333335</v>
      </c>
      <c r="Y3699" s="14">
        <f t="shared" si="521"/>
        <v>42500.465833333335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13"/>
        <v>1.1052</v>
      </c>
      <c r="P3700" s="9">
        <f t="shared" si="514"/>
        <v>40.632352941176471</v>
      </c>
      <c r="Q3700" t="s">
        <v>8316</v>
      </c>
      <c r="R3700" t="s">
        <v>8317</v>
      </c>
      <c r="S3700">
        <f t="shared" si="515"/>
        <v>1</v>
      </c>
      <c r="T3700">
        <f t="shared" si="516"/>
        <v>0</v>
      </c>
      <c r="U3700">
        <f t="shared" si="517"/>
        <v>0</v>
      </c>
      <c r="V3700">
        <f t="shared" si="518"/>
        <v>0</v>
      </c>
      <c r="W3700" t="str">
        <f t="shared" si="519"/>
        <v>successful</v>
      </c>
      <c r="X3700" s="14">
        <f t="shared" si="520"/>
        <v>42401.806562500002</v>
      </c>
      <c r="Y3700" s="14">
        <f t="shared" si="521"/>
        <v>42431.806562500002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13"/>
        <v>1.008</v>
      </c>
      <c r="P3701" s="9">
        <f t="shared" si="514"/>
        <v>63</v>
      </c>
      <c r="Q3701" t="s">
        <v>8316</v>
      </c>
      <c r="R3701" t="s">
        <v>8317</v>
      </c>
      <c r="S3701">
        <f t="shared" si="515"/>
        <v>1</v>
      </c>
      <c r="T3701">
        <f t="shared" si="516"/>
        <v>0</v>
      </c>
      <c r="U3701">
        <f t="shared" si="517"/>
        <v>0</v>
      </c>
      <c r="V3701">
        <f t="shared" si="518"/>
        <v>0</v>
      </c>
      <c r="W3701" t="str">
        <f t="shared" si="519"/>
        <v>successful</v>
      </c>
      <c r="X3701" s="14">
        <f t="shared" si="520"/>
        <v>41897.602037037039</v>
      </c>
      <c r="Y3701" s="14">
        <f t="shared" si="521"/>
        <v>41927.602037037039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13"/>
        <v>1.212</v>
      </c>
      <c r="P3702" s="9">
        <f t="shared" si="514"/>
        <v>33.666666666666664</v>
      </c>
      <c r="Q3702" t="s">
        <v>8316</v>
      </c>
      <c r="R3702" t="s">
        <v>8317</v>
      </c>
      <c r="S3702">
        <f t="shared" si="515"/>
        <v>1</v>
      </c>
      <c r="T3702">
        <f t="shared" si="516"/>
        <v>0</v>
      </c>
      <c r="U3702">
        <f t="shared" si="517"/>
        <v>0</v>
      </c>
      <c r="V3702">
        <f t="shared" si="518"/>
        <v>0</v>
      </c>
      <c r="W3702" t="str">
        <f t="shared" si="519"/>
        <v>successful</v>
      </c>
      <c r="X3702" s="14">
        <f t="shared" si="520"/>
        <v>41882.585648148146</v>
      </c>
      <c r="Y3702" s="14">
        <f t="shared" si="521"/>
        <v>41912.666666666664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13"/>
        <v>1.0033333333333334</v>
      </c>
      <c r="P3703" s="9">
        <f t="shared" si="514"/>
        <v>38.589743589743591</v>
      </c>
      <c r="Q3703" t="s">
        <v>8316</v>
      </c>
      <c r="R3703" t="s">
        <v>8317</v>
      </c>
      <c r="S3703">
        <f t="shared" si="515"/>
        <v>1</v>
      </c>
      <c r="T3703">
        <f t="shared" si="516"/>
        <v>0</v>
      </c>
      <c r="U3703">
        <f t="shared" si="517"/>
        <v>0</v>
      </c>
      <c r="V3703">
        <f t="shared" si="518"/>
        <v>0</v>
      </c>
      <c r="W3703" t="str">
        <f t="shared" si="519"/>
        <v>successful</v>
      </c>
      <c r="X3703" s="14">
        <f t="shared" si="520"/>
        <v>42129.541585648149</v>
      </c>
      <c r="Y3703" s="14">
        <f t="shared" si="521"/>
        <v>42159.541585648149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13"/>
        <v>1.0916666666666666</v>
      </c>
      <c r="P3704" s="9">
        <f t="shared" si="514"/>
        <v>155.95238095238096</v>
      </c>
      <c r="Q3704" t="s">
        <v>8316</v>
      </c>
      <c r="R3704" t="s">
        <v>8317</v>
      </c>
      <c r="S3704">
        <f t="shared" si="515"/>
        <v>1</v>
      </c>
      <c r="T3704">
        <f t="shared" si="516"/>
        <v>0</v>
      </c>
      <c r="U3704">
        <f t="shared" si="517"/>
        <v>0</v>
      </c>
      <c r="V3704">
        <f t="shared" si="518"/>
        <v>0</v>
      </c>
      <c r="W3704" t="str">
        <f t="shared" si="519"/>
        <v>successful</v>
      </c>
      <c r="X3704" s="14">
        <f t="shared" si="520"/>
        <v>42524.53800925926</v>
      </c>
      <c r="Y3704" s="14">
        <f t="shared" si="521"/>
        <v>42561.957638888889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13"/>
        <v>1.2342857142857142</v>
      </c>
      <c r="P3705" s="9">
        <f t="shared" si="514"/>
        <v>43.2</v>
      </c>
      <c r="Q3705" t="s">
        <v>8316</v>
      </c>
      <c r="R3705" t="s">
        <v>8317</v>
      </c>
      <c r="S3705">
        <f t="shared" si="515"/>
        <v>1</v>
      </c>
      <c r="T3705">
        <f t="shared" si="516"/>
        <v>0</v>
      </c>
      <c r="U3705">
        <f t="shared" si="517"/>
        <v>0</v>
      </c>
      <c r="V3705">
        <f t="shared" si="518"/>
        <v>0</v>
      </c>
      <c r="W3705" t="str">
        <f t="shared" si="519"/>
        <v>successful</v>
      </c>
      <c r="X3705" s="14">
        <f t="shared" si="520"/>
        <v>42556.504490740743</v>
      </c>
      <c r="Y3705" s="14">
        <f t="shared" si="521"/>
        <v>42595.290972222225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13"/>
        <v>1.3633666666666666</v>
      </c>
      <c r="P3706" s="9">
        <f t="shared" si="514"/>
        <v>15.148518518518518</v>
      </c>
      <c r="Q3706" t="s">
        <v>8316</v>
      </c>
      <c r="R3706" t="s">
        <v>8317</v>
      </c>
      <c r="S3706">
        <f t="shared" si="515"/>
        <v>1</v>
      </c>
      <c r="T3706">
        <f t="shared" si="516"/>
        <v>0</v>
      </c>
      <c r="U3706">
        <f t="shared" si="517"/>
        <v>0</v>
      </c>
      <c r="V3706">
        <f t="shared" si="518"/>
        <v>0</v>
      </c>
      <c r="W3706" t="str">
        <f t="shared" si="519"/>
        <v>successful</v>
      </c>
      <c r="X3706" s="14">
        <f t="shared" si="520"/>
        <v>42461.689745370371</v>
      </c>
      <c r="Y3706" s="14">
        <f t="shared" si="521"/>
        <v>42521.689745370371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13"/>
        <v>1.0346657233816767</v>
      </c>
      <c r="P3707" s="9">
        <f t="shared" si="514"/>
        <v>83.571428571428569</v>
      </c>
      <c r="Q3707" t="s">
        <v>8316</v>
      </c>
      <c r="R3707" t="s">
        <v>8317</v>
      </c>
      <c r="S3707">
        <f t="shared" si="515"/>
        <v>1</v>
      </c>
      <c r="T3707">
        <f t="shared" si="516"/>
        <v>0</v>
      </c>
      <c r="U3707">
        <f t="shared" si="517"/>
        <v>0</v>
      </c>
      <c r="V3707">
        <f t="shared" si="518"/>
        <v>0</v>
      </c>
      <c r="W3707" t="str">
        <f t="shared" si="519"/>
        <v>successful</v>
      </c>
      <c r="X3707" s="14">
        <f t="shared" si="520"/>
        <v>41792.542986111112</v>
      </c>
      <c r="Y3707" s="14">
        <f t="shared" si="521"/>
        <v>41813.75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13"/>
        <v>1.2133333333333334</v>
      </c>
      <c r="P3708" s="9">
        <f t="shared" si="514"/>
        <v>140</v>
      </c>
      <c r="Q3708" t="s">
        <v>8316</v>
      </c>
      <c r="R3708" t="s">
        <v>8317</v>
      </c>
      <c r="S3708">
        <f t="shared" si="515"/>
        <v>1</v>
      </c>
      <c r="T3708">
        <f t="shared" si="516"/>
        <v>0</v>
      </c>
      <c r="U3708">
        <f t="shared" si="517"/>
        <v>0</v>
      </c>
      <c r="V3708">
        <f t="shared" si="518"/>
        <v>0</v>
      </c>
      <c r="W3708" t="str">
        <f t="shared" si="519"/>
        <v>successful</v>
      </c>
      <c r="X3708" s="14">
        <f t="shared" si="520"/>
        <v>41879.913761574076</v>
      </c>
      <c r="Y3708" s="14">
        <f t="shared" si="521"/>
        <v>41894.913761574076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13"/>
        <v>1.86</v>
      </c>
      <c r="P3709" s="9">
        <f t="shared" si="514"/>
        <v>80.869565217391298</v>
      </c>
      <c r="Q3709" t="s">
        <v>8316</v>
      </c>
      <c r="R3709" t="s">
        <v>8317</v>
      </c>
      <c r="S3709">
        <f t="shared" si="515"/>
        <v>1</v>
      </c>
      <c r="T3709">
        <f t="shared" si="516"/>
        <v>0</v>
      </c>
      <c r="U3709">
        <f t="shared" si="517"/>
        <v>0</v>
      </c>
      <c r="V3709">
        <f t="shared" si="518"/>
        <v>0</v>
      </c>
      <c r="W3709" t="str">
        <f t="shared" si="519"/>
        <v>successful</v>
      </c>
      <c r="X3709" s="14">
        <f t="shared" si="520"/>
        <v>42552.048356481479</v>
      </c>
      <c r="Y3709" s="14">
        <f t="shared" si="521"/>
        <v>42573.226388888885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13"/>
        <v>3</v>
      </c>
      <c r="P3710" s="9">
        <f t="shared" si="514"/>
        <v>53.846153846153847</v>
      </c>
      <c r="Q3710" t="s">
        <v>8316</v>
      </c>
      <c r="R3710" t="s">
        <v>8317</v>
      </c>
      <c r="S3710">
        <f t="shared" si="515"/>
        <v>1</v>
      </c>
      <c r="T3710">
        <f t="shared" si="516"/>
        <v>0</v>
      </c>
      <c r="U3710">
        <f t="shared" si="517"/>
        <v>0</v>
      </c>
      <c r="V3710">
        <f t="shared" si="518"/>
        <v>0</v>
      </c>
      <c r="W3710" t="str">
        <f t="shared" si="519"/>
        <v>successful</v>
      </c>
      <c r="X3710" s="14">
        <f t="shared" si="520"/>
        <v>41810.142199074071</v>
      </c>
      <c r="Y3710" s="14">
        <f t="shared" si="521"/>
        <v>41824.142199074071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13"/>
        <v>1.0825</v>
      </c>
      <c r="P3711" s="9">
        <f t="shared" si="514"/>
        <v>30.928571428571427</v>
      </c>
      <c r="Q3711" t="s">
        <v>8316</v>
      </c>
      <c r="R3711" t="s">
        <v>8317</v>
      </c>
      <c r="S3711">
        <f t="shared" si="515"/>
        <v>1</v>
      </c>
      <c r="T3711">
        <f t="shared" si="516"/>
        <v>0</v>
      </c>
      <c r="U3711">
        <f t="shared" si="517"/>
        <v>0</v>
      </c>
      <c r="V3711">
        <f t="shared" si="518"/>
        <v>0</v>
      </c>
      <c r="W3711" t="str">
        <f t="shared" si="519"/>
        <v>successful</v>
      </c>
      <c r="X3711" s="14">
        <f t="shared" si="520"/>
        <v>41785.707708333335</v>
      </c>
      <c r="Y3711" s="14">
        <f t="shared" si="521"/>
        <v>41815.707708333335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13"/>
        <v>1.4115384615384616</v>
      </c>
      <c r="P3712" s="9">
        <f t="shared" si="514"/>
        <v>67.962962962962962</v>
      </c>
      <c r="Q3712" t="s">
        <v>8316</v>
      </c>
      <c r="R3712" t="s">
        <v>8317</v>
      </c>
      <c r="S3712">
        <f t="shared" si="515"/>
        <v>1</v>
      </c>
      <c r="T3712">
        <f t="shared" si="516"/>
        <v>0</v>
      </c>
      <c r="U3712">
        <f t="shared" si="517"/>
        <v>0</v>
      </c>
      <c r="V3712">
        <f t="shared" si="518"/>
        <v>0</v>
      </c>
      <c r="W3712" t="str">
        <f t="shared" si="519"/>
        <v>successful</v>
      </c>
      <c r="X3712" s="14">
        <f t="shared" si="520"/>
        <v>42072.576249999998</v>
      </c>
      <c r="Y3712" s="14">
        <f t="shared" si="521"/>
        <v>42097.576249999998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13"/>
        <v>1.1399999999999999</v>
      </c>
      <c r="P3713" s="9">
        <f t="shared" si="514"/>
        <v>27.142857142857142</v>
      </c>
      <c r="Q3713" t="s">
        <v>8316</v>
      </c>
      <c r="R3713" t="s">
        <v>8317</v>
      </c>
      <c r="S3713">
        <f t="shared" si="515"/>
        <v>1</v>
      </c>
      <c r="T3713">
        <f t="shared" si="516"/>
        <v>0</v>
      </c>
      <c r="U3713">
        <f t="shared" si="517"/>
        <v>0</v>
      </c>
      <c r="V3713">
        <f t="shared" si="518"/>
        <v>0</v>
      </c>
      <c r="W3713" t="str">
        <f t="shared" si="519"/>
        <v>successful</v>
      </c>
      <c r="X3713" s="14">
        <f t="shared" si="520"/>
        <v>41779.724224537036</v>
      </c>
      <c r="Y3713" s="14">
        <f t="shared" si="521"/>
        <v>41805.666666666664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13"/>
        <v>1.5373333333333334</v>
      </c>
      <c r="P3714" s="9">
        <f t="shared" si="514"/>
        <v>110.86538461538461</v>
      </c>
      <c r="Q3714" t="s">
        <v>8316</v>
      </c>
      <c r="R3714" t="s">
        <v>8317</v>
      </c>
      <c r="S3714">
        <f t="shared" si="515"/>
        <v>1</v>
      </c>
      <c r="T3714">
        <f t="shared" si="516"/>
        <v>0</v>
      </c>
      <c r="U3714">
        <f t="shared" si="517"/>
        <v>0</v>
      </c>
      <c r="V3714">
        <f t="shared" si="518"/>
        <v>0</v>
      </c>
      <c r="W3714" t="str">
        <f t="shared" si="519"/>
        <v>successful</v>
      </c>
      <c r="X3714" s="14">
        <f t="shared" si="520"/>
        <v>42134.172071759262</v>
      </c>
      <c r="Y3714" s="14">
        <f t="shared" si="521"/>
        <v>42155.290972222225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22">E3715/D3715</f>
        <v>1.0149999999999999</v>
      </c>
      <c r="P3715" s="9">
        <f t="shared" ref="P3715:P3778" si="523">IFERROR(E3715/L3715,0)</f>
        <v>106.84210526315789</v>
      </c>
      <c r="Q3715" t="s">
        <v>8316</v>
      </c>
      <c r="R3715" t="s">
        <v>8317</v>
      </c>
      <c r="S3715">
        <f t="shared" ref="S3715:S3778" si="524">IF(F3715="successful",1,0)</f>
        <v>1</v>
      </c>
      <c r="T3715">
        <f t="shared" ref="T3715:T3778" si="525">IF(F3715="failed",1,0)</f>
        <v>0</v>
      </c>
      <c r="U3715">
        <f t="shared" ref="U3715:U3778" si="526">IF(F3715="canceled",1,0)</f>
        <v>0</v>
      </c>
      <c r="V3715">
        <f t="shared" ref="V3715:V3778" si="527">IF(F3715="live",1,0)</f>
        <v>0</v>
      </c>
      <c r="W3715" t="str">
        <f t="shared" ref="W3715:W3778" si="528">F3715</f>
        <v>successful</v>
      </c>
      <c r="X3715" s="14">
        <f t="shared" ref="X3715:X3778" si="529">(((J3715/60)/60)/24)+DATE(1970,1,1)</f>
        <v>42505.738032407404</v>
      </c>
      <c r="Y3715" s="14">
        <f t="shared" ref="Y3715:Y3778" si="530">(((I3715/60)/60)/24)+DATE(1970,1,1)</f>
        <v>42525.738032407404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22"/>
        <v>1.0235000000000001</v>
      </c>
      <c r="P3716" s="9">
        <f t="shared" si="523"/>
        <v>105.51546391752578</v>
      </c>
      <c r="Q3716" t="s">
        <v>8316</v>
      </c>
      <c r="R3716" t="s">
        <v>8317</v>
      </c>
      <c r="S3716">
        <f t="shared" si="524"/>
        <v>1</v>
      </c>
      <c r="T3716">
        <f t="shared" si="525"/>
        <v>0</v>
      </c>
      <c r="U3716">
        <f t="shared" si="526"/>
        <v>0</v>
      </c>
      <c r="V3716">
        <f t="shared" si="527"/>
        <v>0</v>
      </c>
      <c r="W3716" t="str">
        <f t="shared" si="528"/>
        <v>successful</v>
      </c>
      <c r="X3716" s="14">
        <f t="shared" si="529"/>
        <v>42118.556331018524</v>
      </c>
      <c r="Y3716" s="14">
        <f t="shared" si="530"/>
        <v>42150.165972222225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22"/>
        <v>1.0257142857142858</v>
      </c>
      <c r="P3717" s="9">
        <f t="shared" si="523"/>
        <v>132.96296296296296</v>
      </c>
      <c r="Q3717" t="s">
        <v>8316</v>
      </c>
      <c r="R3717" t="s">
        <v>8317</v>
      </c>
      <c r="S3717">
        <f t="shared" si="524"/>
        <v>1</v>
      </c>
      <c r="T3717">
        <f t="shared" si="525"/>
        <v>0</v>
      </c>
      <c r="U3717">
        <f t="shared" si="526"/>
        <v>0</v>
      </c>
      <c r="V3717">
        <f t="shared" si="527"/>
        <v>0</v>
      </c>
      <c r="W3717" t="str">
        <f t="shared" si="528"/>
        <v>successful</v>
      </c>
      <c r="X3717" s="14">
        <f t="shared" si="529"/>
        <v>42036.995590277773</v>
      </c>
      <c r="Y3717" s="14">
        <f t="shared" si="530"/>
        <v>42094.536111111112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22"/>
        <v>1.5575000000000001</v>
      </c>
      <c r="P3718" s="9">
        <f t="shared" si="523"/>
        <v>51.916666666666664</v>
      </c>
      <c r="Q3718" t="s">
        <v>8316</v>
      </c>
      <c r="R3718" t="s">
        <v>8317</v>
      </c>
      <c r="S3718">
        <f t="shared" si="524"/>
        <v>1</v>
      </c>
      <c r="T3718">
        <f t="shared" si="525"/>
        <v>0</v>
      </c>
      <c r="U3718">
        <f t="shared" si="526"/>
        <v>0</v>
      </c>
      <c r="V3718">
        <f t="shared" si="527"/>
        <v>0</v>
      </c>
      <c r="W3718" t="str">
        <f t="shared" si="528"/>
        <v>successful</v>
      </c>
      <c r="X3718" s="14">
        <f t="shared" si="529"/>
        <v>42360.887835648144</v>
      </c>
      <c r="Y3718" s="14">
        <f t="shared" si="530"/>
        <v>42390.887835648144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22"/>
        <v>1.0075000000000001</v>
      </c>
      <c r="P3719" s="9">
        <f t="shared" si="523"/>
        <v>310</v>
      </c>
      <c r="Q3719" t="s">
        <v>8316</v>
      </c>
      <c r="R3719" t="s">
        <v>8317</v>
      </c>
      <c r="S3719">
        <f t="shared" si="524"/>
        <v>1</v>
      </c>
      <c r="T3719">
        <f t="shared" si="525"/>
        <v>0</v>
      </c>
      <c r="U3719">
        <f t="shared" si="526"/>
        <v>0</v>
      </c>
      <c r="V3719">
        <f t="shared" si="527"/>
        <v>0</v>
      </c>
      <c r="W3719" t="str">
        <f t="shared" si="528"/>
        <v>successful</v>
      </c>
      <c r="X3719" s="14">
        <f t="shared" si="529"/>
        <v>42102.866307870368</v>
      </c>
      <c r="Y3719" s="14">
        <f t="shared" si="530"/>
        <v>42133.866307870368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22"/>
        <v>2.3940000000000001</v>
      </c>
      <c r="P3720" s="9">
        <f t="shared" si="523"/>
        <v>26.021739130434781</v>
      </c>
      <c r="Q3720" t="s">
        <v>8316</v>
      </c>
      <c r="R3720" t="s">
        <v>8317</v>
      </c>
      <c r="S3720">
        <f t="shared" si="524"/>
        <v>1</v>
      </c>
      <c r="T3720">
        <f t="shared" si="525"/>
        <v>0</v>
      </c>
      <c r="U3720">
        <f t="shared" si="526"/>
        <v>0</v>
      </c>
      <c r="V3720">
        <f t="shared" si="527"/>
        <v>0</v>
      </c>
      <c r="W3720" t="str">
        <f t="shared" si="528"/>
        <v>successful</v>
      </c>
      <c r="X3720" s="14">
        <f t="shared" si="529"/>
        <v>42032.716145833328</v>
      </c>
      <c r="Y3720" s="14">
        <f t="shared" si="530"/>
        <v>42062.716145833328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22"/>
        <v>2.1</v>
      </c>
      <c r="P3721" s="9">
        <f t="shared" si="523"/>
        <v>105</v>
      </c>
      <c r="Q3721" t="s">
        <v>8316</v>
      </c>
      <c r="R3721" t="s">
        <v>8317</v>
      </c>
      <c r="S3721">
        <f t="shared" si="524"/>
        <v>1</v>
      </c>
      <c r="T3721">
        <f t="shared" si="525"/>
        <v>0</v>
      </c>
      <c r="U3721">
        <f t="shared" si="526"/>
        <v>0</v>
      </c>
      <c r="V3721">
        <f t="shared" si="527"/>
        <v>0</v>
      </c>
      <c r="W3721" t="str">
        <f t="shared" si="528"/>
        <v>successful</v>
      </c>
      <c r="X3721" s="14">
        <f t="shared" si="529"/>
        <v>42147.729930555557</v>
      </c>
      <c r="Y3721" s="14">
        <f t="shared" si="530"/>
        <v>42177.729930555557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22"/>
        <v>1.0451515151515152</v>
      </c>
      <c r="P3722" s="9">
        <f t="shared" si="523"/>
        <v>86.224999999999994</v>
      </c>
      <c r="Q3722" t="s">
        <v>8316</v>
      </c>
      <c r="R3722" t="s">
        <v>8317</v>
      </c>
      <c r="S3722">
        <f t="shared" si="524"/>
        <v>1</v>
      </c>
      <c r="T3722">
        <f t="shared" si="525"/>
        <v>0</v>
      </c>
      <c r="U3722">
        <f t="shared" si="526"/>
        <v>0</v>
      </c>
      <c r="V3722">
        <f t="shared" si="527"/>
        <v>0</v>
      </c>
      <c r="W3722" t="str">
        <f t="shared" si="528"/>
        <v>successful</v>
      </c>
      <c r="X3722" s="14">
        <f t="shared" si="529"/>
        <v>42165.993125000001</v>
      </c>
      <c r="Y3722" s="14">
        <f t="shared" si="530"/>
        <v>42187.993125000001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22"/>
        <v>1.008</v>
      </c>
      <c r="P3723" s="9">
        <f t="shared" si="523"/>
        <v>114.54545454545455</v>
      </c>
      <c r="Q3723" t="s">
        <v>8316</v>
      </c>
      <c r="R3723" t="s">
        <v>8317</v>
      </c>
      <c r="S3723">
        <f t="shared" si="524"/>
        <v>1</v>
      </c>
      <c r="T3723">
        <f t="shared" si="525"/>
        <v>0</v>
      </c>
      <c r="U3723">
        <f t="shared" si="526"/>
        <v>0</v>
      </c>
      <c r="V3723">
        <f t="shared" si="527"/>
        <v>0</v>
      </c>
      <c r="W3723" t="str">
        <f t="shared" si="528"/>
        <v>successful</v>
      </c>
      <c r="X3723" s="14">
        <f t="shared" si="529"/>
        <v>41927.936157407406</v>
      </c>
      <c r="Y3723" s="14">
        <f t="shared" si="530"/>
        <v>41948.977824074071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22"/>
        <v>1.1120000000000001</v>
      </c>
      <c r="P3724" s="9">
        <f t="shared" si="523"/>
        <v>47.657142857142858</v>
      </c>
      <c r="Q3724" t="s">
        <v>8316</v>
      </c>
      <c r="R3724" t="s">
        <v>8317</v>
      </c>
      <c r="S3724">
        <f t="shared" si="524"/>
        <v>1</v>
      </c>
      <c r="T3724">
        <f t="shared" si="525"/>
        <v>0</v>
      </c>
      <c r="U3724">
        <f t="shared" si="526"/>
        <v>0</v>
      </c>
      <c r="V3724">
        <f t="shared" si="527"/>
        <v>0</v>
      </c>
      <c r="W3724" t="str">
        <f t="shared" si="528"/>
        <v>successful</v>
      </c>
      <c r="X3724" s="14">
        <f t="shared" si="529"/>
        <v>42381.671840277777</v>
      </c>
      <c r="Y3724" s="14">
        <f t="shared" si="530"/>
        <v>42411.957638888889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22"/>
        <v>1.0204444444444445</v>
      </c>
      <c r="P3725" s="9">
        <f t="shared" si="523"/>
        <v>72.888888888888886</v>
      </c>
      <c r="Q3725" t="s">
        <v>8316</v>
      </c>
      <c r="R3725" t="s">
        <v>8317</v>
      </c>
      <c r="S3725">
        <f t="shared" si="524"/>
        <v>1</v>
      </c>
      <c r="T3725">
        <f t="shared" si="525"/>
        <v>0</v>
      </c>
      <c r="U3725">
        <f t="shared" si="526"/>
        <v>0</v>
      </c>
      <c r="V3725">
        <f t="shared" si="527"/>
        <v>0</v>
      </c>
      <c r="W3725" t="str">
        <f t="shared" si="528"/>
        <v>successful</v>
      </c>
      <c r="X3725" s="14">
        <f t="shared" si="529"/>
        <v>41943.753032407411</v>
      </c>
      <c r="Y3725" s="14">
        <f t="shared" si="530"/>
        <v>41973.794699074075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22"/>
        <v>1.0254767441860466</v>
      </c>
      <c r="P3726" s="9">
        <f t="shared" si="523"/>
        <v>49.545505617977533</v>
      </c>
      <c r="Q3726" t="s">
        <v>8316</v>
      </c>
      <c r="R3726" t="s">
        <v>8317</v>
      </c>
      <c r="S3726">
        <f t="shared" si="524"/>
        <v>1</v>
      </c>
      <c r="T3726">
        <f t="shared" si="525"/>
        <v>0</v>
      </c>
      <c r="U3726">
        <f t="shared" si="526"/>
        <v>0</v>
      </c>
      <c r="V3726">
        <f t="shared" si="527"/>
        <v>0</v>
      </c>
      <c r="W3726" t="str">
        <f t="shared" si="528"/>
        <v>successful</v>
      </c>
      <c r="X3726" s="14">
        <f t="shared" si="529"/>
        <v>42465.491435185191</v>
      </c>
      <c r="Y3726" s="14">
        <f t="shared" si="530"/>
        <v>42494.958333333328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22"/>
        <v>1.27</v>
      </c>
      <c r="P3727" s="9">
        <f t="shared" si="523"/>
        <v>25.4</v>
      </c>
      <c r="Q3727" t="s">
        <v>8316</v>
      </c>
      <c r="R3727" t="s">
        <v>8317</v>
      </c>
      <c r="S3727">
        <f t="shared" si="524"/>
        <v>1</v>
      </c>
      <c r="T3727">
        <f t="shared" si="525"/>
        <v>0</v>
      </c>
      <c r="U3727">
        <f t="shared" si="526"/>
        <v>0</v>
      </c>
      <c r="V3727">
        <f t="shared" si="527"/>
        <v>0</v>
      </c>
      <c r="W3727" t="str">
        <f t="shared" si="528"/>
        <v>successful</v>
      </c>
      <c r="X3727" s="14">
        <f t="shared" si="529"/>
        <v>42401.945219907408</v>
      </c>
      <c r="Y3727" s="14">
        <f t="shared" si="530"/>
        <v>42418.895833333328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22"/>
        <v>3.3870588235294119</v>
      </c>
      <c r="P3728" s="9">
        <f t="shared" si="523"/>
        <v>62.586956521739133</v>
      </c>
      <c r="Q3728" t="s">
        <v>8316</v>
      </c>
      <c r="R3728" t="s">
        <v>8317</v>
      </c>
      <c r="S3728">
        <f t="shared" si="524"/>
        <v>1</v>
      </c>
      <c r="T3728">
        <f t="shared" si="525"/>
        <v>0</v>
      </c>
      <c r="U3728">
        <f t="shared" si="526"/>
        <v>0</v>
      </c>
      <c r="V3728">
        <f t="shared" si="527"/>
        <v>0</v>
      </c>
      <c r="W3728" t="str">
        <f t="shared" si="528"/>
        <v>successful</v>
      </c>
      <c r="X3728" s="14">
        <f t="shared" si="529"/>
        <v>42462.140868055561</v>
      </c>
      <c r="Y3728" s="14">
        <f t="shared" si="530"/>
        <v>42489.875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22"/>
        <v>1.0075000000000001</v>
      </c>
      <c r="P3729" s="9">
        <f t="shared" si="523"/>
        <v>61.060606060606062</v>
      </c>
      <c r="Q3729" t="s">
        <v>8316</v>
      </c>
      <c r="R3729" t="s">
        <v>8317</v>
      </c>
      <c r="S3729">
        <f t="shared" si="524"/>
        <v>1</v>
      </c>
      <c r="T3729">
        <f t="shared" si="525"/>
        <v>0</v>
      </c>
      <c r="U3729">
        <f t="shared" si="526"/>
        <v>0</v>
      </c>
      <c r="V3729">
        <f t="shared" si="527"/>
        <v>0</v>
      </c>
      <c r="W3729" t="str">
        <f t="shared" si="528"/>
        <v>successful</v>
      </c>
      <c r="X3729" s="14">
        <f t="shared" si="529"/>
        <v>42632.348310185189</v>
      </c>
      <c r="Y3729" s="14">
        <f t="shared" si="530"/>
        <v>42663.204861111109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22"/>
        <v>9.3100000000000002E-2</v>
      </c>
      <c r="P3730" s="9">
        <f t="shared" si="523"/>
        <v>60.064516129032256</v>
      </c>
      <c r="Q3730" t="s">
        <v>8316</v>
      </c>
      <c r="R3730" t="s">
        <v>8317</v>
      </c>
      <c r="S3730">
        <f t="shared" si="524"/>
        <v>0</v>
      </c>
      <c r="T3730">
        <f t="shared" si="525"/>
        <v>1</v>
      </c>
      <c r="U3730">
        <f t="shared" si="526"/>
        <v>0</v>
      </c>
      <c r="V3730">
        <f t="shared" si="527"/>
        <v>0</v>
      </c>
      <c r="W3730" t="str">
        <f t="shared" si="528"/>
        <v>failed</v>
      </c>
      <c r="X3730" s="14">
        <f t="shared" si="529"/>
        <v>42205.171018518522</v>
      </c>
      <c r="Y3730" s="14">
        <f t="shared" si="530"/>
        <v>42235.171018518522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22"/>
        <v>7.2400000000000006E-2</v>
      </c>
      <c r="P3731" s="9">
        <f t="shared" si="523"/>
        <v>72.400000000000006</v>
      </c>
      <c r="Q3731" t="s">
        <v>8316</v>
      </c>
      <c r="R3731" t="s">
        <v>8317</v>
      </c>
      <c r="S3731">
        <f t="shared" si="524"/>
        <v>0</v>
      </c>
      <c r="T3731">
        <f t="shared" si="525"/>
        <v>1</v>
      </c>
      <c r="U3731">
        <f t="shared" si="526"/>
        <v>0</v>
      </c>
      <c r="V3731">
        <f t="shared" si="527"/>
        <v>0</v>
      </c>
      <c r="W3731" t="str">
        <f t="shared" si="528"/>
        <v>failed</v>
      </c>
      <c r="X3731" s="14">
        <f t="shared" si="529"/>
        <v>42041.205000000002</v>
      </c>
      <c r="Y3731" s="14">
        <f t="shared" si="530"/>
        <v>42086.16333333333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22"/>
        <v>0.1</v>
      </c>
      <c r="P3732" s="9">
        <f t="shared" si="523"/>
        <v>100</v>
      </c>
      <c r="Q3732" t="s">
        <v>8316</v>
      </c>
      <c r="R3732" t="s">
        <v>8317</v>
      </c>
      <c r="S3732">
        <f t="shared" si="524"/>
        <v>0</v>
      </c>
      <c r="T3732">
        <f t="shared" si="525"/>
        <v>1</v>
      </c>
      <c r="U3732">
        <f t="shared" si="526"/>
        <v>0</v>
      </c>
      <c r="V3732">
        <f t="shared" si="527"/>
        <v>0</v>
      </c>
      <c r="W3732" t="str">
        <f t="shared" si="528"/>
        <v>failed</v>
      </c>
      <c r="X3732" s="14">
        <f t="shared" si="529"/>
        <v>42203.677766203706</v>
      </c>
      <c r="Y3732" s="14">
        <f t="shared" si="530"/>
        <v>42233.677766203706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22"/>
        <v>0.11272727272727273</v>
      </c>
      <c r="P3733" s="9">
        <f t="shared" si="523"/>
        <v>51.666666666666664</v>
      </c>
      <c r="Q3733" t="s">
        <v>8316</v>
      </c>
      <c r="R3733" t="s">
        <v>8317</v>
      </c>
      <c r="S3733">
        <f t="shared" si="524"/>
        <v>0</v>
      </c>
      <c r="T3733">
        <f t="shared" si="525"/>
        <v>1</v>
      </c>
      <c r="U3733">
        <f t="shared" si="526"/>
        <v>0</v>
      </c>
      <c r="V3733">
        <f t="shared" si="527"/>
        <v>0</v>
      </c>
      <c r="W3733" t="str">
        <f t="shared" si="528"/>
        <v>failed</v>
      </c>
      <c r="X3733" s="14">
        <f t="shared" si="529"/>
        <v>41983.752847222218</v>
      </c>
      <c r="Y3733" s="14">
        <f t="shared" si="530"/>
        <v>42014.140972222223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22"/>
        <v>0.15411764705882353</v>
      </c>
      <c r="P3734" s="9">
        <f t="shared" si="523"/>
        <v>32.75</v>
      </c>
      <c r="Q3734" t="s">
        <v>8316</v>
      </c>
      <c r="R3734" t="s">
        <v>8317</v>
      </c>
      <c r="S3734">
        <f t="shared" si="524"/>
        <v>0</v>
      </c>
      <c r="T3734">
        <f t="shared" si="525"/>
        <v>1</v>
      </c>
      <c r="U3734">
        <f t="shared" si="526"/>
        <v>0</v>
      </c>
      <c r="V3734">
        <f t="shared" si="527"/>
        <v>0</v>
      </c>
      <c r="W3734" t="str">
        <f t="shared" si="528"/>
        <v>failed</v>
      </c>
      <c r="X3734" s="14">
        <f t="shared" si="529"/>
        <v>41968.677465277782</v>
      </c>
      <c r="Y3734" s="14">
        <f t="shared" si="530"/>
        <v>42028.5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22"/>
        <v>0</v>
      </c>
      <c r="P3735" s="9">
        <f t="shared" si="523"/>
        <v>0</v>
      </c>
      <c r="Q3735" t="s">
        <v>8316</v>
      </c>
      <c r="R3735" t="s">
        <v>8317</v>
      </c>
      <c r="S3735">
        <f t="shared" si="524"/>
        <v>0</v>
      </c>
      <c r="T3735">
        <f t="shared" si="525"/>
        <v>1</v>
      </c>
      <c r="U3735">
        <f t="shared" si="526"/>
        <v>0</v>
      </c>
      <c r="V3735">
        <f t="shared" si="527"/>
        <v>0</v>
      </c>
      <c r="W3735" t="str">
        <f t="shared" si="528"/>
        <v>failed</v>
      </c>
      <c r="X3735" s="14">
        <f t="shared" si="529"/>
        <v>42103.024398148147</v>
      </c>
      <c r="Y3735" s="14">
        <f t="shared" si="530"/>
        <v>42112.9375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22"/>
        <v>0.28466666666666668</v>
      </c>
      <c r="P3736" s="9">
        <f t="shared" si="523"/>
        <v>61</v>
      </c>
      <c r="Q3736" t="s">
        <v>8316</v>
      </c>
      <c r="R3736" t="s">
        <v>8317</v>
      </c>
      <c r="S3736">
        <f t="shared" si="524"/>
        <v>0</v>
      </c>
      <c r="T3736">
        <f t="shared" si="525"/>
        <v>1</v>
      </c>
      <c r="U3736">
        <f t="shared" si="526"/>
        <v>0</v>
      </c>
      <c r="V3736">
        <f t="shared" si="527"/>
        <v>0</v>
      </c>
      <c r="W3736" t="str">
        <f t="shared" si="528"/>
        <v>failed</v>
      </c>
      <c r="X3736" s="14">
        <f t="shared" si="529"/>
        <v>42089.901574074072</v>
      </c>
      <c r="Y3736" s="14">
        <f t="shared" si="530"/>
        <v>42149.901574074072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22"/>
        <v>0.13333333333333333</v>
      </c>
      <c r="P3737" s="9">
        <f t="shared" si="523"/>
        <v>10</v>
      </c>
      <c r="Q3737" t="s">
        <v>8316</v>
      </c>
      <c r="R3737" t="s">
        <v>8317</v>
      </c>
      <c r="S3737">
        <f t="shared" si="524"/>
        <v>0</v>
      </c>
      <c r="T3737">
        <f t="shared" si="525"/>
        <v>1</v>
      </c>
      <c r="U3737">
        <f t="shared" si="526"/>
        <v>0</v>
      </c>
      <c r="V3737">
        <f t="shared" si="527"/>
        <v>0</v>
      </c>
      <c r="W3737" t="str">
        <f t="shared" si="528"/>
        <v>failed</v>
      </c>
      <c r="X3737" s="14">
        <f t="shared" si="529"/>
        <v>42122.693159722221</v>
      </c>
      <c r="Y3737" s="14">
        <f t="shared" si="530"/>
        <v>42152.693159722221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22"/>
        <v>6.6666666666666671E-3</v>
      </c>
      <c r="P3738" s="9">
        <f t="shared" si="523"/>
        <v>10</v>
      </c>
      <c r="Q3738" t="s">
        <v>8316</v>
      </c>
      <c r="R3738" t="s">
        <v>8317</v>
      </c>
      <c r="S3738">
        <f t="shared" si="524"/>
        <v>0</v>
      </c>
      <c r="T3738">
        <f t="shared" si="525"/>
        <v>1</v>
      </c>
      <c r="U3738">
        <f t="shared" si="526"/>
        <v>0</v>
      </c>
      <c r="V3738">
        <f t="shared" si="527"/>
        <v>0</v>
      </c>
      <c r="W3738" t="str">
        <f t="shared" si="528"/>
        <v>failed</v>
      </c>
      <c r="X3738" s="14">
        <f t="shared" si="529"/>
        <v>42048.711724537032</v>
      </c>
      <c r="Y3738" s="14">
        <f t="shared" si="530"/>
        <v>42086.75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22"/>
        <v>0.21428571428571427</v>
      </c>
      <c r="P3739" s="9">
        <f t="shared" si="523"/>
        <v>37.5</v>
      </c>
      <c r="Q3739" t="s">
        <v>8316</v>
      </c>
      <c r="R3739" t="s">
        <v>8317</v>
      </c>
      <c r="S3739">
        <f t="shared" si="524"/>
        <v>0</v>
      </c>
      <c r="T3739">
        <f t="shared" si="525"/>
        <v>1</v>
      </c>
      <c r="U3739">
        <f t="shared" si="526"/>
        <v>0</v>
      </c>
      <c r="V3739">
        <f t="shared" si="527"/>
        <v>0</v>
      </c>
      <c r="W3739" t="str">
        <f t="shared" si="528"/>
        <v>failed</v>
      </c>
      <c r="X3739" s="14">
        <f t="shared" si="529"/>
        <v>42297.691006944442</v>
      </c>
      <c r="Y3739" s="14">
        <f t="shared" si="530"/>
        <v>42320.290972222225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22"/>
        <v>0.18</v>
      </c>
      <c r="P3740" s="9">
        <f t="shared" si="523"/>
        <v>45</v>
      </c>
      <c r="Q3740" t="s">
        <v>8316</v>
      </c>
      <c r="R3740" t="s">
        <v>8317</v>
      </c>
      <c r="S3740">
        <f t="shared" si="524"/>
        <v>0</v>
      </c>
      <c r="T3740">
        <f t="shared" si="525"/>
        <v>1</v>
      </c>
      <c r="U3740">
        <f t="shared" si="526"/>
        <v>0</v>
      </c>
      <c r="V3740">
        <f t="shared" si="527"/>
        <v>0</v>
      </c>
      <c r="W3740" t="str">
        <f t="shared" si="528"/>
        <v>failed</v>
      </c>
      <c r="X3740" s="14">
        <f t="shared" si="529"/>
        <v>41813.938715277778</v>
      </c>
      <c r="Y3740" s="14">
        <f t="shared" si="530"/>
        <v>41835.916666666664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22"/>
        <v>0.20125000000000001</v>
      </c>
      <c r="P3741" s="9">
        <f t="shared" si="523"/>
        <v>100.625</v>
      </c>
      <c r="Q3741" t="s">
        <v>8316</v>
      </c>
      <c r="R3741" t="s">
        <v>8317</v>
      </c>
      <c r="S3741">
        <f t="shared" si="524"/>
        <v>0</v>
      </c>
      <c r="T3741">
        <f t="shared" si="525"/>
        <v>1</v>
      </c>
      <c r="U3741">
        <f t="shared" si="526"/>
        <v>0</v>
      </c>
      <c r="V3741">
        <f t="shared" si="527"/>
        <v>0</v>
      </c>
      <c r="W3741" t="str">
        <f t="shared" si="528"/>
        <v>failed</v>
      </c>
      <c r="X3741" s="14">
        <f t="shared" si="529"/>
        <v>42548.449861111112</v>
      </c>
      <c r="Y3741" s="14">
        <f t="shared" si="530"/>
        <v>42568.449861111112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22"/>
        <v>0.17899999999999999</v>
      </c>
      <c r="P3742" s="9">
        <f t="shared" si="523"/>
        <v>25.571428571428573</v>
      </c>
      <c r="Q3742" t="s">
        <v>8316</v>
      </c>
      <c r="R3742" t="s">
        <v>8317</v>
      </c>
      <c r="S3742">
        <f t="shared" si="524"/>
        <v>0</v>
      </c>
      <c r="T3742">
        <f t="shared" si="525"/>
        <v>1</v>
      </c>
      <c r="U3742">
        <f t="shared" si="526"/>
        <v>0</v>
      </c>
      <c r="V3742">
        <f t="shared" si="527"/>
        <v>0</v>
      </c>
      <c r="W3742" t="str">
        <f t="shared" si="528"/>
        <v>failed</v>
      </c>
      <c r="X3742" s="14">
        <f t="shared" si="529"/>
        <v>41833.089756944442</v>
      </c>
      <c r="Y3742" s="14">
        <f t="shared" si="530"/>
        <v>41863.079143518517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22"/>
        <v>0</v>
      </c>
      <c r="P3743" s="9">
        <f t="shared" si="523"/>
        <v>0</v>
      </c>
      <c r="Q3743" t="s">
        <v>8316</v>
      </c>
      <c r="R3743" t="s">
        <v>8317</v>
      </c>
      <c r="S3743">
        <f t="shared" si="524"/>
        <v>0</v>
      </c>
      <c r="T3743">
        <f t="shared" si="525"/>
        <v>1</v>
      </c>
      <c r="U3743">
        <f t="shared" si="526"/>
        <v>0</v>
      </c>
      <c r="V3743">
        <f t="shared" si="527"/>
        <v>0</v>
      </c>
      <c r="W3743" t="str">
        <f t="shared" si="528"/>
        <v>failed</v>
      </c>
      <c r="X3743" s="14">
        <f t="shared" si="529"/>
        <v>42325.920717592591</v>
      </c>
      <c r="Y3743" s="14">
        <f t="shared" si="530"/>
        <v>42355.920717592591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22"/>
        <v>0.02</v>
      </c>
      <c r="P3744" s="9">
        <f t="shared" si="523"/>
        <v>25</v>
      </c>
      <c r="Q3744" t="s">
        <v>8316</v>
      </c>
      <c r="R3744" t="s">
        <v>8317</v>
      </c>
      <c r="S3744">
        <f t="shared" si="524"/>
        <v>0</v>
      </c>
      <c r="T3744">
        <f t="shared" si="525"/>
        <v>1</v>
      </c>
      <c r="U3744">
        <f t="shared" si="526"/>
        <v>0</v>
      </c>
      <c r="V3744">
        <f t="shared" si="527"/>
        <v>0</v>
      </c>
      <c r="W3744" t="str">
        <f t="shared" si="528"/>
        <v>failed</v>
      </c>
      <c r="X3744" s="14">
        <f t="shared" si="529"/>
        <v>41858.214629629627</v>
      </c>
      <c r="Y3744" s="14">
        <f t="shared" si="530"/>
        <v>41888.214629629627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22"/>
        <v>0</v>
      </c>
      <c r="P3745" s="9">
        <f t="shared" si="523"/>
        <v>0</v>
      </c>
      <c r="Q3745" t="s">
        <v>8316</v>
      </c>
      <c r="R3745" t="s">
        <v>8317</v>
      </c>
      <c r="S3745">
        <f t="shared" si="524"/>
        <v>0</v>
      </c>
      <c r="T3745">
        <f t="shared" si="525"/>
        <v>1</v>
      </c>
      <c r="U3745">
        <f t="shared" si="526"/>
        <v>0</v>
      </c>
      <c r="V3745">
        <f t="shared" si="527"/>
        <v>0</v>
      </c>
      <c r="W3745" t="str">
        <f t="shared" si="528"/>
        <v>failed</v>
      </c>
      <c r="X3745" s="14">
        <f t="shared" si="529"/>
        <v>41793.710231481484</v>
      </c>
      <c r="Y3745" s="14">
        <f t="shared" si="530"/>
        <v>41823.710231481484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22"/>
        <v>0</v>
      </c>
      <c r="P3746" s="9">
        <f t="shared" si="523"/>
        <v>0</v>
      </c>
      <c r="Q3746" t="s">
        <v>8316</v>
      </c>
      <c r="R3746" t="s">
        <v>8317</v>
      </c>
      <c r="S3746">
        <f t="shared" si="524"/>
        <v>0</v>
      </c>
      <c r="T3746">
        <f t="shared" si="525"/>
        <v>1</v>
      </c>
      <c r="U3746">
        <f t="shared" si="526"/>
        <v>0</v>
      </c>
      <c r="V3746">
        <f t="shared" si="527"/>
        <v>0</v>
      </c>
      <c r="W3746" t="str">
        <f t="shared" si="528"/>
        <v>failed</v>
      </c>
      <c r="X3746" s="14">
        <f t="shared" si="529"/>
        <v>41793.814259259263</v>
      </c>
      <c r="Y3746" s="14">
        <f t="shared" si="530"/>
        <v>41825.165972222225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22"/>
        <v>0.1</v>
      </c>
      <c r="P3747" s="9">
        <f t="shared" si="523"/>
        <v>10</v>
      </c>
      <c r="Q3747" t="s">
        <v>8316</v>
      </c>
      <c r="R3747" t="s">
        <v>8317</v>
      </c>
      <c r="S3747">
        <f t="shared" si="524"/>
        <v>0</v>
      </c>
      <c r="T3747">
        <f t="shared" si="525"/>
        <v>1</v>
      </c>
      <c r="U3747">
        <f t="shared" si="526"/>
        <v>0</v>
      </c>
      <c r="V3747">
        <f t="shared" si="527"/>
        <v>0</v>
      </c>
      <c r="W3747" t="str">
        <f t="shared" si="528"/>
        <v>failed</v>
      </c>
      <c r="X3747" s="14">
        <f t="shared" si="529"/>
        <v>41831.697939814818</v>
      </c>
      <c r="Y3747" s="14">
        <f t="shared" si="530"/>
        <v>41861.697939814818</v>
      </c>
    </row>
    <row r="3748" spans="1:25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22"/>
        <v>2.3764705882352941E-2</v>
      </c>
      <c r="P3748" s="9">
        <f t="shared" si="523"/>
        <v>202</v>
      </c>
      <c r="Q3748" t="s">
        <v>8316</v>
      </c>
      <c r="R3748" t="s">
        <v>8317</v>
      </c>
      <c r="S3748">
        <f t="shared" si="524"/>
        <v>0</v>
      </c>
      <c r="T3748">
        <f t="shared" si="525"/>
        <v>1</v>
      </c>
      <c r="U3748">
        <f t="shared" si="526"/>
        <v>0</v>
      </c>
      <c r="V3748">
        <f t="shared" si="527"/>
        <v>0</v>
      </c>
      <c r="W3748" t="str">
        <f t="shared" si="528"/>
        <v>failed</v>
      </c>
      <c r="X3748" s="14">
        <f t="shared" si="529"/>
        <v>42621.389340277776</v>
      </c>
      <c r="Y3748" s="14">
        <f t="shared" si="530"/>
        <v>42651.389340277776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22"/>
        <v>0.01</v>
      </c>
      <c r="P3749" s="9">
        <f t="shared" si="523"/>
        <v>25</v>
      </c>
      <c r="Q3749" t="s">
        <v>8316</v>
      </c>
      <c r="R3749" t="s">
        <v>8317</v>
      </c>
      <c r="S3749">
        <f t="shared" si="524"/>
        <v>0</v>
      </c>
      <c r="T3749">
        <f t="shared" si="525"/>
        <v>1</v>
      </c>
      <c r="U3749">
        <f t="shared" si="526"/>
        <v>0</v>
      </c>
      <c r="V3749">
        <f t="shared" si="527"/>
        <v>0</v>
      </c>
      <c r="W3749" t="str">
        <f t="shared" si="528"/>
        <v>failed</v>
      </c>
      <c r="X3749" s="14">
        <f t="shared" si="529"/>
        <v>42164.299722222218</v>
      </c>
      <c r="Y3749" s="14">
        <f t="shared" si="530"/>
        <v>42190.957638888889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22"/>
        <v>1.0351999999999999</v>
      </c>
      <c r="P3750" s="9">
        <f t="shared" si="523"/>
        <v>99.538461538461533</v>
      </c>
      <c r="Q3750" t="s">
        <v>8316</v>
      </c>
      <c r="R3750" t="s">
        <v>8358</v>
      </c>
      <c r="S3750">
        <f t="shared" si="524"/>
        <v>1</v>
      </c>
      <c r="T3750">
        <f t="shared" si="525"/>
        <v>0</v>
      </c>
      <c r="U3750">
        <f t="shared" si="526"/>
        <v>0</v>
      </c>
      <c r="V3750">
        <f t="shared" si="527"/>
        <v>0</v>
      </c>
      <c r="W3750" t="str">
        <f t="shared" si="528"/>
        <v>successful</v>
      </c>
      <c r="X3750" s="14">
        <f t="shared" si="529"/>
        <v>42395.706435185188</v>
      </c>
      <c r="Y3750" s="14">
        <f t="shared" si="530"/>
        <v>42416.249305555553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22"/>
        <v>1.05</v>
      </c>
      <c r="P3751" s="9">
        <f t="shared" si="523"/>
        <v>75</v>
      </c>
      <c r="Q3751" t="s">
        <v>8316</v>
      </c>
      <c r="R3751" t="s">
        <v>8358</v>
      </c>
      <c r="S3751">
        <f t="shared" si="524"/>
        <v>1</v>
      </c>
      <c r="T3751">
        <f t="shared" si="525"/>
        <v>0</v>
      </c>
      <c r="U3751">
        <f t="shared" si="526"/>
        <v>0</v>
      </c>
      <c r="V3751">
        <f t="shared" si="527"/>
        <v>0</v>
      </c>
      <c r="W3751" t="str">
        <f t="shared" si="528"/>
        <v>successful</v>
      </c>
      <c r="X3751" s="14">
        <f t="shared" si="529"/>
        <v>42458.127175925925</v>
      </c>
      <c r="Y3751" s="14">
        <f t="shared" si="530"/>
        <v>42489.165972222225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22"/>
        <v>1.0044999999999999</v>
      </c>
      <c r="P3752" s="9">
        <f t="shared" si="523"/>
        <v>215.25</v>
      </c>
      <c r="Q3752" t="s">
        <v>8316</v>
      </c>
      <c r="R3752" t="s">
        <v>8358</v>
      </c>
      <c r="S3752">
        <f t="shared" si="524"/>
        <v>1</v>
      </c>
      <c r="T3752">
        <f t="shared" si="525"/>
        <v>0</v>
      </c>
      <c r="U3752">
        <f t="shared" si="526"/>
        <v>0</v>
      </c>
      <c r="V3752">
        <f t="shared" si="527"/>
        <v>0</v>
      </c>
      <c r="W3752" t="str">
        <f t="shared" si="528"/>
        <v>successful</v>
      </c>
      <c r="X3752" s="14">
        <f t="shared" si="529"/>
        <v>42016.981574074074</v>
      </c>
      <c r="Y3752" s="14">
        <f t="shared" si="530"/>
        <v>42045.332638888889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22"/>
        <v>1.3260000000000001</v>
      </c>
      <c r="P3753" s="9">
        <f t="shared" si="523"/>
        <v>120.54545454545455</v>
      </c>
      <c r="Q3753" t="s">
        <v>8316</v>
      </c>
      <c r="R3753" t="s">
        <v>8358</v>
      </c>
      <c r="S3753">
        <f t="shared" si="524"/>
        <v>1</v>
      </c>
      <c r="T3753">
        <f t="shared" si="525"/>
        <v>0</v>
      </c>
      <c r="U3753">
        <f t="shared" si="526"/>
        <v>0</v>
      </c>
      <c r="V3753">
        <f t="shared" si="527"/>
        <v>0</v>
      </c>
      <c r="W3753" t="str">
        <f t="shared" si="528"/>
        <v>successful</v>
      </c>
      <c r="X3753" s="14">
        <f t="shared" si="529"/>
        <v>42403.035567129627</v>
      </c>
      <c r="Y3753" s="14">
        <f t="shared" si="530"/>
        <v>42462.993900462956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22"/>
        <v>1.1299999999999999</v>
      </c>
      <c r="P3754" s="9">
        <f t="shared" si="523"/>
        <v>37.666666666666664</v>
      </c>
      <c r="Q3754" t="s">
        <v>8316</v>
      </c>
      <c r="R3754" t="s">
        <v>8358</v>
      </c>
      <c r="S3754">
        <f t="shared" si="524"/>
        <v>1</v>
      </c>
      <c r="T3754">
        <f t="shared" si="525"/>
        <v>0</v>
      </c>
      <c r="U3754">
        <f t="shared" si="526"/>
        <v>0</v>
      </c>
      <c r="V3754">
        <f t="shared" si="527"/>
        <v>0</v>
      </c>
      <c r="W3754" t="str">
        <f t="shared" si="528"/>
        <v>successful</v>
      </c>
      <c r="X3754" s="14">
        <f t="shared" si="529"/>
        <v>42619.802488425921</v>
      </c>
      <c r="Y3754" s="14">
        <f t="shared" si="530"/>
        <v>42659.875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22"/>
        <v>1.0334000000000001</v>
      </c>
      <c r="P3755" s="9">
        <f t="shared" si="523"/>
        <v>172.23333333333332</v>
      </c>
      <c r="Q3755" t="s">
        <v>8316</v>
      </c>
      <c r="R3755" t="s">
        <v>8358</v>
      </c>
      <c r="S3755">
        <f t="shared" si="524"/>
        <v>1</v>
      </c>
      <c r="T3755">
        <f t="shared" si="525"/>
        <v>0</v>
      </c>
      <c r="U3755">
        <f t="shared" si="526"/>
        <v>0</v>
      </c>
      <c r="V3755">
        <f t="shared" si="527"/>
        <v>0</v>
      </c>
      <c r="W3755" t="str">
        <f t="shared" si="528"/>
        <v>successful</v>
      </c>
      <c r="X3755" s="14">
        <f t="shared" si="529"/>
        <v>42128.824074074073</v>
      </c>
      <c r="Y3755" s="14">
        <f t="shared" si="530"/>
        <v>42158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22"/>
        <v>1.2</v>
      </c>
      <c r="P3756" s="9">
        <f t="shared" si="523"/>
        <v>111.11111111111111</v>
      </c>
      <c r="Q3756" t="s">
        <v>8316</v>
      </c>
      <c r="R3756" t="s">
        <v>8358</v>
      </c>
      <c r="S3756">
        <f t="shared" si="524"/>
        <v>1</v>
      </c>
      <c r="T3756">
        <f t="shared" si="525"/>
        <v>0</v>
      </c>
      <c r="U3756">
        <f t="shared" si="526"/>
        <v>0</v>
      </c>
      <c r="V3756">
        <f t="shared" si="527"/>
        <v>0</v>
      </c>
      <c r="W3756" t="str">
        <f t="shared" si="528"/>
        <v>successful</v>
      </c>
      <c r="X3756" s="14">
        <f t="shared" si="529"/>
        <v>41808.881215277775</v>
      </c>
      <c r="Y3756" s="14">
        <f t="shared" si="530"/>
        <v>41846.207638888889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22"/>
        <v>1.2963636363636364</v>
      </c>
      <c r="P3757" s="9">
        <f t="shared" si="523"/>
        <v>25.464285714285715</v>
      </c>
      <c r="Q3757" t="s">
        <v>8316</v>
      </c>
      <c r="R3757" t="s">
        <v>8358</v>
      </c>
      <c r="S3757">
        <f t="shared" si="524"/>
        <v>1</v>
      </c>
      <c r="T3757">
        <f t="shared" si="525"/>
        <v>0</v>
      </c>
      <c r="U3757">
        <f t="shared" si="526"/>
        <v>0</v>
      </c>
      <c r="V3757">
        <f t="shared" si="527"/>
        <v>0</v>
      </c>
      <c r="W3757" t="str">
        <f t="shared" si="528"/>
        <v>successful</v>
      </c>
      <c r="X3757" s="14">
        <f t="shared" si="529"/>
        <v>42445.866979166662</v>
      </c>
      <c r="Y3757" s="14">
        <f t="shared" si="530"/>
        <v>42475.866979166662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22"/>
        <v>1.0111111111111111</v>
      </c>
      <c r="P3758" s="9">
        <f t="shared" si="523"/>
        <v>267.64705882352939</v>
      </c>
      <c r="Q3758" t="s">
        <v>8316</v>
      </c>
      <c r="R3758" t="s">
        <v>8358</v>
      </c>
      <c r="S3758">
        <f t="shared" si="524"/>
        <v>1</v>
      </c>
      <c r="T3758">
        <f t="shared" si="525"/>
        <v>0</v>
      </c>
      <c r="U3758">
        <f t="shared" si="526"/>
        <v>0</v>
      </c>
      <c r="V3758">
        <f t="shared" si="527"/>
        <v>0</v>
      </c>
      <c r="W3758" t="str">
        <f t="shared" si="528"/>
        <v>successful</v>
      </c>
      <c r="X3758" s="14">
        <f t="shared" si="529"/>
        <v>41771.814791666664</v>
      </c>
      <c r="Y3758" s="14">
        <f t="shared" si="530"/>
        <v>41801.814791666664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22"/>
        <v>1.0851428571428572</v>
      </c>
      <c r="P3759" s="9">
        <f t="shared" si="523"/>
        <v>75.959999999999994</v>
      </c>
      <c r="Q3759" t="s">
        <v>8316</v>
      </c>
      <c r="R3759" t="s">
        <v>8358</v>
      </c>
      <c r="S3759">
        <f t="shared" si="524"/>
        <v>1</v>
      </c>
      <c r="T3759">
        <f t="shared" si="525"/>
        <v>0</v>
      </c>
      <c r="U3759">
        <f t="shared" si="526"/>
        <v>0</v>
      </c>
      <c r="V3759">
        <f t="shared" si="527"/>
        <v>0</v>
      </c>
      <c r="W3759" t="str">
        <f t="shared" si="528"/>
        <v>successful</v>
      </c>
      <c r="X3759" s="14">
        <f t="shared" si="529"/>
        <v>41954.850868055553</v>
      </c>
      <c r="Y3759" s="14">
        <f t="shared" si="530"/>
        <v>41974.850868055553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22"/>
        <v>1.0233333333333334</v>
      </c>
      <c r="P3760" s="9">
        <f t="shared" si="523"/>
        <v>59.03846153846154</v>
      </c>
      <c r="Q3760" t="s">
        <v>8316</v>
      </c>
      <c r="R3760" t="s">
        <v>8358</v>
      </c>
      <c r="S3760">
        <f t="shared" si="524"/>
        <v>1</v>
      </c>
      <c r="T3760">
        <f t="shared" si="525"/>
        <v>0</v>
      </c>
      <c r="U3760">
        <f t="shared" si="526"/>
        <v>0</v>
      </c>
      <c r="V3760">
        <f t="shared" si="527"/>
        <v>0</v>
      </c>
      <c r="W3760" t="str">
        <f t="shared" si="528"/>
        <v>successful</v>
      </c>
      <c r="X3760" s="14">
        <f t="shared" si="529"/>
        <v>41747.471504629626</v>
      </c>
      <c r="Y3760" s="14">
        <f t="shared" si="530"/>
        <v>41778.208333333336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22"/>
        <v>1.1024425000000002</v>
      </c>
      <c r="P3761" s="9">
        <f t="shared" si="523"/>
        <v>50.111022727272733</v>
      </c>
      <c r="Q3761" t="s">
        <v>8316</v>
      </c>
      <c r="R3761" t="s">
        <v>8358</v>
      </c>
      <c r="S3761">
        <f t="shared" si="524"/>
        <v>1</v>
      </c>
      <c r="T3761">
        <f t="shared" si="525"/>
        <v>0</v>
      </c>
      <c r="U3761">
        <f t="shared" si="526"/>
        <v>0</v>
      </c>
      <c r="V3761">
        <f t="shared" si="527"/>
        <v>0</v>
      </c>
      <c r="W3761" t="str">
        <f t="shared" si="528"/>
        <v>successful</v>
      </c>
      <c r="X3761" s="14">
        <f t="shared" si="529"/>
        <v>42182.108252314814</v>
      </c>
      <c r="Y3761" s="14">
        <f t="shared" si="530"/>
        <v>42242.108252314814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22"/>
        <v>1.010154</v>
      </c>
      <c r="P3762" s="9">
        <f t="shared" si="523"/>
        <v>55.502967032967035</v>
      </c>
      <c r="Q3762" t="s">
        <v>8316</v>
      </c>
      <c r="R3762" t="s">
        <v>8358</v>
      </c>
      <c r="S3762">
        <f t="shared" si="524"/>
        <v>1</v>
      </c>
      <c r="T3762">
        <f t="shared" si="525"/>
        <v>0</v>
      </c>
      <c r="U3762">
        <f t="shared" si="526"/>
        <v>0</v>
      </c>
      <c r="V3762">
        <f t="shared" si="527"/>
        <v>0</v>
      </c>
      <c r="W3762" t="str">
        <f t="shared" si="528"/>
        <v>successful</v>
      </c>
      <c r="X3762" s="14">
        <f t="shared" si="529"/>
        <v>41739.525300925925</v>
      </c>
      <c r="Y3762" s="14">
        <f t="shared" si="530"/>
        <v>41764.525300925925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22"/>
        <v>1</v>
      </c>
      <c r="P3763" s="9">
        <f t="shared" si="523"/>
        <v>166.66666666666666</v>
      </c>
      <c r="Q3763" t="s">
        <v>8316</v>
      </c>
      <c r="R3763" t="s">
        <v>8358</v>
      </c>
      <c r="S3763">
        <f t="shared" si="524"/>
        <v>1</v>
      </c>
      <c r="T3763">
        <f t="shared" si="525"/>
        <v>0</v>
      </c>
      <c r="U3763">
        <f t="shared" si="526"/>
        <v>0</v>
      </c>
      <c r="V3763">
        <f t="shared" si="527"/>
        <v>0</v>
      </c>
      <c r="W3763" t="str">
        <f t="shared" si="528"/>
        <v>successful</v>
      </c>
      <c r="X3763" s="14">
        <f t="shared" si="529"/>
        <v>42173.466863425929</v>
      </c>
      <c r="Y3763" s="14">
        <f t="shared" si="530"/>
        <v>42226.958333333328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22"/>
        <v>1.0624</v>
      </c>
      <c r="P3764" s="9">
        <f t="shared" si="523"/>
        <v>47.428571428571431</v>
      </c>
      <c r="Q3764" t="s">
        <v>8316</v>
      </c>
      <c r="R3764" t="s">
        <v>8358</v>
      </c>
      <c r="S3764">
        <f t="shared" si="524"/>
        <v>1</v>
      </c>
      <c r="T3764">
        <f t="shared" si="525"/>
        <v>0</v>
      </c>
      <c r="U3764">
        <f t="shared" si="526"/>
        <v>0</v>
      </c>
      <c r="V3764">
        <f t="shared" si="527"/>
        <v>0</v>
      </c>
      <c r="W3764" t="str">
        <f t="shared" si="528"/>
        <v>successful</v>
      </c>
      <c r="X3764" s="14">
        <f t="shared" si="529"/>
        <v>42193.813530092593</v>
      </c>
      <c r="Y3764" s="14">
        <f t="shared" si="530"/>
        <v>42218.813530092593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22"/>
        <v>1</v>
      </c>
      <c r="P3765" s="9">
        <f t="shared" si="523"/>
        <v>64.935064935064929</v>
      </c>
      <c r="Q3765" t="s">
        <v>8316</v>
      </c>
      <c r="R3765" t="s">
        <v>8358</v>
      </c>
      <c r="S3765">
        <f t="shared" si="524"/>
        <v>1</v>
      </c>
      <c r="T3765">
        <f t="shared" si="525"/>
        <v>0</v>
      </c>
      <c r="U3765">
        <f t="shared" si="526"/>
        <v>0</v>
      </c>
      <c r="V3765">
        <f t="shared" si="527"/>
        <v>0</v>
      </c>
      <c r="W3765" t="str">
        <f t="shared" si="528"/>
        <v>successful</v>
      </c>
      <c r="X3765" s="14">
        <f t="shared" si="529"/>
        <v>42065.750300925924</v>
      </c>
      <c r="Y3765" s="14">
        <f t="shared" si="530"/>
        <v>42095.708634259259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22"/>
        <v>1</v>
      </c>
      <c r="P3766" s="9">
        <f t="shared" si="523"/>
        <v>55.555555555555557</v>
      </c>
      <c r="Q3766" t="s">
        <v>8316</v>
      </c>
      <c r="R3766" t="s">
        <v>8358</v>
      </c>
      <c r="S3766">
        <f t="shared" si="524"/>
        <v>1</v>
      </c>
      <c r="T3766">
        <f t="shared" si="525"/>
        <v>0</v>
      </c>
      <c r="U3766">
        <f t="shared" si="526"/>
        <v>0</v>
      </c>
      <c r="V3766">
        <f t="shared" si="527"/>
        <v>0</v>
      </c>
      <c r="W3766" t="str">
        <f t="shared" si="528"/>
        <v>successful</v>
      </c>
      <c r="X3766" s="14">
        <f t="shared" si="529"/>
        <v>42499.842962962968</v>
      </c>
      <c r="Y3766" s="14">
        <f t="shared" si="530"/>
        <v>42519.024999999994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22"/>
        <v>1.1345714285714286</v>
      </c>
      <c r="P3767" s="9">
        <f t="shared" si="523"/>
        <v>74.224299065420567</v>
      </c>
      <c r="Q3767" t="s">
        <v>8316</v>
      </c>
      <c r="R3767" t="s">
        <v>8358</v>
      </c>
      <c r="S3767">
        <f t="shared" si="524"/>
        <v>1</v>
      </c>
      <c r="T3767">
        <f t="shared" si="525"/>
        <v>0</v>
      </c>
      <c r="U3767">
        <f t="shared" si="526"/>
        <v>0</v>
      </c>
      <c r="V3767">
        <f t="shared" si="527"/>
        <v>0</v>
      </c>
      <c r="W3767" t="str">
        <f t="shared" si="528"/>
        <v>successful</v>
      </c>
      <c r="X3767" s="14">
        <f t="shared" si="529"/>
        <v>41820.776412037041</v>
      </c>
      <c r="Y3767" s="14">
        <f t="shared" si="530"/>
        <v>41850.776412037041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22"/>
        <v>1.0265010000000001</v>
      </c>
      <c r="P3768" s="9">
        <f t="shared" si="523"/>
        <v>106.9271875</v>
      </c>
      <c r="Q3768" t="s">
        <v>8316</v>
      </c>
      <c r="R3768" t="s">
        <v>8358</v>
      </c>
      <c r="S3768">
        <f t="shared" si="524"/>
        <v>1</v>
      </c>
      <c r="T3768">
        <f t="shared" si="525"/>
        <v>0</v>
      </c>
      <c r="U3768">
        <f t="shared" si="526"/>
        <v>0</v>
      </c>
      <c r="V3768">
        <f t="shared" si="527"/>
        <v>0</v>
      </c>
      <c r="W3768" t="str">
        <f t="shared" si="528"/>
        <v>successful</v>
      </c>
      <c r="X3768" s="14">
        <f t="shared" si="529"/>
        <v>41788.167187500003</v>
      </c>
      <c r="Y3768" s="14">
        <f t="shared" si="530"/>
        <v>41823.167187500003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22"/>
        <v>1.1675</v>
      </c>
      <c r="P3769" s="9">
        <f t="shared" si="523"/>
        <v>41.696428571428569</v>
      </c>
      <c r="Q3769" t="s">
        <v>8316</v>
      </c>
      <c r="R3769" t="s">
        <v>8358</v>
      </c>
      <c r="S3769">
        <f t="shared" si="524"/>
        <v>1</v>
      </c>
      <c r="T3769">
        <f t="shared" si="525"/>
        <v>0</v>
      </c>
      <c r="U3769">
        <f t="shared" si="526"/>
        <v>0</v>
      </c>
      <c r="V3769">
        <f t="shared" si="527"/>
        <v>0</v>
      </c>
      <c r="W3769" t="str">
        <f t="shared" si="528"/>
        <v>successful</v>
      </c>
      <c r="X3769" s="14">
        <f t="shared" si="529"/>
        <v>42050.019641203704</v>
      </c>
      <c r="Y3769" s="14">
        <f t="shared" si="530"/>
        <v>42064.207638888889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22"/>
        <v>1.0765274999999999</v>
      </c>
      <c r="P3770" s="9">
        <f t="shared" si="523"/>
        <v>74.243275862068955</v>
      </c>
      <c r="Q3770" t="s">
        <v>8316</v>
      </c>
      <c r="R3770" t="s">
        <v>8358</v>
      </c>
      <c r="S3770">
        <f t="shared" si="524"/>
        <v>1</v>
      </c>
      <c r="T3770">
        <f t="shared" si="525"/>
        <v>0</v>
      </c>
      <c r="U3770">
        <f t="shared" si="526"/>
        <v>0</v>
      </c>
      <c r="V3770">
        <f t="shared" si="527"/>
        <v>0</v>
      </c>
      <c r="W3770" t="str">
        <f t="shared" si="528"/>
        <v>successful</v>
      </c>
      <c r="X3770" s="14">
        <f t="shared" si="529"/>
        <v>41772.727893518517</v>
      </c>
      <c r="Y3770" s="14">
        <f t="shared" si="530"/>
        <v>41802.727893518517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22"/>
        <v>1</v>
      </c>
      <c r="P3771" s="9">
        <f t="shared" si="523"/>
        <v>73.333333333333329</v>
      </c>
      <c r="Q3771" t="s">
        <v>8316</v>
      </c>
      <c r="R3771" t="s">
        <v>8358</v>
      </c>
      <c r="S3771">
        <f t="shared" si="524"/>
        <v>1</v>
      </c>
      <c r="T3771">
        <f t="shared" si="525"/>
        <v>0</v>
      </c>
      <c r="U3771">
        <f t="shared" si="526"/>
        <v>0</v>
      </c>
      <c r="V3771">
        <f t="shared" si="527"/>
        <v>0</v>
      </c>
      <c r="W3771" t="str">
        <f t="shared" si="528"/>
        <v>successful</v>
      </c>
      <c r="X3771" s="14">
        <f t="shared" si="529"/>
        <v>42445.598136574074</v>
      </c>
      <c r="Y3771" s="14">
        <f t="shared" si="530"/>
        <v>42475.598136574074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22"/>
        <v>1</v>
      </c>
      <c r="P3772" s="9">
        <f t="shared" si="523"/>
        <v>100</v>
      </c>
      <c r="Q3772" t="s">
        <v>8316</v>
      </c>
      <c r="R3772" t="s">
        <v>8358</v>
      </c>
      <c r="S3772">
        <f t="shared" si="524"/>
        <v>1</v>
      </c>
      <c r="T3772">
        <f t="shared" si="525"/>
        <v>0</v>
      </c>
      <c r="U3772">
        <f t="shared" si="526"/>
        <v>0</v>
      </c>
      <c r="V3772">
        <f t="shared" si="527"/>
        <v>0</v>
      </c>
      <c r="W3772" t="str">
        <f t="shared" si="528"/>
        <v>successful</v>
      </c>
      <c r="X3772" s="14">
        <f t="shared" si="529"/>
        <v>42138.930671296301</v>
      </c>
      <c r="Y3772" s="14">
        <f t="shared" si="530"/>
        <v>42168.930671296301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22"/>
        <v>1.46</v>
      </c>
      <c r="P3773" s="9">
        <f t="shared" si="523"/>
        <v>38.421052631578945</v>
      </c>
      <c r="Q3773" t="s">
        <v>8316</v>
      </c>
      <c r="R3773" t="s">
        <v>8358</v>
      </c>
      <c r="S3773">
        <f t="shared" si="524"/>
        <v>1</v>
      </c>
      <c r="T3773">
        <f t="shared" si="525"/>
        <v>0</v>
      </c>
      <c r="U3773">
        <f t="shared" si="526"/>
        <v>0</v>
      </c>
      <c r="V3773">
        <f t="shared" si="527"/>
        <v>0</v>
      </c>
      <c r="W3773" t="str">
        <f t="shared" si="528"/>
        <v>successful</v>
      </c>
      <c r="X3773" s="14">
        <f t="shared" si="529"/>
        <v>42493.857083333336</v>
      </c>
      <c r="Y3773" s="14">
        <f t="shared" si="530"/>
        <v>42508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22"/>
        <v>1.1020000000000001</v>
      </c>
      <c r="P3774" s="9">
        <f t="shared" si="523"/>
        <v>166.96969696969697</v>
      </c>
      <c r="Q3774" t="s">
        <v>8316</v>
      </c>
      <c r="R3774" t="s">
        <v>8358</v>
      </c>
      <c r="S3774">
        <f t="shared" si="524"/>
        <v>1</v>
      </c>
      <c r="T3774">
        <f t="shared" si="525"/>
        <v>0</v>
      </c>
      <c r="U3774">
        <f t="shared" si="526"/>
        <v>0</v>
      </c>
      <c r="V3774">
        <f t="shared" si="527"/>
        <v>0</v>
      </c>
      <c r="W3774" t="str">
        <f t="shared" si="528"/>
        <v>successful</v>
      </c>
      <c r="X3774" s="14">
        <f t="shared" si="529"/>
        <v>42682.616967592592</v>
      </c>
      <c r="Y3774" s="14">
        <f t="shared" si="530"/>
        <v>42703.25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22"/>
        <v>1.0820000000000001</v>
      </c>
      <c r="P3775" s="9">
        <f t="shared" si="523"/>
        <v>94.912280701754383</v>
      </c>
      <c r="Q3775" t="s">
        <v>8316</v>
      </c>
      <c r="R3775" t="s">
        <v>8358</v>
      </c>
      <c r="S3775">
        <f t="shared" si="524"/>
        <v>1</v>
      </c>
      <c r="T3775">
        <f t="shared" si="525"/>
        <v>0</v>
      </c>
      <c r="U3775">
        <f t="shared" si="526"/>
        <v>0</v>
      </c>
      <c r="V3775">
        <f t="shared" si="527"/>
        <v>0</v>
      </c>
      <c r="W3775" t="str">
        <f t="shared" si="528"/>
        <v>successful</v>
      </c>
      <c r="X3775" s="14">
        <f t="shared" si="529"/>
        <v>42656.005173611105</v>
      </c>
      <c r="Y3775" s="14">
        <f t="shared" si="530"/>
        <v>42689.088888888888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22"/>
        <v>1</v>
      </c>
      <c r="P3776" s="9">
        <f t="shared" si="523"/>
        <v>100</v>
      </c>
      <c r="Q3776" t="s">
        <v>8316</v>
      </c>
      <c r="R3776" t="s">
        <v>8358</v>
      </c>
      <c r="S3776">
        <f t="shared" si="524"/>
        <v>1</v>
      </c>
      <c r="T3776">
        <f t="shared" si="525"/>
        <v>0</v>
      </c>
      <c r="U3776">
        <f t="shared" si="526"/>
        <v>0</v>
      </c>
      <c r="V3776">
        <f t="shared" si="527"/>
        <v>0</v>
      </c>
      <c r="W3776" t="str">
        <f t="shared" si="528"/>
        <v>successful</v>
      </c>
      <c r="X3776" s="14">
        <f t="shared" si="529"/>
        <v>42087.792303240742</v>
      </c>
      <c r="Y3776" s="14">
        <f t="shared" si="530"/>
        <v>42103.792303240742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22"/>
        <v>1.0024999999999999</v>
      </c>
      <c r="P3777" s="9">
        <f t="shared" si="523"/>
        <v>143.21428571428572</v>
      </c>
      <c r="Q3777" t="s">
        <v>8316</v>
      </c>
      <c r="R3777" t="s">
        <v>8358</v>
      </c>
      <c r="S3777">
        <f t="shared" si="524"/>
        <v>1</v>
      </c>
      <c r="T3777">
        <f t="shared" si="525"/>
        <v>0</v>
      </c>
      <c r="U3777">
        <f t="shared" si="526"/>
        <v>0</v>
      </c>
      <c r="V3777">
        <f t="shared" si="527"/>
        <v>0</v>
      </c>
      <c r="W3777" t="str">
        <f t="shared" si="528"/>
        <v>successful</v>
      </c>
      <c r="X3777" s="14">
        <f t="shared" si="529"/>
        <v>42075.942627314813</v>
      </c>
      <c r="Y3777" s="14">
        <f t="shared" si="530"/>
        <v>42103.166666666672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22"/>
        <v>1.0671250000000001</v>
      </c>
      <c r="P3778" s="9">
        <f t="shared" si="523"/>
        <v>90.819148936170208</v>
      </c>
      <c r="Q3778" t="s">
        <v>8316</v>
      </c>
      <c r="R3778" t="s">
        <v>8358</v>
      </c>
      <c r="S3778">
        <f t="shared" si="524"/>
        <v>1</v>
      </c>
      <c r="T3778">
        <f t="shared" si="525"/>
        <v>0</v>
      </c>
      <c r="U3778">
        <f t="shared" si="526"/>
        <v>0</v>
      </c>
      <c r="V3778">
        <f t="shared" si="527"/>
        <v>0</v>
      </c>
      <c r="W3778" t="str">
        <f t="shared" si="528"/>
        <v>successful</v>
      </c>
      <c r="X3778" s="14">
        <f t="shared" si="529"/>
        <v>41814.367800925924</v>
      </c>
      <c r="Y3778" s="14">
        <f t="shared" si="530"/>
        <v>41852.041666666664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31">E3779/D3779</f>
        <v>1.4319999999999999</v>
      </c>
      <c r="P3779" s="9">
        <f t="shared" ref="P3779:P3842" si="532">IFERROR(E3779/L3779,0)</f>
        <v>48.542372881355931</v>
      </c>
      <c r="Q3779" t="s">
        <v>8316</v>
      </c>
      <c r="R3779" t="s">
        <v>8358</v>
      </c>
      <c r="S3779">
        <f t="shared" ref="S3779:S3842" si="533">IF(F3779="successful",1,0)</f>
        <v>1</v>
      </c>
      <c r="T3779">
        <f t="shared" ref="T3779:T3842" si="534">IF(F3779="failed",1,0)</f>
        <v>0</v>
      </c>
      <c r="U3779">
        <f t="shared" ref="U3779:U3842" si="535">IF(F3779="canceled",1,0)</f>
        <v>0</v>
      </c>
      <c r="V3779">
        <f t="shared" ref="V3779:V3842" si="536">IF(F3779="live",1,0)</f>
        <v>0</v>
      </c>
      <c r="W3779" t="str">
        <f t="shared" ref="W3779:W3842" si="537">F3779</f>
        <v>successful</v>
      </c>
      <c r="X3779" s="14">
        <f t="shared" ref="X3779:X3842" si="538">(((J3779/60)/60)/24)+DATE(1970,1,1)</f>
        <v>41887.111354166671</v>
      </c>
      <c r="Y3779" s="14">
        <f t="shared" ref="Y3779:Y3842" si="539">(((I3779/60)/60)/24)+DATE(1970,1,1)</f>
        <v>41909.166666666664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31"/>
        <v>1.0504166666666668</v>
      </c>
      <c r="P3780" s="9">
        <f t="shared" si="532"/>
        <v>70.027777777777771</v>
      </c>
      <c r="Q3780" t="s">
        <v>8316</v>
      </c>
      <c r="R3780" t="s">
        <v>8358</v>
      </c>
      <c r="S3780">
        <f t="shared" si="533"/>
        <v>1</v>
      </c>
      <c r="T3780">
        <f t="shared" si="534"/>
        <v>0</v>
      </c>
      <c r="U3780">
        <f t="shared" si="535"/>
        <v>0</v>
      </c>
      <c r="V3780">
        <f t="shared" si="536"/>
        <v>0</v>
      </c>
      <c r="W3780" t="str">
        <f t="shared" si="537"/>
        <v>successful</v>
      </c>
      <c r="X3780" s="14">
        <f t="shared" si="538"/>
        <v>41989.819212962961</v>
      </c>
      <c r="Y3780" s="14">
        <f t="shared" si="539"/>
        <v>42049.819212962961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31"/>
        <v>1.0398000000000001</v>
      </c>
      <c r="P3781" s="9">
        <f t="shared" si="532"/>
        <v>135.62608695652173</v>
      </c>
      <c r="Q3781" t="s">
        <v>8316</v>
      </c>
      <c r="R3781" t="s">
        <v>8358</v>
      </c>
      <c r="S3781">
        <f t="shared" si="533"/>
        <v>1</v>
      </c>
      <c r="T3781">
        <f t="shared" si="534"/>
        <v>0</v>
      </c>
      <c r="U3781">
        <f t="shared" si="535"/>
        <v>0</v>
      </c>
      <c r="V3781">
        <f t="shared" si="536"/>
        <v>0</v>
      </c>
      <c r="W3781" t="str">
        <f t="shared" si="537"/>
        <v>successful</v>
      </c>
      <c r="X3781" s="14">
        <f t="shared" si="538"/>
        <v>42425.735416666663</v>
      </c>
      <c r="Y3781" s="14">
        <f t="shared" si="539"/>
        <v>42455.693750000006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31"/>
        <v>1.2</v>
      </c>
      <c r="P3782" s="9">
        <f t="shared" si="532"/>
        <v>100</v>
      </c>
      <c r="Q3782" t="s">
        <v>8316</v>
      </c>
      <c r="R3782" t="s">
        <v>8358</v>
      </c>
      <c r="S3782">
        <f t="shared" si="533"/>
        <v>1</v>
      </c>
      <c r="T3782">
        <f t="shared" si="534"/>
        <v>0</v>
      </c>
      <c r="U3782">
        <f t="shared" si="535"/>
        <v>0</v>
      </c>
      <c r="V3782">
        <f t="shared" si="536"/>
        <v>0</v>
      </c>
      <c r="W3782" t="str">
        <f t="shared" si="537"/>
        <v>successful</v>
      </c>
      <c r="X3782" s="14">
        <f t="shared" si="538"/>
        <v>42166.219733796301</v>
      </c>
      <c r="Y3782" s="14">
        <f t="shared" si="539"/>
        <v>42198.837499999994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31"/>
        <v>1.0966666666666667</v>
      </c>
      <c r="P3783" s="9">
        <f t="shared" si="532"/>
        <v>94.90384615384616</v>
      </c>
      <c r="Q3783" t="s">
        <v>8316</v>
      </c>
      <c r="R3783" t="s">
        <v>8358</v>
      </c>
      <c r="S3783">
        <f t="shared" si="533"/>
        <v>1</v>
      </c>
      <c r="T3783">
        <f t="shared" si="534"/>
        <v>0</v>
      </c>
      <c r="U3783">
        <f t="shared" si="535"/>
        <v>0</v>
      </c>
      <c r="V3783">
        <f t="shared" si="536"/>
        <v>0</v>
      </c>
      <c r="W3783" t="str">
        <f t="shared" si="537"/>
        <v>successful</v>
      </c>
      <c r="X3783" s="14">
        <f t="shared" si="538"/>
        <v>41865.882928240739</v>
      </c>
      <c r="Y3783" s="14">
        <f t="shared" si="539"/>
        <v>41890.882928240739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31"/>
        <v>1.0175000000000001</v>
      </c>
      <c r="P3784" s="9">
        <f t="shared" si="532"/>
        <v>75.370370370370367</v>
      </c>
      <c r="Q3784" t="s">
        <v>8316</v>
      </c>
      <c r="R3784" t="s">
        <v>8358</v>
      </c>
      <c r="S3784">
        <f t="shared" si="533"/>
        <v>1</v>
      </c>
      <c r="T3784">
        <f t="shared" si="534"/>
        <v>0</v>
      </c>
      <c r="U3784">
        <f t="shared" si="535"/>
        <v>0</v>
      </c>
      <c r="V3784">
        <f t="shared" si="536"/>
        <v>0</v>
      </c>
      <c r="W3784" t="str">
        <f t="shared" si="537"/>
        <v>successful</v>
      </c>
      <c r="X3784" s="14">
        <f t="shared" si="538"/>
        <v>42546.862233796302</v>
      </c>
      <c r="Y3784" s="14">
        <f t="shared" si="539"/>
        <v>42575.958333333328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31"/>
        <v>1.2891666666666666</v>
      </c>
      <c r="P3785" s="9">
        <f t="shared" si="532"/>
        <v>64.458333333333329</v>
      </c>
      <c r="Q3785" t="s">
        <v>8316</v>
      </c>
      <c r="R3785" t="s">
        <v>8358</v>
      </c>
      <c r="S3785">
        <f t="shared" si="533"/>
        <v>1</v>
      </c>
      <c r="T3785">
        <f t="shared" si="534"/>
        <v>0</v>
      </c>
      <c r="U3785">
        <f t="shared" si="535"/>
        <v>0</v>
      </c>
      <c r="V3785">
        <f t="shared" si="536"/>
        <v>0</v>
      </c>
      <c r="W3785" t="str">
        <f t="shared" si="537"/>
        <v>successful</v>
      </c>
      <c r="X3785" s="14">
        <f t="shared" si="538"/>
        <v>42420.140277777777</v>
      </c>
      <c r="Y3785" s="14">
        <f t="shared" si="539"/>
        <v>42444.666666666672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31"/>
        <v>1.1499999999999999</v>
      </c>
      <c r="P3786" s="9">
        <f t="shared" si="532"/>
        <v>115</v>
      </c>
      <c r="Q3786" t="s">
        <v>8316</v>
      </c>
      <c r="R3786" t="s">
        <v>8358</v>
      </c>
      <c r="S3786">
        <f t="shared" si="533"/>
        <v>1</v>
      </c>
      <c r="T3786">
        <f t="shared" si="534"/>
        <v>0</v>
      </c>
      <c r="U3786">
        <f t="shared" si="535"/>
        <v>0</v>
      </c>
      <c r="V3786">
        <f t="shared" si="536"/>
        <v>0</v>
      </c>
      <c r="W3786" t="str">
        <f t="shared" si="537"/>
        <v>successful</v>
      </c>
      <c r="X3786" s="14">
        <f t="shared" si="538"/>
        <v>42531.980694444443</v>
      </c>
      <c r="Y3786" s="14">
        <f t="shared" si="539"/>
        <v>42561.980694444443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31"/>
        <v>1.5075000000000001</v>
      </c>
      <c r="P3787" s="9">
        <f t="shared" si="532"/>
        <v>100.5</v>
      </c>
      <c r="Q3787" t="s">
        <v>8316</v>
      </c>
      <c r="R3787" t="s">
        <v>8358</v>
      </c>
      <c r="S3787">
        <f t="shared" si="533"/>
        <v>1</v>
      </c>
      <c r="T3787">
        <f t="shared" si="534"/>
        <v>0</v>
      </c>
      <c r="U3787">
        <f t="shared" si="535"/>
        <v>0</v>
      </c>
      <c r="V3787">
        <f t="shared" si="536"/>
        <v>0</v>
      </c>
      <c r="W3787" t="str">
        <f t="shared" si="537"/>
        <v>successful</v>
      </c>
      <c r="X3787" s="14">
        <f t="shared" si="538"/>
        <v>42548.63853009259</v>
      </c>
      <c r="Y3787" s="14">
        <f t="shared" si="539"/>
        <v>42584.418749999997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31"/>
        <v>1.1096666666666666</v>
      </c>
      <c r="P3788" s="9">
        <f t="shared" si="532"/>
        <v>93.774647887323937</v>
      </c>
      <c r="Q3788" t="s">
        <v>8316</v>
      </c>
      <c r="R3788" t="s">
        <v>8358</v>
      </c>
      <c r="S3788">
        <f t="shared" si="533"/>
        <v>1</v>
      </c>
      <c r="T3788">
        <f t="shared" si="534"/>
        <v>0</v>
      </c>
      <c r="U3788">
        <f t="shared" si="535"/>
        <v>0</v>
      </c>
      <c r="V3788">
        <f t="shared" si="536"/>
        <v>0</v>
      </c>
      <c r="W3788" t="str">
        <f t="shared" si="537"/>
        <v>successful</v>
      </c>
      <c r="X3788" s="14">
        <f t="shared" si="538"/>
        <v>42487.037905092591</v>
      </c>
      <c r="Y3788" s="14">
        <f t="shared" si="539"/>
        <v>42517.037905092591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31"/>
        <v>1.0028571428571429</v>
      </c>
      <c r="P3789" s="9">
        <f t="shared" si="532"/>
        <v>35.1</v>
      </c>
      <c r="Q3789" t="s">
        <v>8316</v>
      </c>
      <c r="R3789" t="s">
        <v>8358</v>
      </c>
      <c r="S3789">
        <f t="shared" si="533"/>
        <v>1</v>
      </c>
      <c r="T3789">
        <f t="shared" si="534"/>
        <v>0</v>
      </c>
      <c r="U3789">
        <f t="shared" si="535"/>
        <v>0</v>
      </c>
      <c r="V3789">
        <f t="shared" si="536"/>
        <v>0</v>
      </c>
      <c r="W3789" t="str">
        <f t="shared" si="537"/>
        <v>successful</v>
      </c>
      <c r="X3789" s="14">
        <f t="shared" si="538"/>
        <v>42167.534791666665</v>
      </c>
      <c r="Y3789" s="14">
        <f t="shared" si="539"/>
        <v>42196.165972222225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31"/>
        <v>6.6666666666666671E-3</v>
      </c>
      <c r="P3790" s="9">
        <f t="shared" si="532"/>
        <v>500</v>
      </c>
      <c r="Q3790" t="s">
        <v>8316</v>
      </c>
      <c r="R3790" t="s">
        <v>8358</v>
      </c>
      <c r="S3790">
        <f t="shared" si="533"/>
        <v>0</v>
      </c>
      <c r="T3790">
        <f t="shared" si="534"/>
        <v>1</v>
      </c>
      <c r="U3790">
        <f t="shared" si="535"/>
        <v>0</v>
      </c>
      <c r="V3790">
        <f t="shared" si="536"/>
        <v>0</v>
      </c>
      <c r="W3790" t="str">
        <f t="shared" si="537"/>
        <v>failed</v>
      </c>
      <c r="X3790" s="14">
        <f t="shared" si="538"/>
        <v>42333.695821759262</v>
      </c>
      <c r="Y3790" s="14">
        <f t="shared" si="539"/>
        <v>42361.679166666669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31"/>
        <v>3.267605633802817E-2</v>
      </c>
      <c r="P3791" s="9">
        <f t="shared" si="532"/>
        <v>29</v>
      </c>
      <c r="Q3791" t="s">
        <v>8316</v>
      </c>
      <c r="R3791" t="s">
        <v>8358</v>
      </c>
      <c r="S3791">
        <f t="shared" si="533"/>
        <v>0</v>
      </c>
      <c r="T3791">
        <f t="shared" si="534"/>
        <v>1</v>
      </c>
      <c r="U3791">
        <f t="shared" si="535"/>
        <v>0</v>
      </c>
      <c r="V3791">
        <f t="shared" si="536"/>
        <v>0</v>
      </c>
      <c r="W3791" t="str">
        <f t="shared" si="537"/>
        <v>failed</v>
      </c>
      <c r="X3791" s="14">
        <f t="shared" si="538"/>
        <v>42138.798819444448</v>
      </c>
      <c r="Y3791" s="14">
        <f t="shared" si="539"/>
        <v>42170.798819444448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31"/>
        <v>0</v>
      </c>
      <c r="P3792" s="9">
        <f t="shared" si="532"/>
        <v>0</v>
      </c>
      <c r="Q3792" t="s">
        <v>8316</v>
      </c>
      <c r="R3792" t="s">
        <v>8358</v>
      </c>
      <c r="S3792">
        <f t="shared" si="533"/>
        <v>0</v>
      </c>
      <c r="T3792">
        <f t="shared" si="534"/>
        <v>1</v>
      </c>
      <c r="U3792">
        <f t="shared" si="535"/>
        <v>0</v>
      </c>
      <c r="V3792">
        <f t="shared" si="536"/>
        <v>0</v>
      </c>
      <c r="W3792" t="str">
        <f t="shared" si="537"/>
        <v>failed</v>
      </c>
      <c r="X3792" s="14">
        <f t="shared" si="538"/>
        <v>42666.666932870372</v>
      </c>
      <c r="Y3792" s="14">
        <f t="shared" si="539"/>
        <v>42696.708599537036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31"/>
        <v>0</v>
      </c>
      <c r="P3793" s="9">
        <f t="shared" si="532"/>
        <v>0</v>
      </c>
      <c r="Q3793" t="s">
        <v>8316</v>
      </c>
      <c r="R3793" t="s">
        <v>8358</v>
      </c>
      <c r="S3793">
        <f t="shared" si="533"/>
        <v>0</v>
      </c>
      <c r="T3793">
        <f t="shared" si="534"/>
        <v>1</v>
      </c>
      <c r="U3793">
        <f t="shared" si="535"/>
        <v>0</v>
      </c>
      <c r="V3793">
        <f t="shared" si="536"/>
        <v>0</v>
      </c>
      <c r="W3793" t="str">
        <f t="shared" si="537"/>
        <v>failed</v>
      </c>
      <c r="X3793" s="14">
        <f t="shared" si="538"/>
        <v>41766.692037037035</v>
      </c>
      <c r="Y3793" s="14">
        <f t="shared" si="539"/>
        <v>41826.692037037035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31"/>
        <v>2.8E-3</v>
      </c>
      <c r="P3794" s="9">
        <f t="shared" si="532"/>
        <v>17.5</v>
      </c>
      <c r="Q3794" t="s">
        <v>8316</v>
      </c>
      <c r="R3794" t="s">
        <v>8358</v>
      </c>
      <c r="S3794">
        <f t="shared" si="533"/>
        <v>0</v>
      </c>
      <c r="T3794">
        <f t="shared" si="534"/>
        <v>1</v>
      </c>
      <c r="U3794">
        <f t="shared" si="535"/>
        <v>0</v>
      </c>
      <c r="V3794">
        <f t="shared" si="536"/>
        <v>0</v>
      </c>
      <c r="W3794" t="str">
        <f t="shared" si="537"/>
        <v>failed</v>
      </c>
      <c r="X3794" s="14">
        <f t="shared" si="538"/>
        <v>42170.447013888886</v>
      </c>
      <c r="Y3794" s="14">
        <f t="shared" si="539"/>
        <v>42200.447013888886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31"/>
        <v>0.59657142857142853</v>
      </c>
      <c r="P3795" s="9">
        <f t="shared" si="532"/>
        <v>174</v>
      </c>
      <c r="Q3795" t="s">
        <v>8316</v>
      </c>
      <c r="R3795" t="s">
        <v>8358</v>
      </c>
      <c r="S3795">
        <f t="shared" si="533"/>
        <v>0</v>
      </c>
      <c r="T3795">
        <f t="shared" si="534"/>
        <v>1</v>
      </c>
      <c r="U3795">
        <f t="shared" si="535"/>
        <v>0</v>
      </c>
      <c r="V3795">
        <f t="shared" si="536"/>
        <v>0</v>
      </c>
      <c r="W3795" t="str">
        <f t="shared" si="537"/>
        <v>failed</v>
      </c>
      <c r="X3795" s="14">
        <f t="shared" si="538"/>
        <v>41968.938993055555</v>
      </c>
      <c r="Y3795" s="14">
        <f t="shared" si="539"/>
        <v>41989.938993055555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31"/>
        <v>0.01</v>
      </c>
      <c r="P3796" s="9">
        <f t="shared" si="532"/>
        <v>50</v>
      </c>
      <c r="Q3796" t="s">
        <v>8316</v>
      </c>
      <c r="R3796" t="s">
        <v>8358</v>
      </c>
      <c r="S3796">
        <f t="shared" si="533"/>
        <v>0</v>
      </c>
      <c r="T3796">
        <f t="shared" si="534"/>
        <v>1</v>
      </c>
      <c r="U3796">
        <f t="shared" si="535"/>
        <v>0</v>
      </c>
      <c r="V3796">
        <f t="shared" si="536"/>
        <v>0</v>
      </c>
      <c r="W3796" t="str">
        <f t="shared" si="537"/>
        <v>failed</v>
      </c>
      <c r="X3796" s="14">
        <f t="shared" si="538"/>
        <v>42132.58048611111</v>
      </c>
      <c r="Y3796" s="14">
        <f t="shared" si="539"/>
        <v>42162.58048611111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31"/>
        <v>1.6666666666666666E-2</v>
      </c>
      <c r="P3797" s="9">
        <f t="shared" si="532"/>
        <v>5</v>
      </c>
      <c r="Q3797" t="s">
        <v>8316</v>
      </c>
      <c r="R3797" t="s">
        <v>8358</v>
      </c>
      <c r="S3797">
        <f t="shared" si="533"/>
        <v>0</v>
      </c>
      <c r="T3797">
        <f t="shared" si="534"/>
        <v>1</v>
      </c>
      <c r="U3797">
        <f t="shared" si="535"/>
        <v>0</v>
      </c>
      <c r="V3797">
        <f t="shared" si="536"/>
        <v>0</v>
      </c>
      <c r="W3797" t="str">
        <f t="shared" si="537"/>
        <v>failed</v>
      </c>
      <c r="X3797" s="14">
        <f t="shared" si="538"/>
        <v>42201.436226851853</v>
      </c>
      <c r="Y3797" s="14">
        <f t="shared" si="539"/>
        <v>42244.9375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31"/>
        <v>4.4444444444444447E-5</v>
      </c>
      <c r="P3798" s="9">
        <f t="shared" si="532"/>
        <v>1</v>
      </c>
      <c r="Q3798" t="s">
        <v>8316</v>
      </c>
      <c r="R3798" t="s">
        <v>8358</v>
      </c>
      <c r="S3798">
        <f t="shared" si="533"/>
        <v>0</v>
      </c>
      <c r="T3798">
        <f t="shared" si="534"/>
        <v>1</v>
      </c>
      <c r="U3798">
        <f t="shared" si="535"/>
        <v>0</v>
      </c>
      <c r="V3798">
        <f t="shared" si="536"/>
        <v>0</v>
      </c>
      <c r="W3798" t="str">
        <f t="shared" si="537"/>
        <v>failed</v>
      </c>
      <c r="X3798" s="14">
        <f t="shared" si="538"/>
        <v>42689.029583333337</v>
      </c>
      <c r="Y3798" s="14">
        <f t="shared" si="539"/>
        <v>42749.029583333337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31"/>
        <v>0.89666666666666661</v>
      </c>
      <c r="P3799" s="9">
        <f t="shared" si="532"/>
        <v>145.40540540540542</v>
      </c>
      <c r="Q3799" t="s">
        <v>8316</v>
      </c>
      <c r="R3799" t="s">
        <v>8358</v>
      </c>
      <c r="S3799">
        <f t="shared" si="533"/>
        <v>0</v>
      </c>
      <c r="T3799">
        <f t="shared" si="534"/>
        <v>1</v>
      </c>
      <c r="U3799">
        <f t="shared" si="535"/>
        <v>0</v>
      </c>
      <c r="V3799">
        <f t="shared" si="536"/>
        <v>0</v>
      </c>
      <c r="W3799" t="str">
        <f t="shared" si="537"/>
        <v>failed</v>
      </c>
      <c r="X3799" s="14">
        <f t="shared" si="538"/>
        <v>42084.881539351853</v>
      </c>
      <c r="Y3799" s="14">
        <f t="shared" si="539"/>
        <v>42114.881539351853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31"/>
        <v>1.4642857142857143E-2</v>
      </c>
      <c r="P3800" s="9">
        <f t="shared" si="532"/>
        <v>205</v>
      </c>
      <c r="Q3800" t="s">
        <v>8316</v>
      </c>
      <c r="R3800" t="s">
        <v>8358</v>
      </c>
      <c r="S3800">
        <f t="shared" si="533"/>
        <v>0</v>
      </c>
      <c r="T3800">
        <f t="shared" si="534"/>
        <v>1</v>
      </c>
      <c r="U3800">
        <f t="shared" si="535"/>
        <v>0</v>
      </c>
      <c r="V3800">
        <f t="shared" si="536"/>
        <v>0</v>
      </c>
      <c r="W3800" t="str">
        <f t="shared" si="537"/>
        <v>failed</v>
      </c>
      <c r="X3800" s="14">
        <f t="shared" si="538"/>
        <v>41831.722777777781</v>
      </c>
      <c r="Y3800" s="14">
        <f t="shared" si="539"/>
        <v>41861.722777777781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31"/>
        <v>4.02E-2</v>
      </c>
      <c r="P3801" s="9">
        <f t="shared" si="532"/>
        <v>100.5</v>
      </c>
      <c r="Q3801" t="s">
        <v>8316</v>
      </c>
      <c r="R3801" t="s">
        <v>8358</v>
      </c>
      <c r="S3801">
        <f t="shared" si="533"/>
        <v>0</v>
      </c>
      <c r="T3801">
        <f t="shared" si="534"/>
        <v>1</v>
      </c>
      <c r="U3801">
        <f t="shared" si="535"/>
        <v>0</v>
      </c>
      <c r="V3801">
        <f t="shared" si="536"/>
        <v>0</v>
      </c>
      <c r="W3801" t="str">
        <f t="shared" si="537"/>
        <v>failed</v>
      </c>
      <c r="X3801" s="14">
        <f t="shared" si="538"/>
        <v>42410.93105324074</v>
      </c>
      <c r="Y3801" s="14">
        <f t="shared" si="539"/>
        <v>42440.93105324074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31"/>
        <v>4.0045454545454544E-2</v>
      </c>
      <c r="P3802" s="9">
        <f t="shared" si="532"/>
        <v>55.0625</v>
      </c>
      <c r="Q3802" t="s">
        <v>8316</v>
      </c>
      <c r="R3802" t="s">
        <v>8358</v>
      </c>
      <c r="S3802">
        <f t="shared" si="533"/>
        <v>0</v>
      </c>
      <c r="T3802">
        <f t="shared" si="534"/>
        <v>1</v>
      </c>
      <c r="U3802">
        <f t="shared" si="535"/>
        <v>0</v>
      </c>
      <c r="V3802">
        <f t="shared" si="536"/>
        <v>0</v>
      </c>
      <c r="W3802" t="str">
        <f t="shared" si="537"/>
        <v>failed</v>
      </c>
      <c r="X3802" s="14">
        <f t="shared" si="538"/>
        <v>41982.737071759257</v>
      </c>
      <c r="Y3802" s="14">
        <f t="shared" si="539"/>
        <v>42015.207638888889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31"/>
        <v>8.5199999999999998E-2</v>
      </c>
      <c r="P3803" s="9">
        <f t="shared" si="532"/>
        <v>47.333333333333336</v>
      </c>
      <c r="Q3803" t="s">
        <v>8316</v>
      </c>
      <c r="R3803" t="s">
        <v>8358</v>
      </c>
      <c r="S3803">
        <f t="shared" si="533"/>
        <v>0</v>
      </c>
      <c r="T3803">
        <f t="shared" si="534"/>
        <v>1</v>
      </c>
      <c r="U3803">
        <f t="shared" si="535"/>
        <v>0</v>
      </c>
      <c r="V3803">
        <f t="shared" si="536"/>
        <v>0</v>
      </c>
      <c r="W3803" t="str">
        <f t="shared" si="537"/>
        <v>failed</v>
      </c>
      <c r="X3803" s="14">
        <f t="shared" si="538"/>
        <v>41975.676111111112</v>
      </c>
      <c r="Y3803" s="14">
        <f t="shared" si="539"/>
        <v>42006.676111111112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31"/>
        <v>0</v>
      </c>
      <c r="P3804" s="9">
        <f t="shared" si="532"/>
        <v>0</v>
      </c>
      <c r="Q3804" t="s">
        <v>8316</v>
      </c>
      <c r="R3804" t="s">
        <v>8358</v>
      </c>
      <c r="S3804">
        <f t="shared" si="533"/>
        <v>0</v>
      </c>
      <c r="T3804">
        <f t="shared" si="534"/>
        <v>1</v>
      </c>
      <c r="U3804">
        <f t="shared" si="535"/>
        <v>0</v>
      </c>
      <c r="V3804">
        <f t="shared" si="536"/>
        <v>0</v>
      </c>
      <c r="W3804" t="str">
        <f t="shared" si="537"/>
        <v>failed</v>
      </c>
      <c r="X3804" s="14">
        <f t="shared" si="538"/>
        <v>42269.126226851848</v>
      </c>
      <c r="Y3804" s="14">
        <f t="shared" si="539"/>
        <v>42299.126226851848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31"/>
        <v>0.19650000000000001</v>
      </c>
      <c r="P3805" s="9">
        <f t="shared" si="532"/>
        <v>58.95</v>
      </c>
      <c r="Q3805" t="s">
        <v>8316</v>
      </c>
      <c r="R3805" t="s">
        <v>8358</v>
      </c>
      <c r="S3805">
        <f t="shared" si="533"/>
        <v>0</v>
      </c>
      <c r="T3805">
        <f t="shared" si="534"/>
        <v>1</v>
      </c>
      <c r="U3805">
        <f t="shared" si="535"/>
        <v>0</v>
      </c>
      <c r="V3805">
        <f t="shared" si="536"/>
        <v>0</v>
      </c>
      <c r="W3805" t="str">
        <f t="shared" si="537"/>
        <v>failed</v>
      </c>
      <c r="X3805" s="14">
        <f t="shared" si="538"/>
        <v>42403.971851851849</v>
      </c>
      <c r="Y3805" s="14">
        <f t="shared" si="539"/>
        <v>42433.971851851849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31"/>
        <v>0</v>
      </c>
      <c r="P3806" s="9">
        <f t="shared" si="532"/>
        <v>0</v>
      </c>
      <c r="Q3806" t="s">
        <v>8316</v>
      </c>
      <c r="R3806" t="s">
        <v>8358</v>
      </c>
      <c r="S3806">
        <f t="shared" si="533"/>
        <v>0</v>
      </c>
      <c r="T3806">
        <f t="shared" si="534"/>
        <v>1</v>
      </c>
      <c r="U3806">
        <f t="shared" si="535"/>
        <v>0</v>
      </c>
      <c r="V3806">
        <f t="shared" si="536"/>
        <v>0</v>
      </c>
      <c r="W3806" t="str">
        <f t="shared" si="537"/>
        <v>failed</v>
      </c>
      <c r="X3806" s="14">
        <f t="shared" si="538"/>
        <v>42527.00953703704</v>
      </c>
      <c r="Y3806" s="14">
        <f t="shared" si="539"/>
        <v>42582.291666666672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31"/>
        <v>2.0000000000000002E-5</v>
      </c>
      <c r="P3807" s="9">
        <f t="shared" si="532"/>
        <v>1.5</v>
      </c>
      <c r="Q3807" t="s">
        <v>8316</v>
      </c>
      <c r="R3807" t="s">
        <v>8358</v>
      </c>
      <c r="S3807">
        <f t="shared" si="533"/>
        <v>0</v>
      </c>
      <c r="T3807">
        <f t="shared" si="534"/>
        <v>1</v>
      </c>
      <c r="U3807">
        <f t="shared" si="535"/>
        <v>0</v>
      </c>
      <c r="V3807">
        <f t="shared" si="536"/>
        <v>0</v>
      </c>
      <c r="W3807" t="str">
        <f t="shared" si="537"/>
        <v>failed</v>
      </c>
      <c r="X3807" s="14">
        <f t="shared" si="538"/>
        <v>41849.887037037035</v>
      </c>
      <c r="Y3807" s="14">
        <f t="shared" si="539"/>
        <v>41909.887037037035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31"/>
        <v>6.6666666666666664E-4</v>
      </c>
      <c r="P3808" s="9">
        <f t="shared" si="532"/>
        <v>5</v>
      </c>
      <c r="Q3808" t="s">
        <v>8316</v>
      </c>
      <c r="R3808" t="s">
        <v>8358</v>
      </c>
      <c r="S3808">
        <f t="shared" si="533"/>
        <v>0</v>
      </c>
      <c r="T3808">
        <f t="shared" si="534"/>
        <v>1</v>
      </c>
      <c r="U3808">
        <f t="shared" si="535"/>
        <v>0</v>
      </c>
      <c r="V3808">
        <f t="shared" si="536"/>
        <v>0</v>
      </c>
      <c r="W3808" t="str">
        <f t="shared" si="537"/>
        <v>failed</v>
      </c>
      <c r="X3808" s="14">
        <f t="shared" si="538"/>
        <v>41799.259039351848</v>
      </c>
      <c r="Y3808" s="14">
        <f t="shared" si="539"/>
        <v>41819.259039351848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31"/>
        <v>0.30333333333333334</v>
      </c>
      <c r="P3809" s="9">
        <f t="shared" si="532"/>
        <v>50.555555555555557</v>
      </c>
      <c r="Q3809" t="s">
        <v>8316</v>
      </c>
      <c r="R3809" t="s">
        <v>8358</v>
      </c>
      <c r="S3809">
        <f t="shared" si="533"/>
        <v>0</v>
      </c>
      <c r="T3809">
        <f t="shared" si="534"/>
        <v>1</v>
      </c>
      <c r="U3809">
        <f t="shared" si="535"/>
        <v>0</v>
      </c>
      <c r="V3809">
        <f t="shared" si="536"/>
        <v>0</v>
      </c>
      <c r="W3809" t="str">
        <f t="shared" si="537"/>
        <v>failed</v>
      </c>
      <c r="X3809" s="14">
        <f t="shared" si="538"/>
        <v>42090.909016203703</v>
      </c>
      <c r="Y3809" s="14">
        <f t="shared" si="539"/>
        <v>42097.909016203703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31"/>
        <v>1</v>
      </c>
      <c r="P3810" s="9">
        <f t="shared" si="532"/>
        <v>41.666666666666664</v>
      </c>
      <c r="Q3810" t="s">
        <v>8316</v>
      </c>
      <c r="R3810" t="s">
        <v>8317</v>
      </c>
      <c r="S3810">
        <f t="shared" si="533"/>
        <v>1</v>
      </c>
      <c r="T3810">
        <f t="shared" si="534"/>
        <v>0</v>
      </c>
      <c r="U3810">
        <f t="shared" si="535"/>
        <v>0</v>
      </c>
      <c r="V3810">
        <f t="shared" si="536"/>
        <v>0</v>
      </c>
      <c r="W3810" t="str">
        <f t="shared" si="537"/>
        <v>successful</v>
      </c>
      <c r="X3810" s="14">
        <f t="shared" si="538"/>
        <v>42059.453923611116</v>
      </c>
      <c r="Y3810" s="14">
        <f t="shared" si="539"/>
        <v>42119.412256944444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31"/>
        <v>1.0125</v>
      </c>
      <c r="P3811" s="9">
        <f t="shared" si="532"/>
        <v>53.289473684210527</v>
      </c>
      <c r="Q3811" t="s">
        <v>8316</v>
      </c>
      <c r="R3811" t="s">
        <v>8317</v>
      </c>
      <c r="S3811">
        <f t="shared" si="533"/>
        <v>1</v>
      </c>
      <c r="T3811">
        <f t="shared" si="534"/>
        <v>0</v>
      </c>
      <c r="U3811">
        <f t="shared" si="535"/>
        <v>0</v>
      </c>
      <c r="V3811">
        <f t="shared" si="536"/>
        <v>0</v>
      </c>
      <c r="W3811" t="str">
        <f t="shared" si="537"/>
        <v>successful</v>
      </c>
      <c r="X3811" s="14">
        <f t="shared" si="538"/>
        <v>41800.526701388888</v>
      </c>
      <c r="Y3811" s="14">
        <f t="shared" si="539"/>
        <v>41850.958333333336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31"/>
        <v>1.2173333333333334</v>
      </c>
      <c r="P3812" s="9">
        <f t="shared" si="532"/>
        <v>70.230769230769226</v>
      </c>
      <c r="Q3812" t="s">
        <v>8316</v>
      </c>
      <c r="R3812" t="s">
        <v>8317</v>
      </c>
      <c r="S3812">
        <f t="shared" si="533"/>
        <v>1</v>
      </c>
      <c r="T3812">
        <f t="shared" si="534"/>
        <v>0</v>
      </c>
      <c r="U3812">
        <f t="shared" si="535"/>
        <v>0</v>
      </c>
      <c r="V3812">
        <f t="shared" si="536"/>
        <v>0</v>
      </c>
      <c r="W3812" t="str">
        <f t="shared" si="537"/>
        <v>successful</v>
      </c>
      <c r="X3812" s="14">
        <f t="shared" si="538"/>
        <v>42054.849050925928</v>
      </c>
      <c r="Y3812" s="14">
        <f t="shared" si="539"/>
        <v>42084.807384259257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31"/>
        <v>3.3</v>
      </c>
      <c r="P3813" s="9">
        <f t="shared" si="532"/>
        <v>43.421052631578945</v>
      </c>
      <c r="Q3813" t="s">
        <v>8316</v>
      </c>
      <c r="R3813" t="s">
        <v>8317</v>
      </c>
      <c r="S3813">
        <f t="shared" si="533"/>
        <v>1</v>
      </c>
      <c r="T3813">
        <f t="shared" si="534"/>
        <v>0</v>
      </c>
      <c r="U3813">
        <f t="shared" si="535"/>
        <v>0</v>
      </c>
      <c r="V3813">
        <f t="shared" si="536"/>
        <v>0</v>
      </c>
      <c r="W3813" t="str">
        <f t="shared" si="537"/>
        <v>successful</v>
      </c>
      <c r="X3813" s="14">
        <f t="shared" si="538"/>
        <v>42487.62700231481</v>
      </c>
      <c r="Y3813" s="14">
        <f t="shared" si="539"/>
        <v>42521.458333333328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31"/>
        <v>1.0954999999999999</v>
      </c>
      <c r="P3814" s="9">
        <f t="shared" si="532"/>
        <v>199.18181818181819</v>
      </c>
      <c r="Q3814" t="s">
        <v>8316</v>
      </c>
      <c r="R3814" t="s">
        <v>8317</v>
      </c>
      <c r="S3814">
        <f t="shared" si="533"/>
        <v>1</v>
      </c>
      <c r="T3814">
        <f t="shared" si="534"/>
        <v>0</v>
      </c>
      <c r="U3814">
        <f t="shared" si="535"/>
        <v>0</v>
      </c>
      <c r="V3814">
        <f t="shared" si="536"/>
        <v>0</v>
      </c>
      <c r="W3814" t="str">
        <f t="shared" si="537"/>
        <v>successful</v>
      </c>
      <c r="X3814" s="14">
        <f t="shared" si="538"/>
        <v>42109.751250000001</v>
      </c>
      <c r="Y3814" s="14">
        <f t="shared" si="539"/>
        <v>42156.165972222225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31"/>
        <v>1.0095190476190474</v>
      </c>
      <c r="P3815" s="9">
        <f t="shared" si="532"/>
        <v>78.518148148148143</v>
      </c>
      <c r="Q3815" t="s">
        <v>8316</v>
      </c>
      <c r="R3815" t="s">
        <v>8317</v>
      </c>
      <c r="S3815">
        <f t="shared" si="533"/>
        <v>1</v>
      </c>
      <c r="T3815">
        <f t="shared" si="534"/>
        <v>0</v>
      </c>
      <c r="U3815">
        <f t="shared" si="535"/>
        <v>0</v>
      </c>
      <c r="V3815">
        <f t="shared" si="536"/>
        <v>0</v>
      </c>
      <c r="W3815" t="str">
        <f t="shared" si="537"/>
        <v>successful</v>
      </c>
      <c r="X3815" s="14">
        <f t="shared" si="538"/>
        <v>42497.275706018518</v>
      </c>
      <c r="Y3815" s="14">
        <f t="shared" si="539"/>
        <v>42535.904861111107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31"/>
        <v>1.4013333333333333</v>
      </c>
      <c r="P3816" s="9">
        <f t="shared" si="532"/>
        <v>61.823529411764703</v>
      </c>
      <c r="Q3816" t="s">
        <v>8316</v>
      </c>
      <c r="R3816" t="s">
        <v>8317</v>
      </c>
      <c r="S3816">
        <f t="shared" si="533"/>
        <v>1</v>
      </c>
      <c r="T3816">
        <f t="shared" si="534"/>
        <v>0</v>
      </c>
      <c r="U3816">
        <f t="shared" si="535"/>
        <v>0</v>
      </c>
      <c r="V3816">
        <f t="shared" si="536"/>
        <v>0</v>
      </c>
      <c r="W3816" t="str">
        <f t="shared" si="537"/>
        <v>successful</v>
      </c>
      <c r="X3816" s="14">
        <f t="shared" si="538"/>
        <v>42058.904074074075</v>
      </c>
      <c r="Y3816" s="14">
        <f t="shared" si="539"/>
        <v>42095.165972222225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31"/>
        <v>1.0000100000000001</v>
      </c>
      <c r="P3817" s="9">
        <f t="shared" si="532"/>
        <v>50.000500000000002</v>
      </c>
      <c r="Q3817" t="s">
        <v>8316</v>
      </c>
      <c r="R3817" t="s">
        <v>8317</v>
      </c>
      <c r="S3817">
        <f t="shared" si="533"/>
        <v>1</v>
      </c>
      <c r="T3817">
        <f t="shared" si="534"/>
        <v>0</v>
      </c>
      <c r="U3817">
        <f t="shared" si="535"/>
        <v>0</v>
      </c>
      <c r="V3817">
        <f t="shared" si="536"/>
        <v>0</v>
      </c>
      <c r="W3817" t="str">
        <f t="shared" si="537"/>
        <v>successful</v>
      </c>
      <c r="X3817" s="14">
        <f t="shared" si="538"/>
        <v>42207.259918981479</v>
      </c>
      <c r="Y3817" s="14">
        <f t="shared" si="539"/>
        <v>42236.958333333328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31"/>
        <v>1.19238</v>
      </c>
      <c r="P3818" s="9">
        <f t="shared" si="532"/>
        <v>48.339729729729726</v>
      </c>
      <c r="Q3818" t="s">
        <v>8316</v>
      </c>
      <c r="R3818" t="s">
        <v>8317</v>
      </c>
      <c r="S3818">
        <f t="shared" si="533"/>
        <v>1</v>
      </c>
      <c r="T3818">
        <f t="shared" si="534"/>
        <v>0</v>
      </c>
      <c r="U3818">
        <f t="shared" si="535"/>
        <v>0</v>
      </c>
      <c r="V3818">
        <f t="shared" si="536"/>
        <v>0</v>
      </c>
      <c r="W3818" t="str">
        <f t="shared" si="537"/>
        <v>successful</v>
      </c>
      <c r="X3818" s="14">
        <f t="shared" si="538"/>
        <v>41807.690081018518</v>
      </c>
      <c r="Y3818" s="14">
        <f t="shared" si="539"/>
        <v>41837.690081018518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31"/>
        <v>1.0725</v>
      </c>
      <c r="P3819" s="9">
        <f t="shared" si="532"/>
        <v>107.25</v>
      </c>
      <c r="Q3819" t="s">
        <v>8316</v>
      </c>
      <c r="R3819" t="s">
        <v>8317</v>
      </c>
      <c r="S3819">
        <f t="shared" si="533"/>
        <v>1</v>
      </c>
      <c r="T3819">
        <f t="shared" si="534"/>
        <v>0</v>
      </c>
      <c r="U3819">
        <f t="shared" si="535"/>
        <v>0</v>
      </c>
      <c r="V3819">
        <f t="shared" si="536"/>
        <v>0</v>
      </c>
      <c r="W3819" t="str">
        <f t="shared" si="537"/>
        <v>successful</v>
      </c>
      <c r="X3819" s="14">
        <f t="shared" si="538"/>
        <v>42284.69694444444</v>
      </c>
      <c r="Y3819" s="14">
        <f t="shared" si="539"/>
        <v>42301.165972222225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31"/>
        <v>2.2799999999999998</v>
      </c>
      <c r="P3820" s="9">
        <f t="shared" si="532"/>
        <v>57</v>
      </c>
      <c r="Q3820" t="s">
        <v>8316</v>
      </c>
      <c r="R3820" t="s">
        <v>8317</v>
      </c>
      <c r="S3820">
        <f t="shared" si="533"/>
        <v>1</v>
      </c>
      <c r="T3820">
        <f t="shared" si="534"/>
        <v>0</v>
      </c>
      <c r="U3820">
        <f t="shared" si="535"/>
        <v>0</v>
      </c>
      <c r="V3820">
        <f t="shared" si="536"/>
        <v>0</v>
      </c>
      <c r="W3820" t="str">
        <f t="shared" si="537"/>
        <v>successful</v>
      </c>
      <c r="X3820" s="14">
        <f t="shared" si="538"/>
        <v>42045.84238425926</v>
      </c>
      <c r="Y3820" s="14">
        <f t="shared" si="539"/>
        <v>42075.800717592589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31"/>
        <v>1.0640000000000001</v>
      </c>
      <c r="P3821" s="9">
        <f t="shared" si="532"/>
        <v>40.92307692307692</v>
      </c>
      <c r="Q3821" t="s">
        <v>8316</v>
      </c>
      <c r="R3821" t="s">
        <v>8317</v>
      </c>
      <c r="S3821">
        <f t="shared" si="533"/>
        <v>1</v>
      </c>
      <c r="T3821">
        <f t="shared" si="534"/>
        <v>0</v>
      </c>
      <c r="U3821">
        <f t="shared" si="535"/>
        <v>0</v>
      </c>
      <c r="V3821">
        <f t="shared" si="536"/>
        <v>0</v>
      </c>
      <c r="W3821" t="str">
        <f t="shared" si="537"/>
        <v>successful</v>
      </c>
      <c r="X3821" s="14">
        <f t="shared" si="538"/>
        <v>42184.209537037037</v>
      </c>
      <c r="Y3821" s="14">
        <f t="shared" si="539"/>
        <v>42202.876388888893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31"/>
        <v>1.4333333333333333</v>
      </c>
      <c r="P3822" s="9">
        <f t="shared" si="532"/>
        <v>21.5</v>
      </c>
      <c r="Q3822" t="s">
        <v>8316</v>
      </c>
      <c r="R3822" t="s">
        <v>8317</v>
      </c>
      <c r="S3822">
        <f t="shared" si="533"/>
        <v>1</v>
      </c>
      <c r="T3822">
        <f t="shared" si="534"/>
        <v>0</v>
      </c>
      <c r="U3822">
        <f t="shared" si="535"/>
        <v>0</v>
      </c>
      <c r="V3822">
        <f t="shared" si="536"/>
        <v>0</v>
      </c>
      <c r="W3822" t="str">
        <f t="shared" si="537"/>
        <v>successful</v>
      </c>
      <c r="X3822" s="14">
        <f t="shared" si="538"/>
        <v>42160.651817129634</v>
      </c>
      <c r="Y3822" s="14">
        <f t="shared" si="539"/>
        <v>42190.651817129634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31"/>
        <v>1.0454285714285714</v>
      </c>
      <c r="P3823" s="9">
        <f t="shared" si="532"/>
        <v>79.543478260869563</v>
      </c>
      <c r="Q3823" t="s">
        <v>8316</v>
      </c>
      <c r="R3823" t="s">
        <v>8317</v>
      </c>
      <c r="S3823">
        <f t="shared" si="533"/>
        <v>1</v>
      </c>
      <c r="T3823">
        <f t="shared" si="534"/>
        <v>0</v>
      </c>
      <c r="U3823">
        <f t="shared" si="535"/>
        <v>0</v>
      </c>
      <c r="V3823">
        <f t="shared" si="536"/>
        <v>0</v>
      </c>
      <c r="W3823" t="str">
        <f t="shared" si="537"/>
        <v>successful</v>
      </c>
      <c r="X3823" s="14">
        <f t="shared" si="538"/>
        <v>42341.180636574078</v>
      </c>
      <c r="Y3823" s="14">
        <f t="shared" si="539"/>
        <v>42373.180636574078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31"/>
        <v>1.1002000000000001</v>
      </c>
      <c r="P3824" s="9">
        <f t="shared" si="532"/>
        <v>72.381578947368425</v>
      </c>
      <c r="Q3824" t="s">
        <v>8316</v>
      </c>
      <c r="R3824" t="s">
        <v>8317</v>
      </c>
      <c r="S3824">
        <f t="shared" si="533"/>
        <v>1</v>
      </c>
      <c r="T3824">
        <f t="shared" si="534"/>
        <v>0</v>
      </c>
      <c r="U3824">
        <f t="shared" si="535"/>
        <v>0</v>
      </c>
      <c r="V3824">
        <f t="shared" si="536"/>
        <v>0</v>
      </c>
      <c r="W3824" t="str">
        <f t="shared" si="537"/>
        <v>successful</v>
      </c>
      <c r="X3824" s="14">
        <f t="shared" si="538"/>
        <v>42329.838159722218</v>
      </c>
      <c r="Y3824" s="14">
        <f t="shared" si="539"/>
        <v>42388.957638888889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31"/>
        <v>1.06</v>
      </c>
      <c r="P3825" s="9">
        <f t="shared" si="532"/>
        <v>64.634146341463421</v>
      </c>
      <c r="Q3825" t="s">
        <v>8316</v>
      </c>
      <c r="R3825" t="s">
        <v>8317</v>
      </c>
      <c r="S3825">
        <f t="shared" si="533"/>
        <v>1</v>
      </c>
      <c r="T3825">
        <f t="shared" si="534"/>
        <v>0</v>
      </c>
      <c r="U3825">
        <f t="shared" si="535"/>
        <v>0</v>
      </c>
      <c r="V3825">
        <f t="shared" si="536"/>
        <v>0</v>
      </c>
      <c r="W3825" t="str">
        <f t="shared" si="537"/>
        <v>successful</v>
      </c>
      <c r="X3825" s="14">
        <f t="shared" si="538"/>
        <v>42170.910231481481</v>
      </c>
      <c r="Y3825" s="14">
        <f t="shared" si="539"/>
        <v>42205.165972222225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31"/>
        <v>1.08</v>
      </c>
      <c r="P3826" s="9">
        <f t="shared" si="532"/>
        <v>38.571428571428569</v>
      </c>
      <c r="Q3826" t="s">
        <v>8316</v>
      </c>
      <c r="R3826" t="s">
        <v>8317</v>
      </c>
      <c r="S3826">
        <f t="shared" si="533"/>
        <v>1</v>
      </c>
      <c r="T3826">
        <f t="shared" si="534"/>
        <v>0</v>
      </c>
      <c r="U3826">
        <f t="shared" si="535"/>
        <v>0</v>
      </c>
      <c r="V3826">
        <f t="shared" si="536"/>
        <v>0</v>
      </c>
      <c r="W3826" t="str">
        <f t="shared" si="537"/>
        <v>successful</v>
      </c>
      <c r="X3826" s="14">
        <f t="shared" si="538"/>
        <v>42571.626192129625</v>
      </c>
      <c r="Y3826" s="14">
        <f t="shared" si="539"/>
        <v>42583.570138888885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31"/>
        <v>1.0542</v>
      </c>
      <c r="P3827" s="9">
        <f t="shared" si="532"/>
        <v>107.57142857142857</v>
      </c>
      <c r="Q3827" t="s">
        <v>8316</v>
      </c>
      <c r="R3827" t="s">
        <v>8317</v>
      </c>
      <c r="S3827">
        <f t="shared" si="533"/>
        <v>1</v>
      </c>
      <c r="T3827">
        <f t="shared" si="534"/>
        <v>0</v>
      </c>
      <c r="U3827">
        <f t="shared" si="535"/>
        <v>0</v>
      </c>
      <c r="V3827">
        <f t="shared" si="536"/>
        <v>0</v>
      </c>
      <c r="W3827" t="str">
        <f t="shared" si="537"/>
        <v>successful</v>
      </c>
      <c r="X3827" s="14">
        <f t="shared" si="538"/>
        <v>42151.069606481484</v>
      </c>
      <c r="Y3827" s="14">
        <f t="shared" si="539"/>
        <v>42172.069606481484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31"/>
        <v>1.1916666666666667</v>
      </c>
      <c r="P3828" s="9">
        <f t="shared" si="532"/>
        <v>27.5</v>
      </c>
      <c r="Q3828" t="s">
        <v>8316</v>
      </c>
      <c r="R3828" t="s">
        <v>8317</v>
      </c>
      <c r="S3828">
        <f t="shared" si="533"/>
        <v>1</v>
      </c>
      <c r="T3828">
        <f t="shared" si="534"/>
        <v>0</v>
      </c>
      <c r="U3828">
        <f t="shared" si="535"/>
        <v>0</v>
      </c>
      <c r="V3828">
        <f t="shared" si="536"/>
        <v>0</v>
      </c>
      <c r="W3828" t="str">
        <f t="shared" si="537"/>
        <v>successful</v>
      </c>
      <c r="X3828" s="14">
        <f t="shared" si="538"/>
        <v>42101.423541666663</v>
      </c>
      <c r="Y3828" s="14">
        <f t="shared" si="539"/>
        <v>42131.423541666663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31"/>
        <v>1.5266666666666666</v>
      </c>
      <c r="P3829" s="9">
        <f t="shared" si="532"/>
        <v>70.461538461538467</v>
      </c>
      <c r="Q3829" t="s">
        <v>8316</v>
      </c>
      <c r="R3829" t="s">
        <v>8317</v>
      </c>
      <c r="S3829">
        <f t="shared" si="533"/>
        <v>1</v>
      </c>
      <c r="T3829">
        <f t="shared" si="534"/>
        <v>0</v>
      </c>
      <c r="U3829">
        <f t="shared" si="535"/>
        <v>0</v>
      </c>
      <c r="V3829">
        <f t="shared" si="536"/>
        <v>0</v>
      </c>
      <c r="W3829" t="str">
        <f t="shared" si="537"/>
        <v>successful</v>
      </c>
      <c r="X3829" s="14">
        <f t="shared" si="538"/>
        <v>42034.928252314814</v>
      </c>
      <c r="Y3829" s="14">
        <f t="shared" si="539"/>
        <v>42090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31"/>
        <v>1</v>
      </c>
      <c r="P3830" s="9">
        <f t="shared" si="532"/>
        <v>178.57142857142858</v>
      </c>
      <c r="Q3830" t="s">
        <v>8316</v>
      </c>
      <c r="R3830" t="s">
        <v>8317</v>
      </c>
      <c r="S3830">
        <f t="shared" si="533"/>
        <v>1</v>
      </c>
      <c r="T3830">
        <f t="shared" si="534"/>
        <v>0</v>
      </c>
      <c r="U3830">
        <f t="shared" si="535"/>
        <v>0</v>
      </c>
      <c r="V3830">
        <f t="shared" si="536"/>
        <v>0</v>
      </c>
      <c r="W3830" t="str">
        <f t="shared" si="537"/>
        <v>successful</v>
      </c>
      <c r="X3830" s="14">
        <f t="shared" si="538"/>
        <v>41944.527627314819</v>
      </c>
      <c r="Y3830" s="14">
        <f t="shared" si="539"/>
        <v>42004.569293981483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31"/>
        <v>1.002</v>
      </c>
      <c r="P3831" s="9">
        <f t="shared" si="532"/>
        <v>62.625</v>
      </c>
      <c r="Q3831" t="s">
        <v>8316</v>
      </c>
      <c r="R3831" t="s">
        <v>8317</v>
      </c>
      <c r="S3831">
        <f t="shared" si="533"/>
        <v>1</v>
      </c>
      <c r="T3831">
        <f t="shared" si="534"/>
        <v>0</v>
      </c>
      <c r="U3831">
        <f t="shared" si="535"/>
        <v>0</v>
      </c>
      <c r="V3831">
        <f t="shared" si="536"/>
        <v>0</v>
      </c>
      <c r="W3831" t="str">
        <f t="shared" si="537"/>
        <v>successful</v>
      </c>
      <c r="X3831" s="14">
        <f t="shared" si="538"/>
        <v>42593.865405092598</v>
      </c>
      <c r="Y3831" s="14">
        <f t="shared" si="539"/>
        <v>42613.865405092598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31"/>
        <v>2.25</v>
      </c>
      <c r="P3832" s="9">
        <f t="shared" si="532"/>
        <v>75</v>
      </c>
      <c r="Q3832" t="s">
        <v>8316</v>
      </c>
      <c r="R3832" t="s">
        <v>8317</v>
      </c>
      <c r="S3832">
        <f t="shared" si="533"/>
        <v>1</v>
      </c>
      <c r="T3832">
        <f t="shared" si="534"/>
        <v>0</v>
      </c>
      <c r="U3832">
        <f t="shared" si="535"/>
        <v>0</v>
      </c>
      <c r="V3832">
        <f t="shared" si="536"/>
        <v>0</v>
      </c>
      <c r="W3832" t="str">
        <f t="shared" si="537"/>
        <v>successful</v>
      </c>
      <c r="X3832" s="14">
        <f t="shared" si="538"/>
        <v>42503.740868055553</v>
      </c>
      <c r="Y3832" s="14">
        <f t="shared" si="539"/>
        <v>42517.740868055553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31"/>
        <v>1.0602199999999999</v>
      </c>
      <c r="P3833" s="9">
        <f t="shared" si="532"/>
        <v>58.901111111111113</v>
      </c>
      <c r="Q3833" t="s">
        <v>8316</v>
      </c>
      <c r="R3833" t="s">
        <v>8317</v>
      </c>
      <c r="S3833">
        <f t="shared" si="533"/>
        <v>1</v>
      </c>
      <c r="T3833">
        <f t="shared" si="534"/>
        <v>0</v>
      </c>
      <c r="U3833">
        <f t="shared" si="535"/>
        <v>0</v>
      </c>
      <c r="V3833">
        <f t="shared" si="536"/>
        <v>0</v>
      </c>
      <c r="W3833" t="str">
        <f t="shared" si="537"/>
        <v>successful</v>
      </c>
      <c r="X3833" s="14">
        <f t="shared" si="538"/>
        <v>41927.848900462966</v>
      </c>
      <c r="Y3833" s="14">
        <f t="shared" si="539"/>
        <v>41948.890567129631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31"/>
        <v>1.0466666666666666</v>
      </c>
      <c r="P3834" s="9">
        <f t="shared" si="532"/>
        <v>139.55555555555554</v>
      </c>
      <c r="Q3834" t="s">
        <v>8316</v>
      </c>
      <c r="R3834" t="s">
        <v>8317</v>
      </c>
      <c r="S3834">
        <f t="shared" si="533"/>
        <v>1</v>
      </c>
      <c r="T3834">
        <f t="shared" si="534"/>
        <v>0</v>
      </c>
      <c r="U3834">
        <f t="shared" si="535"/>
        <v>0</v>
      </c>
      <c r="V3834">
        <f t="shared" si="536"/>
        <v>0</v>
      </c>
      <c r="W3834" t="str">
        <f t="shared" si="537"/>
        <v>successful</v>
      </c>
      <c r="X3834" s="14">
        <f t="shared" si="538"/>
        <v>42375.114988425921</v>
      </c>
      <c r="Y3834" s="14">
        <f t="shared" si="539"/>
        <v>42420.114988425921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31"/>
        <v>1.1666666666666667</v>
      </c>
      <c r="P3835" s="9">
        <f t="shared" si="532"/>
        <v>70</v>
      </c>
      <c r="Q3835" t="s">
        <v>8316</v>
      </c>
      <c r="R3835" t="s">
        <v>8317</v>
      </c>
      <c r="S3835">
        <f t="shared" si="533"/>
        <v>1</v>
      </c>
      <c r="T3835">
        <f t="shared" si="534"/>
        <v>0</v>
      </c>
      <c r="U3835">
        <f t="shared" si="535"/>
        <v>0</v>
      </c>
      <c r="V3835">
        <f t="shared" si="536"/>
        <v>0</v>
      </c>
      <c r="W3835" t="str">
        <f t="shared" si="537"/>
        <v>successful</v>
      </c>
      <c r="X3835" s="14">
        <f t="shared" si="538"/>
        <v>41963.872361111105</v>
      </c>
      <c r="Y3835" s="14">
        <f t="shared" si="539"/>
        <v>41974.797916666663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31"/>
        <v>1.0903333333333334</v>
      </c>
      <c r="P3836" s="9">
        <f t="shared" si="532"/>
        <v>57.385964912280699</v>
      </c>
      <c r="Q3836" t="s">
        <v>8316</v>
      </c>
      <c r="R3836" t="s">
        <v>8317</v>
      </c>
      <c r="S3836">
        <f t="shared" si="533"/>
        <v>1</v>
      </c>
      <c r="T3836">
        <f t="shared" si="534"/>
        <v>0</v>
      </c>
      <c r="U3836">
        <f t="shared" si="535"/>
        <v>0</v>
      </c>
      <c r="V3836">
        <f t="shared" si="536"/>
        <v>0</v>
      </c>
      <c r="W3836" t="str">
        <f t="shared" si="537"/>
        <v>successful</v>
      </c>
      <c r="X3836" s="14">
        <f t="shared" si="538"/>
        <v>42143.445219907408</v>
      </c>
      <c r="Y3836" s="14">
        <f t="shared" si="539"/>
        <v>42173.445219907408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31"/>
        <v>1.6</v>
      </c>
      <c r="P3837" s="9">
        <f t="shared" si="532"/>
        <v>40</v>
      </c>
      <c r="Q3837" t="s">
        <v>8316</v>
      </c>
      <c r="R3837" t="s">
        <v>8317</v>
      </c>
      <c r="S3837">
        <f t="shared" si="533"/>
        <v>1</v>
      </c>
      <c r="T3837">
        <f t="shared" si="534"/>
        <v>0</v>
      </c>
      <c r="U3837">
        <f t="shared" si="535"/>
        <v>0</v>
      </c>
      <c r="V3837">
        <f t="shared" si="536"/>
        <v>0</v>
      </c>
      <c r="W3837" t="str">
        <f t="shared" si="537"/>
        <v>successful</v>
      </c>
      <c r="X3837" s="14">
        <f t="shared" si="538"/>
        <v>42460.94222222222</v>
      </c>
      <c r="Y3837" s="14">
        <f t="shared" si="539"/>
        <v>42481.94222222222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31"/>
        <v>1.125</v>
      </c>
      <c r="P3838" s="9">
        <f t="shared" si="532"/>
        <v>64.285714285714292</v>
      </c>
      <c r="Q3838" t="s">
        <v>8316</v>
      </c>
      <c r="R3838" t="s">
        <v>8317</v>
      </c>
      <c r="S3838">
        <f t="shared" si="533"/>
        <v>1</v>
      </c>
      <c r="T3838">
        <f t="shared" si="534"/>
        <v>0</v>
      </c>
      <c r="U3838">
        <f t="shared" si="535"/>
        <v>0</v>
      </c>
      <c r="V3838">
        <f t="shared" si="536"/>
        <v>0</v>
      </c>
      <c r="W3838" t="str">
        <f t="shared" si="537"/>
        <v>successful</v>
      </c>
      <c r="X3838" s="14">
        <f t="shared" si="538"/>
        <v>42553.926527777774</v>
      </c>
      <c r="Y3838" s="14">
        <f t="shared" si="539"/>
        <v>42585.172916666663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31"/>
        <v>1.0209999999999999</v>
      </c>
      <c r="P3839" s="9">
        <f t="shared" si="532"/>
        <v>120.11764705882354</v>
      </c>
      <c r="Q3839" t="s">
        <v>8316</v>
      </c>
      <c r="R3839" t="s">
        <v>8317</v>
      </c>
      <c r="S3839">
        <f t="shared" si="533"/>
        <v>1</v>
      </c>
      <c r="T3839">
        <f t="shared" si="534"/>
        <v>0</v>
      </c>
      <c r="U3839">
        <f t="shared" si="535"/>
        <v>0</v>
      </c>
      <c r="V3839">
        <f t="shared" si="536"/>
        <v>0</v>
      </c>
      <c r="W3839" t="str">
        <f t="shared" si="537"/>
        <v>successful</v>
      </c>
      <c r="X3839" s="14">
        <f t="shared" si="538"/>
        <v>42152.765717592592</v>
      </c>
      <c r="Y3839" s="14">
        <f t="shared" si="539"/>
        <v>42188.765717592592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31"/>
        <v>1.00824</v>
      </c>
      <c r="P3840" s="9">
        <f t="shared" si="532"/>
        <v>1008.24</v>
      </c>
      <c r="Q3840" t="s">
        <v>8316</v>
      </c>
      <c r="R3840" t="s">
        <v>8317</v>
      </c>
      <c r="S3840">
        <f t="shared" si="533"/>
        <v>1</v>
      </c>
      <c r="T3840">
        <f t="shared" si="534"/>
        <v>0</v>
      </c>
      <c r="U3840">
        <f t="shared" si="535"/>
        <v>0</v>
      </c>
      <c r="V3840">
        <f t="shared" si="536"/>
        <v>0</v>
      </c>
      <c r="W3840" t="str">
        <f t="shared" si="537"/>
        <v>successful</v>
      </c>
      <c r="X3840" s="14">
        <f t="shared" si="538"/>
        <v>42116.710752314815</v>
      </c>
      <c r="Y3840" s="14">
        <f t="shared" si="539"/>
        <v>42146.710752314815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31"/>
        <v>1.0125</v>
      </c>
      <c r="P3841" s="9">
        <f t="shared" si="532"/>
        <v>63.28125</v>
      </c>
      <c r="Q3841" t="s">
        <v>8316</v>
      </c>
      <c r="R3841" t="s">
        <v>8317</v>
      </c>
      <c r="S3841">
        <f t="shared" si="533"/>
        <v>1</v>
      </c>
      <c r="T3841">
        <f t="shared" si="534"/>
        <v>0</v>
      </c>
      <c r="U3841">
        <f t="shared" si="535"/>
        <v>0</v>
      </c>
      <c r="V3841">
        <f t="shared" si="536"/>
        <v>0</v>
      </c>
      <c r="W3841" t="str">
        <f t="shared" si="537"/>
        <v>successful</v>
      </c>
      <c r="X3841" s="14">
        <f t="shared" si="538"/>
        <v>42155.142638888887</v>
      </c>
      <c r="Y3841" s="14">
        <f t="shared" si="539"/>
        <v>42215.142638888887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31"/>
        <v>65</v>
      </c>
      <c r="P3842" s="9">
        <f t="shared" si="532"/>
        <v>21.666666666666668</v>
      </c>
      <c r="Q3842" t="s">
        <v>8316</v>
      </c>
      <c r="R3842" t="s">
        <v>8317</v>
      </c>
      <c r="S3842">
        <f t="shared" si="533"/>
        <v>1</v>
      </c>
      <c r="T3842">
        <f t="shared" si="534"/>
        <v>0</v>
      </c>
      <c r="U3842">
        <f t="shared" si="535"/>
        <v>0</v>
      </c>
      <c r="V3842">
        <f t="shared" si="536"/>
        <v>0</v>
      </c>
      <c r="W3842" t="str">
        <f t="shared" si="537"/>
        <v>successful</v>
      </c>
      <c r="X3842" s="14">
        <f t="shared" si="538"/>
        <v>42432.701724537037</v>
      </c>
      <c r="Y3842" s="14">
        <f t="shared" si="539"/>
        <v>42457.660057870366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540">E3843/D3843</f>
        <v>8.72E-2</v>
      </c>
      <c r="P3843" s="9">
        <f t="shared" ref="P3843:P3906" si="541">IFERROR(E3843/L3843,0)</f>
        <v>25.647058823529413</v>
      </c>
      <c r="Q3843" t="s">
        <v>8316</v>
      </c>
      <c r="R3843" t="s">
        <v>8317</v>
      </c>
      <c r="S3843">
        <f t="shared" ref="S3843:S3906" si="542">IF(F3843="successful",1,0)</f>
        <v>0</v>
      </c>
      <c r="T3843">
        <f t="shared" ref="T3843:T3906" si="543">IF(F3843="failed",1,0)</f>
        <v>1</v>
      </c>
      <c r="U3843">
        <f t="shared" ref="U3843:U3906" si="544">IF(F3843="canceled",1,0)</f>
        <v>0</v>
      </c>
      <c r="V3843">
        <f t="shared" ref="V3843:V3906" si="545">IF(F3843="live",1,0)</f>
        <v>0</v>
      </c>
      <c r="W3843" t="str">
        <f t="shared" ref="W3843:W3906" si="546">F3843</f>
        <v>failed</v>
      </c>
      <c r="X3843" s="14">
        <f t="shared" ref="X3843:X3906" si="547">(((J3843/60)/60)/24)+DATE(1970,1,1)</f>
        <v>41780.785729166666</v>
      </c>
      <c r="Y3843" s="14">
        <f t="shared" ref="Y3843:Y3906" si="548">(((I3843/60)/60)/24)+DATE(1970,1,1)</f>
        <v>41840.785729166666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40"/>
        <v>0.21940000000000001</v>
      </c>
      <c r="P3844" s="9">
        <f t="shared" si="541"/>
        <v>47.695652173913047</v>
      </c>
      <c r="Q3844" t="s">
        <v>8316</v>
      </c>
      <c r="R3844" t="s">
        <v>8317</v>
      </c>
      <c r="S3844">
        <f t="shared" si="542"/>
        <v>0</v>
      </c>
      <c r="T3844">
        <f t="shared" si="543"/>
        <v>1</v>
      </c>
      <c r="U3844">
        <f t="shared" si="544"/>
        <v>0</v>
      </c>
      <c r="V3844">
        <f t="shared" si="545"/>
        <v>0</v>
      </c>
      <c r="W3844" t="str">
        <f t="shared" si="546"/>
        <v>failed</v>
      </c>
      <c r="X3844" s="14">
        <f t="shared" si="547"/>
        <v>41740.493657407409</v>
      </c>
      <c r="Y3844" s="14">
        <f t="shared" si="548"/>
        <v>41770.493657407409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40"/>
        <v>0.21299999999999999</v>
      </c>
      <c r="P3845" s="9">
        <f t="shared" si="541"/>
        <v>56.05263157894737</v>
      </c>
      <c r="Q3845" t="s">
        <v>8316</v>
      </c>
      <c r="R3845" t="s">
        <v>8317</v>
      </c>
      <c r="S3845">
        <f t="shared" si="542"/>
        <v>0</v>
      </c>
      <c r="T3845">
        <f t="shared" si="543"/>
        <v>1</v>
      </c>
      <c r="U3845">
        <f t="shared" si="544"/>
        <v>0</v>
      </c>
      <c r="V3845">
        <f t="shared" si="545"/>
        <v>0</v>
      </c>
      <c r="W3845" t="str">
        <f t="shared" si="546"/>
        <v>failed</v>
      </c>
      <c r="X3845" s="14">
        <f t="shared" si="547"/>
        <v>41766.072500000002</v>
      </c>
      <c r="Y3845" s="14">
        <f t="shared" si="548"/>
        <v>41791.072500000002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40"/>
        <v>0.41489795918367345</v>
      </c>
      <c r="P3846" s="9">
        <f t="shared" si="541"/>
        <v>81.319999999999993</v>
      </c>
      <c r="Q3846" t="s">
        <v>8316</v>
      </c>
      <c r="R3846" t="s">
        <v>8317</v>
      </c>
      <c r="S3846">
        <f t="shared" si="542"/>
        <v>0</v>
      </c>
      <c r="T3846">
        <f t="shared" si="543"/>
        <v>1</v>
      </c>
      <c r="U3846">
        <f t="shared" si="544"/>
        <v>0</v>
      </c>
      <c r="V3846">
        <f t="shared" si="545"/>
        <v>0</v>
      </c>
      <c r="W3846" t="str">
        <f t="shared" si="546"/>
        <v>failed</v>
      </c>
      <c r="X3846" s="14">
        <f t="shared" si="547"/>
        <v>41766.617291666669</v>
      </c>
      <c r="Y3846" s="14">
        <f t="shared" si="548"/>
        <v>41793.290972222225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40"/>
        <v>2.1049999999999999E-2</v>
      </c>
      <c r="P3847" s="9">
        <f t="shared" si="541"/>
        <v>70.166666666666671</v>
      </c>
      <c r="Q3847" t="s">
        <v>8316</v>
      </c>
      <c r="R3847" t="s">
        <v>8317</v>
      </c>
      <c r="S3847">
        <f t="shared" si="542"/>
        <v>0</v>
      </c>
      <c r="T3847">
        <f t="shared" si="543"/>
        <v>1</v>
      </c>
      <c r="U3847">
        <f t="shared" si="544"/>
        <v>0</v>
      </c>
      <c r="V3847">
        <f t="shared" si="545"/>
        <v>0</v>
      </c>
      <c r="W3847" t="str">
        <f t="shared" si="546"/>
        <v>failed</v>
      </c>
      <c r="X3847" s="14">
        <f t="shared" si="547"/>
        <v>42248.627013888887</v>
      </c>
      <c r="Y3847" s="14">
        <f t="shared" si="548"/>
        <v>42278.627013888887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40"/>
        <v>2.7E-2</v>
      </c>
      <c r="P3848" s="9">
        <f t="shared" si="541"/>
        <v>23.625</v>
      </c>
      <c r="Q3848" t="s">
        <v>8316</v>
      </c>
      <c r="R3848" t="s">
        <v>8317</v>
      </c>
      <c r="S3848">
        <f t="shared" si="542"/>
        <v>0</v>
      </c>
      <c r="T3848">
        <f t="shared" si="543"/>
        <v>1</v>
      </c>
      <c r="U3848">
        <f t="shared" si="544"/>
        <v>0</v>
      </c>
      <c r="V3848">
        <f t="shared" si="545"/>
        <v>0</v>
      </c>
      <c r="W3848" t="str">
        <f t="shared" si="546"/>
        <v>failed</v>
      </c>
      <c r="X3848" s="14">
        <f t="shared" si="547"/>
        <v>41885.221550925926</v>
      </c>
      <c r="Y3848" s="14">
        <f t="shared" si="548"/>
        <v>41916.290972222225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40"/>
        <v>0.16161904761904761</v>
      </c>
      <c r="P3849" s="9">
        <f t="shared" si="541"/>
        <v>188.55555555555554</v>
      </c>
      <c r="Q3849" t="s">
        <v>8316</v>
      </c>
      <c r="R3849" t="s">
        <v>8317</v>
      </c>
      <c r="S3849">
        <f t="shared" si="542"/>
        <v>0</v>
      </c>
      <c r="T3849">
        <f t="shared" si="543"/>
        <v>1</v>
      </c>
      <c r="U3849">
        <f t="shared" si="544"/>
        <v>0</v>
      </c>
      <c r="V3849">
        <f t="shared" si="545"/>
        <v>0</v>
      </c>
      <c r="W3849" t="str">
        <f t="shared" si="546"/>
        <v>failed</v>
      </c>
      <c r="X3849" s="14">
        <f t="shared" si="547"/>
        <v>42159.224432870367</v>
      </c>
      <c r="Y3849" s="14">
        <f t="shared" si="548"/>
        <v>42204.224432870367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40"/>
        <v>0.16376923076923078</v>
      </c>
      <c r="P3850" s="9">
        <f t="shared" si="541"/>
        <v>49.511627906976742</v>
      </c>
      <c r="Q3850" t="s">
        <v>8316</v>
      </c>
      <c r="R3850" t="s">
        <v>8317</v>
      </c>
      <c r="S3850">
        <f t="shared" si="542"/>
        <v>0</v>
      </c>
      <c r="T3850">
        <f t="shared" si="543"/>
        <v>1</v>
      </c>
      <c r="U3850">
        <f t="shared" si="544"/>
        <v>0</v>
      </c>
      <c r="V3850">
        <f t="shared" si="545"/>
        <v>0</v>
      </c>
      <c r="W3850" t="str">
        <f t="shared" si="546"/>
        <v>failed</v>
      </c>
      <c r="X3850" s="14">
        <f t="shared" si="547"/>
        <v>42265.817002314812</v>
      </c>
      <c r="Y3850" s="14">
        <f t="shared" si="548"/>
        <v>42295.817002314812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40"/>
        <v>7.0433333333333334E-2</v>
      </c>
      <c r="P3851" s="9">
        <f t="shared" si="541"/>
        <v>75.464285714285708</v>
      </c>
      <c r="Q3851" t="s">
        <v>8316</v>
      </c>
      <c r="R3851" t="s">
        <v>8317</v>
      </c>
      <c r="S3851">
        <f t="shared" si="542"/>
        <v>0</v>
      </c>
      <c r="T3851">
        <f t="shared" si="543"/>
        <v>1</v>
      </c>
      <c r="U3851">
        <f t="shared" si="544"/>
        <v>0</v>
      </c>
      <c r="V3851">
        <f t="shared" si="545"/>
        <v>0</v>
      </c>
      <c r="W3851" t="str">
        <f t="shared" si="546"/>
        <v>failed</v>
      </c>
      <c r="X3851" s="14">
        <f t="shared" si="547"/>
        <v>42136.767175925925</v>
      </c>
      <c r="Y3851" s="14">
        <f t="shared" si="548"/>
        <v>42166.767175925925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40"/>
        <v>3.7999999999999999E-2</v>
      </c>
      <c r="P3852" s="9">
        <f t="shared" si="541"/>
        <v>9.5</v>
      </c>
      <c r="Q3852" t="s">
        <v>8316</v>
      </c>
      <c r="R3852" t="s">
        <v>8317</v>
      </c>
      <c r="S3852">
        <f t="shared" si="542"/>
        <v>0</v>
      </c>
      <c r="T3852">
        <f t="shared" si="543"/>
        <v>1</v>
      </c>
      <c r="U3852">
        <f t="shared" si="544"/>
        <v>0</v>
      </c>
      <c r="V3852">
        <f t="shared" si="545"/>
        <v>0</v>
      </c>
      <c r="W3852" t="str">
        <f t="shared" si="546"/>
        <v>failed</v>
      </c>
      <c r="X3852" s="14">
        <f t="shared" si="547"/>
        <v>41975.124340277776</v>
      </c>
      <c r="Y3852" s="14">
        <f t="shared" si="548"/>
        <v>42005.124340277776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40"/>
        <v>0.34079999999999999</v>
      </c>
      <c r="P3853" s="9">
        <f t="shared" si="541"/>
        <v>35.5</v>
      </c>
      <c r="Q3853" t="s">
        <v>8316</v>
      </c>
      <c r="R3853" t="s">
        <v>8317</v>
      </c>
      <c r="S3853">
        <f t="shared" si="542"/>
        <v>0</v>
      </c>
      <c r="T3853">
        <f t="shared" si="543"/>
        <v>1</v>
      </c>
      <c r="U3853">
        <f t="shared" si="544"/>
        <v>0</v>
      </c>
      <c r="V3853">
        <f t="shared" si="545"/>
        <v>0</v>
      </c>
      <c r="W3853" t="str">
        <f t="shared" si="546"/>
        <v>failed</v>
      </c>
      <c r="X3853" s="14">
        <f t="shared" si="547"/>
        <v>42172.439571759256</v>
      </c>
      <c r="Y3853" s="14">
        <f t="shared" si="548"/>
        <v>42202.439571759256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40"/>
        <v>2E-3</v>
      </c>
      <c r="P3854" s="9">
        <f t="shared" si="541"/>
        <v>10</v>
      </c>
      <c r="Q3854" t="s">
        <v>8316</v>
      </c>
      <c r="R3854" t="s">
        <v>8317</v>
      </c>
      <c r="S3854">
        <f t="shared" si="542"/>
        <v>0</v>
      </c>
      <c r="T3854">
        <f t="shared" si="543"/>
        <v>1</v>
      </c>
      <c r="U3854">
        <f t="shared" si="544"/>
        <v>0</v>
      </c>
      <c r="V3854">
        <f t="shared" si="545"/>
        <v>0</v>
      </c>
      <c r="W3854" t="str">
        <f t="shared" si="546"/>
        <v>failed</v>
      </c>
      <c r="X3854" s="14">
        <f t="shared" si="547"/>
        <v>42065.190694444449</v>
      </c>
      <c r="Y3854" s="14">
        <f t="shared" si="548"/>
        <v>42090.149027777778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40"/>
        <v>2.5999999999999998E-4</v>
      </c>
      <c r="P3855" s="9">
        <f t="shared" si="541"/>
        <v>13</v>
      </c>
      <c r="Q3855" t="s">
        <v>8316</v>
      </c>
      <c r="R3855" t="s">
        <v>8317</v>
      </c>
      <c r="S3855">
        <f t="shared" si="542"/>
        <v>0</v>
      </c>
      <c r="T3855">
        <f t="shared" si="543"/>
        <v>1</v>
      </c>
      <c r="U3855">
        <f t="shared" si="544"/>
        <v>0</v>
      </c>
      <c r="V3855">
        <f t="shared" si="545"/>
        <v>0</v>
      </c>
      <c r="W3855" t="str">
        <f t="shared" si="546"/>
        <v>failed</v>
      </c>
      <c r="X3855" s="14">
        <f t="shared" si="547"/>
        <v>41848.84002314815</v>
      </c>
      <c r="Y3855" s="14">
        <f t="shared" si="548"/>
        <v>41883.84002314815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40"/>
        <v>0.16254545454545455</v>
      </c>
      <c r="P3856" s="9">
        <f t="shared" si="541"/>
        <v>89.4</v>
      </c>
      <c r="Q3856" t="s">
        <v>8316</v>
      </c>
      <c r="R3856" t="s">
        <v>8317</v>
      </c>
      <c r="S3856">
        <f t="shared" si="542"/>
        <v>0</v>
      </c>
      <c r="T3856">
        <f t="shared" si="543"/>
        <v>1</v>
      </c>
      <c r="U3856">
        <f t="shared" si="544"/>
        <v>0</v>
      </c>
      <c r="V3856">
        <f t="shared" si="545"/>
        <v>0</v>
      </c>
      <c r="W3856" t="str">
        <f t="shared" si="546"/>
        <v>failed</v>
      </c>
      <c r="X3856" s="14">
        <f t="shared" si="547"/>
        <v>42103.884930555556</v>
      </c>
      <c r="Y3856" s="14">
        <f t="shared" si="548"/>
        <v>42133.884930555556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40"/>
        <v>2.5000000000000001E-2</v>
      </c>
      <c r="P3857" s="9">
        <f t="shared" si="541"/>
        <v>25</v>
      </c>
      <c r="Q3857" t="s">
        <v>8316</v>
      </c>
      <c r="R3857" t="s">
        <v>8317</v>
      </c>
      <c r="S3857">
        <f t="shared" si="542"/>
        <v>0</v>
      </c>
      <c r="T3857">
        <f t="shared" si="543"/>
        <v>1</v>
      </c>
      <c r="U3857">
        <f t="shared" si="544"/>
        <v>0</v>
      </c>
      <c r="V3857">
        <f t="shared" si="545"/>
        <v>0</v>
      </c>
      <c r="W3857" t="str">
        <f t="shared" si="546"/>
        <v>failed</v>
      </c>
      <c r="X3857" s="14">
        <f t="shared" si="547"/>
        <v>42059.970729166671</v>
      </c>
      <c r="Y3857" s="14">
        <f t="shared" si="548"/>
        <v>42089.929062499999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40"/>
        <v>2.0000000000000001E-4</v>
      </c>
      <c r="P3858" s="9">
        <f t="shared" si="541"/>
        <v>1</v>
      </c>
      <c r="Q3858" t="s">
        <v>8316</v>
      </c>
      <c r="R3858" t="s">
        <v>8317</v>
      </c>
      <c r="S3858">
        <f t="shared" si="542"/>
        <v>0</v>
      </c>
      <c r="T3858">
        <f t="shared" si="543"/>
        <v>1</v>
      </c>
      <c r="U3858">
        <f t="shared" si="544"/>
        <v>0</v>
      </c>
      <c r="V3858">
        <f t="shared" si="545"/>
        <v>0</v>
      </c>
      <c r="W3858" t="str">
        <f t="shared" si="546"/>
        <v>failed</v>
      </c>
      <c r="X3858" s="14">
        <f t="shared" si="547"/>
        <v>42041.743090277778</v>
      </c>
      <c r="Y3858" s="14">
        <f t="shared" si="548"/>
        <v>42071.701423611114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40"/>
        <v>5.1999999999999998E-2</v>
      </c>
      <c r="P3859" s="9">
        <f t="shared" si="541"/>
        <v>65</v>
      </c>
      <c r="Q3859" t="s">
        <v>8316</v>
      </c>
      <c r="R3859" t="s">
        <v>8317</v>
      </c>
      <c r="S3859">
        <f t="shared" si="542"/>
        <v>0</v>
      </c>
      <c r="T3859">
        <f t="shared" si="543"/>
        <v>1</v>
      </c>
      <c r="U3859">
        <f t="shared" si="544"/>
        <v>0</v>
      </c>
      <c r="V3859">
        <f t="shared" si="545"/>
        <v>0</v>
      </c>
      <c r="W3859" t="str">
        <f t="shared" si="546"/>
        <v>failed</v>
      </c>
      <c r="X3859" s="14">
        <f t="shared" si="547"/>
        <v>41829.73715277778</v>
      </c>
      <c r="Y3859" s="14">
        <f t="shared" si="548"/>
        <v>41852.716666666667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40"/>
        <v>0.02</v>
      </c>
      <c r="P3860" s="9">
        <f t="shared" si="541"/>
        <v>10</v>
      </c>
      <c r="Q3860" t="s">
        <v>8316</v>
      </c>
      <c r="R3860" t="s">
        <v>8317</v>
      </c>
      <c r="S3860">
        <f t="shared" si="542"/>
        <v>0</v>
      </c>
      <c r="T3860">
        <f t="shared" si="543"/>
        <v>1</v>
      </c>
      <c r="U3860">
        <f t="shared" si="544"/>
        <v>0</v>
      </c>
      <c r="V3860">
        <f t="shared" si="545"/>
        <v>0</v>
      </c>
      <c r="W3860" t="str">
        <f t="shared" si="546"/>
        <v>failed</v>
      </c>
      <c r="X3860" s="14">
        <f t="shared" si="547"/>
        <v>42128.431064814817</v>
      </c>
      <c r="Y3860" s="14">
        <f t="shared" si="548"/>
        <v>42146.875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40"/>
        <v>4.0000000000000002E-4</v>
      </c>
      <c r="P3861" s="9">
        <f t="shared" si="541"/>
        <v>1</v>
      </c>
      <c r="Q3861" t="s">
        <v>8316</v>
      </c>
      <c r="R3861" t="s">
        <v>8317</v>
      </c>
      <c r="S3861">
        <f t="shared" si="542"/>
        <v>0</v>
      </c>
      <c r="T3861">
        <f t="shared" si="543"/>
        <v>1</v>
      </c>
      <c r="U3861">
        <f t="shared" si="544"/>
        <v>0</v>
      </c>
      <c r="V3861">
        <f t="shared" si="545"/>
        <v>0</v>
      </c>
      <c r="W3861" t="str">
        <f t="shared" si="546"/>
        <v>failed</v>
      </c>
      <c r="X3861" s="14">
        <f t="shared" si="547"/>
        <v>41789.893599537041</v>
      </c>
      <c r="Y3861" s="14">
        <f t="shared" si="548"/>
        <v>41815.875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40"/>
        <v>0.17666666666666667</v>
      </c>
      <c r="P3862" s="9">
        <f t="shared" si="541"/>
        <v>81.538461538461533</v>
      </c>
      <c r="Q3862" t="s">
        <v>8316</v>
      </c>
      <c r="R3862" t="s">
        <v>8317</v>
      </c>
      <c r="S3862">
        <f t="shared" si="542"/>
        <v>0</v>
      </c>
      <c r="T3862">
        <f t="shared" si="543"/>
        <v>1</v>
      </c>
      <c r="U3862">
        <f t="shared" si="544"/>
        <v>0</v>
      </c>
      <c r="V3862">
        <f t="shared" si="545"/>
        <v>0</v>
      </c>
      <c r="W3862" t="str">
        <f t="shared" si="546"/>
        <v>failed</v>
      </c>
      <c r="X3862" s="14">
        <f t="shared" si="547"/>
        <v>41833.660995370366</v>
      </c>
      <c r="Y3862" s="14">
        <f t="shared" si="548"/>
        <v>41863.660995370366</v>
      </c>
    </row>
    <row r="3863" spans="1:25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40"/>
        <v>0.05</v>
      </c>
      <c r="P3863" s="9">
        <f t="shared" si="541"/>
        <v>100</v>
      </c>
      <c r="Q3863" t="s">
        <v>8316</v>
      </c>
      <c r="R3863" t="s">
        <v>8317</v>
      </c>
      <c r="S3863">
        <f t="shared" si="542"/>
        <v>0</v>
      </c>
      <c r="T3863">
        <f t="shared" si="543"/>
        <v>1</v>
      </c>
      <c r="U3863">
        <f t="shared" si="544"/>
        <v>0</v>
      </c>
      <c r="V3863">
        <f t="shared" si="545"/>
        <v>0</v>
      </c>
      <c r="W3863" t="str">
        <f t="shared" si="546"/>
        <v>failed</v>
      </c>
      <c r="X3863" s="14">
        <f t="shared" si="547"/>
        <v>41914.590011574073</v>
      </c>
      <c r="Y3863" s="14">
        <f t="shared" si="548"/>
        <v>41955.907638888893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40"/>
        <v>1.3333333333333334E-4</v>
      </c>
      <c r="P3864" s="9">
        <f t="shared" si="541"/>
        <v>1</v>
      </c>
      <c r="Q3864" t="s">
        <v>8316</v>
      </c>
      <c r="R3864" t="s">
        <v>8317</v>
      </c>
      <c r="S3864">
        <f t="shared" si="542"/>
        <v>0</v>
      </c>
      <c r="T3864">
        <f t="shared" si="543"/>
        <v>1</v>
      </c>
      <c r="U3864">
        <f t="shared" si="544"/>
        <v>0</v>
      </c>
      <c r="V3864">
        <f t="shared" si="545"/>
        <v>0</v>
      </c>
      <c r="W3864" t="str">
        <f t="shared" si="546"/>
        <v>failed</v>
      </c>
      <c r="X3864" s="14">
        <f t="shared" si="547"/>
        <v>42611.261064814811</v>
      </c>
      <c r="Y3864" s="14">
        <f t="shared" si="548"/>
        <v>42625.707638888889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40"/>
        <v>0</v>
      </c>
      <c r="P3865" s="9">
        <f t="shared" si="541"/>
        <v>0</v>
      </c>
      <c r="Q3865" t="s">
        <v>8316</v>
      </c>
      <c r="R3865" t="s">
        <v>8317</v>
      </c>
      <c r="S3865">
        <f t="shared" si="542"/>
        <v>0</v>
      </c>
      <c r="T3865">
        <f t="shared" si="543"/>
        <v>1</v>
      </c>
      <c r="U3865">
        <f t="shared" si="544"/>
        <v>0</v>
      </c>
      <c r="V3865">
        <f t="shared" si="545"/>
        <v>0</v>
      </c>
      <c r="W3865" t="str">
        <f t="shared" si="546"/>
        <v>failed</v>
      </c>
      <c r="X3865" s="14">
        <f t="shared" si="547"/>
        <v>42253.633159722223</v>
      </c>
      <c r="Y3865" s="14">
        <f t="shared" si="548"/>
        <v>42313.674826388888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40"/>
        <v>1.2E-2</v>
      </c>
      <c r="P3866" s="9">
        <f t="shared" si="541"/>
        <v>20</v>
      </c>
      <c r="Q3866" t="s">
        <v>8316</v>
      </c>
      <c r="R3866" t="s">
        <v>8317</v>
      </c>
      <c r="S3866">
        <f t="shared" si="542"/>
        <v>0</v>
      </c>
      <c r="T3866">
        <f t="shared" si="543"/>
        <v>1</v>
      </c>
      <c r="U3866">
        <f t="shared" si="544"/>
        <v>0</v>
      </c>
      <c r="V3866">
        <f t="shared" si="545"/>
        <v>0</v>
      </c>
      <c r="W3866" t="str">
        <f t="shared" si="546"/>
        <v>failed</v>
      </c>
      <c r="X3866" s="14">
        <f t="shared" si="547"/>
        <v>42295.891828703709</v>
      </c>
      <c r="Y3866" s="14">
        <f t="shared" si="548"/>
        <v>42325.933495370366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40"/>
        <v>0.26937422295897223</v>
      </c>
      <c r="P3867" s="9">
        <f t="shared" si="541"/>
        <v>46.428571428571431</v>
      </c>
      <c r="Q3867" t="s">
        <v>8316</v>
      </c>
      <c r="R3867" t="s">
        <v>8317</v>
      </c>
      <c r="S3867">
        <f t="shared" si="542"/>
        <v>0</v>
      </c>
      <c r="T3867">
        <f t="shared" si="543"/>
        <v>1</v>
      </c>
      <c r="U3867">
        <f t="shared" si="544"/>
        <v>0</v>
      </c>
      <c r="V3867">
        <f t="shared" si="545"/>
        <v>0</v>
      </c>
      <c r="W3867" t="str">
        <f t="shared" si="546"/>
        <v>failed</v>
      </c>
      <c r="X3867" s="14">
        <f t="shared" si="547"/>
        <v>41841.651597222226</v>
      </c>
      <c r="Y3867" s="14">
        <f t="shared" si="548"/>
        <v>41881.229166666664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40"/>
        <v>5.4999999999999997E-3</v>
      </c>
      <c r="P3868" s="9">
        <f t="shared" si="541"/>
        <v>5.5</v>
      </c>
      <c r="Q3868" t="s">
        <v>8316</v>
      </c>
      <c r="R3868" t="s">
        <v>8317</v>
      </c>
      <c r="S3868">
        <f t="shared" si="542"/>
        <v>0</v>
      </c>
      <c r="T3868">
        <f t="shared" si="543"/>
        <v>1</v>
      </c>
      <c r="U3868">
        <f t="shared" si="544"/>
        <v>0</v>
      </c>
      <c r="V3868">
        <f t="shared" si="545"/>
        <v>0</v>
      </c>
      <c r="W3868" t="str">
        <f t="shared" si="546"/>
        <v>failed</v>
      </c>
      <c r="X3868" s="14">
        <f t="shared" si="547"/>
        <v>42402.947002314817</v>
      </c>
      <c r="Y3868" s="14">
        <f t="shared" si="548"/>
        <v>42452.145138888889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40"/>
        <v>0.1255</v>
      </c>
      <c r="P3869" s="9">
        <f t="shared" si="541"/>
        <v>50.2</v>
      </c>
      <c r="Q3869" t="s">
        <v>8316</v>
      </c>
      <c r="R3869" t="s">
        <v>8317</v>
      </c>
      <c r="S3869">
        <f t="shared" si="542"/>
        <v>0</v>
      </c>
      <c r="T3869">
        <f t="shared" si="543"/>
        <v>1</v>
      </c>
      <c r="U3869">
        <f t="shared" si="544"/>
        <v>0</v>
      </c>
      <c r="V3869">
        <f t="shared" si="545"/>
        <v>0</v>
      </c>
      <c r="W3869" t="str">
        <f t="shared" si="546"/>
        <v>failed</v>
      </c>
      <c r="X3869" s="14">
        <f t="shared" si="547"/>
        <v>42509.814108796301</v>
      </c>
      <c r="Y3869" s="14">
        <f t="shared" si="548"/>
        <v>42539.814108796301</v>
      </c>
    </row>
    <row r="3870" spans="1:25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40"/>
        <v>2E-3</v>
      </c>
      <c r="P3870" s="9">
        <f t="shared" si="541"/>
        <v>10</v>
      </c>
      <c r="Q3870" t="s">
        <v>8316</v>
      </c>
      <c r="R3870" t="s">
        <v>8358</v>
      </c>
      <c r="S3870">
        <f t="shared" si="542"/>
        <v>0</v>
      </c>
      <c r="T3870">
        <f t="shared" si="543"/>
        <v>0</v>
      </c>
      <c r="U3870">
        <f t="shared" si="544"/>
        <v>1</v>
      </c>
      <c r="V3870">
        <f t="shared" si="545"/>
        <v>0</v>
      </c>
      <c r="W3870" t="str">
        <f t="shared" si="546"/>
        <v>canceled</v>
      </c>
      <c r="X3870" s="14">
        <f t="shared" si="547"/>
        <v>41865.659780092588</v>
      </c>
      <c r="Y3870" s="14">
        <f t="shared" si="548"/>
        <v>41890.659780092588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40"/>
        <v>3.44748684310884E-2</v>
      </c>
      <c r="P3871" s="9">
        <f t="shared" si="541"/>
        <v>30.133333333333333</v>
      </c>
      <c r="Q3871" t="s">
        <v>8316</v>
      </c>
      <c r="R3871" t="s">
        <v>8358</v>
      </c>
      <c r="S3871">
        <f t="shared" si="542"/>
        <v>0</v>
      </c>
      <c r="T3871">
        <f t="shared" si="543"/>
        <v>0</v>
      </c>
      <c r="U3871">
        <f t="shared" si="544"/>
        <v>1</v>
      </c>
      <c r="V3871">
        <f t="shared" si="545"/>
        <v>0</v>
      </c>
      <c r="W3871" t="str">
        <f t="shared" si="546"/>
        <v>canceled</v>
      </c>
      <c r="X3871" s="14">
        <f t="shared" si="547"/>
        <v>42047.724444444444</v>
      </c>
      <c r="Y3871" s="14">
        <f t="shared" si="548"/>
        <v>42077.132638888885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40"/>
        <v>0.15</v>
      </c>
      <c r="P3872" s="9">
        <f t="shared" si="541"/>
        <v>150</v>
      </c>
      <c r="Q3872" t="s">
        <v>8316</v>
      </c>
      <c r="R3872" t="s">
        <v>8358</v>
      </c>
      <c r="S3872">
        <f t="shared" si="542"/>
        <v>0</v>
      </c>
      <c r="T3872">
        <f t="shared" si="543"/>
        <v>0</v>
      </c>
      <c r="U3872">
        <f t="shared" si="544"/>
        <v>1</v>
      </c>
      <c r="V3872">
        <f t="shared" si="545"/>
        <v>0</v>
      </c>
      <c r="W3872" t="str">
        <f t="shared" si="546"/>
        <v>canceled</v>
      </c>
      <c r="X3872" s="14">
        <f t="shared" si="547"/>
        <v>41793.17219907407</v>
      </c>
      <c r="Y3872" s="14">
        <f t="shared" si="548"/>
        <v>41823.17219907407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40"/>
        <v>2.6666666666666668E-2</v>
      </c>
      <c r="P3873" s="9">
        <f t="shared" si="541"/>
        <v>13.333333333333334</v>
      </c>
      <c r="Q3873" t="s">
        <v>8316</v>
      </c>
      <c r="R3873" t="s">
        <v>8358</v>
      </c>
      <c r="S3873">
        <f t="shared" si="542"/>
        <v>0</v>
      </c>
      <c r="T3873">
        <f t="shared" si="543"/>
        <v>0</v>
      </c>
      <c r="U3873">
        <f t="shared" si="544"/>
        <v>1</v>
      </c>
      <c r="V3873">
        <f t="shared" si="545"/>
        <v>0</v>
      </c>
      <c r="W3873" t="str">
        <f t="shared" si="546"/>
        <v>canceled</v>
      </c>
      <c r="X3873" s="14">
        <f t="shared" si="547"/>
        <v>42763.780671296292</v>
      </c>
      <c r="Y3873" s="14">
        <f t="shared" si="548"/>
        <v>42823.739004629635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40"/>
        <v>0</v>
      </c>
      <c r="P3874" s="9">
        <f t="shared" si="541"/>
        <v>0</v>
      </c>
      <c r="Q3874" t="s">
        <v>8316</v>
      </c>
      <c r="R3874" t="s">
        <v>8358</v>
      </c>
      <c r="S3874">
        <f t="shared" si="542"/>
        <v>0</v>
      </c>
      <c r="T3874">
        <f t="shared" si="543"/>
        <v>0</v>
      </c>
      <c r="U3874">
        <f t="shared" si="544"/>
        <v>1</v>
      </c>
      <c r="V3874">
        <f t="shared" si="545"/>
        <v>0</v>
      </c>
      <c r="W3874" t="str">
        <f t="shared" si="546"/>
        <v>canceled</v>
      </c>
      <c r="X3874" s="14">
        <f t="shared" si="547"/>
        <v>42180.145787037036</v>
      </c>
      <c r="Y3874" s="14">
        <f t="shared" si="548"/>
        <v>42230.145787037036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40"/>
        <v>0</v>
      </c>
      <c r="P3875" s="9">
        <f t="shared" si="541"/>
        <v>0</v>
      </c>
      <c r="Q3875" t="s">
        <v>8316</v>
      </c>
      <c r="R3875" t="s">
        <v>8358</v>
      </c>
      <c r="S3875">
        <f t="shared" si="542"/>
        <v>0</v>
      </c>
      <c r="T3875">
        <f t="shared" si="543"/>
        <v>0</v>
      </c>
      <c r="U3875">
        <f t="shared" si="544"/>
        <v>1</v>
      </c>
      <c r="V3875">
        <f t="shared" si="545"/>
        <v>0</v>
      </c>
      <c r="W3875" t="str">
        <f t="shared" si="546"/>
        <v>canceled</v>
      </c>
      <c r="X3875" s="14">
        <f t="shared" si="547"/>
        <v>42255.696006944447</v>
      </c>
      <c r="Y3875" s="14">
        <f t="shared" si="548"/>
        <v>42285.696006944447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40"/>
        <v>0</v>
      </c>
      <c r="P3876" s="9">
        <f t="shared" si="541"/>
        <v>0</v>
      </c>
      <c r="Q3876" t="s">
        <v>8316</v>
      </c>
      <c r="R3876" t="s">
        <v>8358</v>
      </c>
      <c r="S3876">
        <f t="shared" si="542"/>
        <v>0</v>
      </c>
      <c r="T3876">
        <f t="shared" si="543"/>
        <v>0</v>
      </c>
      <c r="U3876">
        <f t="shared" si="544"/>
        <v>1</v>
      </c>
      <c r="V3876">
        <f t="shared" si="545"/>
        <v>0</v>
      </c>
      <c r="W3876" t="str">
        <f t="shared" si="546"/>
        <v>canceled</v>
      </c>
      <c r="X3876" s="14">
        <f t="shared" si="547"/>
        <v>42007.016458333332</v>
      </c>
      <c r="Y3876" s="14">
        <f t="shared" si="548"/>
        <v>42028.041666666672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40"/>
        <v>0</v>
      </c>
      <c r="P3877" s="9">
        <f t="shared" si="541"/>
        <v>0</v>
      </c>
      <c r="Q3877" t="s">
        <v>8316</v>
      </c>
      <c r="R3877" t="s">
        <v>8358</v>
      </c>
      <c r="S3877">
        <f t="shared" si="542"/>
        <v>0</v>
      </c>
      <c r="T3877">
        <f t="shared" si="543"/>
        <v>0</v>
      </c>
      <c r="U3877">
        <f t="shared" si="544"/>
        <v>1</v>
      </c>
      <c r="V3877">
        <f t="shared" si="545"/>
        <v>0</v>
      </c>
      <c r="W3877" t="str">
        <f t="shared" si="546"/>
        <v>canceled</v>
      </c>
      <c r="X3877" s="14">
        <f t="shared" si="547"/>
        <v>42615.346817129626</v>
      </c>
      <c r="Y3877" s="14">
        <f t="shared" si="548"/>
        <v>42616.416666666672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40"/>
        <v>0.52794871794871789</v>
      </c>
      <c r="P3878" s="9">
        <f t="shared" si="541"/>
        <v>44.760869565217391</v>
      </c>
      <c r="Q3878" t="s">
        <v>8316</v>
      </c>
      <c r="R3878" t="s">
        <v>8358</v>
      </c>
      <c r="S3878">
        <f t="shared" si="542"/>
        <v>0</v>
      </c>
      <c r="T3878">
        <f t="shared" si="543"/>
        <v>0</v>
      </c>
      <c r="U3878">
        <f t="shared" si="544"/>
        <v>1</v>
      </c>
      <c r="V3878">
        <f t="shared" si="545"/>
        <v>0</v>
      </c>
      <c r="W3878" t="str">
        <f t="shared" si="546"/>
        <v>canceled</v>
      </c>
      <c r="X3878" s="14">
        <f t="shared" si="547"/>
        <v>42372.624166666668</v>
      </c>
      <c r="Y3878" s="14">
        <f t="shared" si="548"/>
        <v>42402.624166666668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40"/>
        <v>4.9639999999999997E-2</v>
      </c>
      <c r="P3879" s="9">
        <f t="shared" si="541"/>
        <v>88.642857142857139</v>
      </c>
      <c r="Q3879" t="s">
        <v>8316</v>
      </c>
      <c r="R3879" t="s">
        <v>8358</v>
      </c>
      <c r="S3879">
        <f t="shared" si="542"/>
        <v>0</v>
      </c>
      <c r="T3879">
        <f t="shared" si="543"/>
        <v>0</v>
      </c>
      <c r="U3879">
        <f t="shared" si="544"/>
        <v>1</v>
      </c>
      <c r="V3879">
        <f t="shared" si="545"/>
        <v>0</v>
      </c>
      <c r="W3879" t="str">
        <f t="shared" si="546"/>
        <v>canceled</v>
      </c>
      <c r="X3879" s="14">
        <f t="shared" si="547"/>
        <v>42682.67768518519</v>
      </c>
      <c r="Y3879" s="14">
        <f t="shared" si="548"/>
        <v>42712.67768518519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40"/>
        <v>5.5555555555555556E-4</v>
      </c>
      <c r="P3880" s="9">
        <f t="shared" si="541"/>
        <v>10</v>
      </c>
      <c r="Q3880" t="s">
        <v>8316</v>
      </c>
      <c r="R3880" t="s">
        <v>8358</v>
      </c>
      <c r="S3880">
        <f t="shared" si="542"/>
        <v>0</v>
      </c>
      <c r="T3880">
        <f t="shared" si="543"/>
        <v>0</v>
      </c>
      <c r="U3880">
        <f t="shared" si="544"/>
        <v>1</v>
      </c>
      <c r="V3880">
        <f t="shared" si="545"/>
        <v>0</v>
      </c>
      <c r="W3880" t="str">
        <f t="shared" si="546"/>
        <v>canceled</v>
      </c>
      <c r="X3880" s="14">
        <f t="shared" si="547"/>
        <v>42154.818819444445</v>
      </c>
      <c r="Y3880" s="14">
        <f t="shared" si="548"/>
        <v>42185.165972222225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40"/>
        <v>0</v>
      </c>
      <c r="P3881" s="9">
        <f t="shared" si="541"/>
        <v>0</v>
      </c>
      <c r="Q3881" t="s">
        <v>8316</v>
      </c>
      <c r="R3881" t="s">
        <v>8358</v>
      </c>
      <c r="S3881">
        <f t="shared" si="542"/>
        <v>0</v>
      </c>
      <c r="T3881">
        <f t="shared" si="543"/>
        <v>0</v>
      </c>
      <c r="U3881">
        <f t="shared" si="544"/>
        <v>1</v>
      </c>
      <c r="V3881">
        <f t="shared" si="545"/>
        <v>0</v>
      </c>
      <c r="W3881" t="str">
        <f t="shared" si="546"/>
        <v>canceled</v>
      </c>
      <c r="X3881" s="14">
        <f t="shared" si="547"/>
        <v>41999.861064814817</v>
      </c>
      <c r="Y3881" s="14">
        <f t="shared" si="548"/>
        <v>42029.861064814817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40"/>
        <v>0.13066666666666665</v>
      </c>
      <c r="P3882" s="9">
        <f t="shared" si="541"/>
        <v>57.647058823529413</v>
      </c>
      <c r="Q3882" t="s">
        <v>8316</v>
      </c>
      <c r="R3882" t="s">
        <v>8358</v>
      </c>
      <c r="S3882">
        <f t="shared" si="542"/>
        <v>0</v>
      </c>
      <c r="T3882">
        <f t="shared" si="543"/>
        <v>0</v>
      </c>
      <c r="U3882">
        <f t="shared" si="544"/>
        <v>1</v>
      </c>
      <c r="V3882">
        <f t="shared" si="545"/>
        <v>0</v>
      </c>
      <c r="W3882" t="str">
        <f t="shared" si="546"/>
        <v>canceled</v>
      </c>
      <c r="X3882" s="14">
        <f t="shared" si="547"/>
        <v>41815.815046296295</v>
      </c>
      <c r="Y3882" s="14">
        <f t="shared" si="548"/>
        <v>41850.958333333336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40"/>
        <v>0.05</v>
      </c>
      <c r="P3883" s="9">
        <f t="shared" si="541"/>
        <v>25</v>
      </c>
      <c r="Q3883" t="s">
        <v>8316</v>
      </c>
      <c r="R3883" t="s">
        <v>8358</v>
      </c>
      <c r="S3883">
        <f t="shared" si="542"/>
        <v>0</v>
      </c>
      <c r="T3883">
        <f t="shared" si="543"/>
        <v>0</v>
      </c>
      <c r="U3883">
        <f t="shared" si="544"/>
        <v>1</v>
      </c>
      <c r="V3883">
        <f t="shared" si="545"/>
        <v>0</v>
      </c>
      <c r="W3883" t="str">
        <f t="shared" si="546"/>
        <v>canceled</v>
      </c>
      <c r="X3883" s="14">
        <f t="shared" si="547"/>
        <v>42756.018506944441</v>
      </c>
      <c r="Y3883" s="14">
        <f t="shared" si="548"/>
        <v>42786.018506944441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40"/>
        <v>0</v>
      </c>
      <c r="P3884" s="9">
        <f t="shared" si="541"/>
        <v>0</v>
      </c>
      <c r="Q3884" t="s">
        <v>8316</v>
      </c>
      <c r="R3884" t="s">
        <v>8358</v>
      </c>
      <c r="S3884">
        <f t="shared" si="542"/>
        <v>0</v>
      </c>
      <c r="T3884">
        <f t="shared" si="543"/>
        <v>0</v>
      </c>
      <c r="U3884">
        <f t="shared" si="544"/>
        <v>1</v>
      </c>
      <c r="V3884">
        <f t="shared" si="545"/>
        <v>0</v>
      </c>
      <c r="W3884" t="str">
        <f t="shared" si="546"/>
        <v>canceled</v>
      </c>
      <c r="X3884" s="14">
        <f t="shared" si="547"/>
        <v>42373.983449074076</v>
      </c>
      <c r="Y3884" s="14">
        <f t="shared" si="548"/>
        <v>42400.960416666669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40"/>
        <v>0</v>
      </c>
      <c r="P3885" s="9">
        <f t="shared" si="541"/>
        <v>0</v>
      </c>
      <c r="Q3885" t="s">
        <v>8316</v>
      </c>
      <c r="R3885" t="s">
        <v>8358</v>
      </c>
      <c r="S3885">
        <f t="shared" si="542"/>
        <v>0</v>
      </c>
      <c r="T3885">
        <f t="shared" si="543"/>
        <v>0</v>
      </c>
      <c r="U3885">
        <f t="shared" si="544"/>
        <v>1</v>
      </c>
      <c r="V3885">
        <f t="shared" si="545"/>
        <v>0</v>
      </c>
      <c r="W3885" t="str">
        <f t="shared" si="546"/>
        <v>canceled</v>
      </c>
      <c r="X3885" s="14">
        <f t="shared" si="547"/>
        <v>41854.602650462963</v>
      </c>
      <c r="Y3885" s="14">
        <f t="shared" si="548"/>
        <v>41884.602650462963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40"/>
        <v>0</v>
      </c>
      <c r="P3886" s="9">
        <f t="shared" si="541"/>
        <v>0</v>
      </c>
      <c r="Q3886" t="s">
        <v>8316</v>
      </c>
      <c r="R3886" t="s">
        <v>8358</v>
      </c>
      <c r="S3886">
        <f t="shared" si="542"/>
        <v>0</v>
      </c>
      <c r="T3886">
        <f t="shared" si="543"/>
        <v>0</v>
      </c>
      <c r="U3886">
        <f t="shared" si="544"/>
        <v>1</v>
      </c>
      <c r="V3886">
        <f t="shared" si="545"/>
        <v>0</v>
      </c>
      <c r="W3886" t="str">
        <f t="shared" si="546"/>
        <v>canceled</v>
      </c>
      <c r="X3886" s="14">
        <f t="shared" si="547"/>
        <v>42065.791574074072</v>
      </c>
      <c r="Y3886" s="14">
        <f t="shared" si="548"/>
        <v>42090.749907407408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40"/>
        <v>0</v>
      </c>
      <c r="P3887" s="9">
        <f t="shared" si="541"/>
        <v>0</v>
      </c>
      <c r="Q3887" t="s">
        <v>8316</v>
      </c>
      <c r="R3887" t="s">
        <v>8358</v>
      </c>
      <c r="S3887">
        <f t="shared" si="542"/>
        <v>0</v>
      </c>
      <c r="T3887">
        <f t="shared" si="543"/>
        <v>0</v>
      </c>
      <c r="U3887">
        <f t="shared" si="544"/>
        <v>1</v>
      </c>
      <c r="V3887">
        <f t="shared" si="545"/>
        <v>0</v>
      </c>
      <c r="W3887" t="str">
        <f t="shared" si="546"/>
        <v>canceled</v>
      </c>
      <c r="X3887" s="14">
        <f t="shared" si="547"/>
        <v>42469.951284722221</v>
      </c>
      <c r="Y3887" s="14">
        <f t="shared" si="548"/>
        <v>42499.951284722221</v>
      </c>
    </row>
    <row r="3888" spans="1:25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40"/>
        <v>0</v>
      </c>
      <c r="P3888" s="9">
        <f t="shared" si="541"/>
        <v>0</v>
      </c>
      <c r="Q3888" t="s">
        <v>8316</v>
      </c>
      <c r="R3888" t="s">
        <v>8358</v>
      </c>
      <c r="S3888">
        <f t="shared" si="542"/>
        <v>0</v>
      </c>
      <c r="T3888">
        <f t="shared" si="543"/>
        <v>0</v>
      </c>
      <c r="U3888">
        <f t="shared" si="544"/>
        <v>1</v>
      </c>
      <c r="V3888">
        <f t="shared" si="545"/>
        <v>0</v>
      </c>
      <c r="W3888" t="str">
        <f t="shared" si="546"/>
        <v>canceled</v>
      </c>
      <c r="X3888" s="14">
        <f t="shared" si="547"/>
        <v>41954.228032407409</v>
      </c>
      <c r="Y3888" s="14">
        <f t="shared" si="548"/>
        <v>41984.228032407409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40"/>
        <v>1.7500000000000002E-2</v>
      </c>
      <c r="P3889" s="9">
        <f t="shared" si="541"/>
        <v>17.5</v>
      </c>
      <c r="Q3889" t="s">
        <v>8316</v>
      </c>
      <c r="R3889" t="s">
        <v>8358</v>
      </c>
      <c r="S3889">
        <f t="shared" si="542"/>
        <v>0</v>
      </c>
      <c r="T3889">
        <f t="shared" si="543"/>
        <v>0</v>
      </c>
      <c r="U3889">
        <f t="shared" si="544"/>
        <v>1</v>
      </c>
      <c r="V3889">
        <f t="shared" si="545"/>
        <v>0</v>
      </c>
      <c r="W3889" t="str">
        <f t="shared" si="546"/>
        <v>canceled</v>
      </c>
      <c r="X3889" s="14">
        <f t="shared" si="547"/>
        <v>42079.857974537037</v>
      </c>
      <c r="Y3889" s="14">
        <f t="shared" si="548"/>
        <v>42125.916666666672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40"/>
        <v>0.27100000000000002</v>
      </c>
      <c r="P3890" s="9">
        <f t="shared" si="541"/>
        <v>38.714285714285715</v>
      </c>
      <c r="Q3890" t="s">
        <v>8316</v>
      </c>
      <c r="R3890" t="s">
        <v>8317</v>
      </c>
      <c r="S3890">
        <f t="shared" si="542"/>
        <v>0</v>
      </c>
      <c r="T3890">
        <f t="shared" si="543"/>
        <v>1</v>
      </c>
      <c r="U3890">
        <f t="shared" si="544"/>
        <v>0</v>
      </c>
      <c r="V3890">
        <f t="shared" si="545"/>
        <v>0</v>
      </c>
      <c r="W3890" t="str">
        <f t="shared" si="546"/>
        <v>failed</v>
      </c>
      <c r="X3890" s="14">
        <f t="shared" si="547"/>
        <v>42762.545810185184</v>
      </c>
      <c r="Y3890" s="14">
        <f t="shared" si="548"/>
        <v>42792.545810185184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40"/>
        <v>1.4749999999999999E-2</v>
      </c>
      <c r="P3891" s="9">
        <f t="shared" si="541"/>
        <v>13.111111111111111</v>
      </c>
      <c r="Q3891" t="s">
        <v>8316</v>
      </c>
      <c r="R3891" t="s">
        <v>8317</v>
      </c>
      <c r="S3891">
        <f t="shared" si="542"/>
        <v>0</v>
      </c>
      <c r="T3891">
        <f t="shared" si="543"/>
        <v>1</v>
      </c>
      <c r="U3891">
        <f t="shared" si="544"/>
        <v>0</v>
      </c>
      <c r="V3891">
        <f t="shared" si="545"/>
        <v>0</v>
      </c>
      <c r="W3891" t="str">
        <f t="shared" si="546"/>
        <v>failed</v>
      </c>
      <c r="X3891" s="14">
        <f t="shared" si="547"/>
        <v>41977.004976851851</v>
      </c>
      <c r="Y3891" s="14">
        <f t="shared" si="548"/>
        <v>42008.976388888885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40"/>
        <v>0.16826666666666668</v>
      </c>
      <c r="P3892" s="9">
        <f t="shared" si="541"/>
        <v>315.5</v>
      </c>
      <c r="Q3892" t="s">
        <v>8316</v>
      </c>
      <c r="R3892" t="s">
        <v>8317</v>
      </c>
      <c r="S3892">
        <f t="shared" si="542"/>
        <v>0</v>
      </c>
      <c r="T3892">
        <f t="shared" si="543"/>
        <v>1</v>
      </c>
      <c r="U3892">
        <f t="shared" si="544"/>
        <v>0</v>
      </c>
      <c r="V3892">
        <f t="shared" si="545"/>
        <v>0</v>
      </c>
      <c r="W3892" t="str">
        <f t="shared" si="546"/>
        <v>failed</v>
      </c>
      <c r="X3892" s="14">
        <f t="shared" si="547"/>
        <v>42171.758611111116</v>
      </c>
      <c r="Y3892" s="14">
        <f t="shared" si="548"/>
        <v>42231.758611111116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40"/>
        <v>0.32500000000000001</v>
      </c>
      <c r="P3893" s="9">
        <f t="shared" si="541"/>
        <v>37.142857142857146</v>
      </c>
      <c r="Q3893" t="s">
        <v>8316</v>
      </c>
      <c r="R3893" t="s">
        <v>8317</v>
      </c>
      <c r="S3893">
        <f t="shared" si="542"/>
        <v>0</v>
      </c>
      <c r="T3893">
        <f t="shared" si="543"/>
        <v>1</v>
      </c>
      <c r="U3893">
        <f t="shared" si="544"/>
        <v>0</v>
      </c>
      <c r="V3893">
        <f t="shared" si="545"/>
        <v>0</v>
      </c>
      <c r="W3893" t="str">
        <f t="shared" si="546"/>
        <v>failed</v>
      </c>
      <c r="X3893" s="14">
        <f t="shared" si="547"/>
        <v>42056.1324537037</v>
      </c>
      <c r="Y3893" s="14">
        <f t="shared" si="548"/>
        <v>42086.207638888889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40"/>
        <v>0</v>
      </c>
      <c r="P3894" s="9">
        <f t="shared" si="541"/>
        <v>0</v>
      </c>
      <c r="Q3894" t="s">
        <v>8316</v>
      </c>
      <c r="R3894" t="s">
        <v>8317</v>
      </c>
      <c r="S3894">
        <f t="shared" si="542"/>
        <v>0</v>
      </c>
      <c r="T3894">
        <f t="shared" si="543"/>
        <v>1</v>
      </c>
      <c r="U3894">
        <f t="shared" si="544"/>
        <v>0</v>
      </c>
      <c r="V3894">
        <f t="shared" si="545"/>
        <v>0</v>
      </c>
      <c r="W3894" t="str">
        <f t="shared" si="546"/>
        <v>failed</v>
      </c>
      <c r="X3894" s="14">
        <f t="shared" si="547"/>
        <v>41867.652280092596</v>
      </c>
      <c r="Y3894" s="14">
        <f t="shared" si="548"/>
        <v>41875.291666666664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40"/>
        <v>0.2155</v>
      </c>
      <c r="P3895" s="9">
        <f t="shared" si="541"/>
        <v>128.27380952380952</v>
      </c>
      <c r="Q3895" t="s">
        <v>8316</v>
      </c>
      <c r="R3895" t="s">
        <v>8317</v>
      </c>
      <c r="S3895">
        <f t="shared" si="542"/>
        <v>0</v>
      </c>
      <c r="T3895">
        <f t="shared" si="543"/>
        <v>1</v>
      </c>
      <c r="U3895">
        <f t="shared" si="544"/>
        <v>0</v>
      </c>
      <c r="V3895">
        <f t="shared" si="545"/>
        <v>0</v>
      </c>
      <c r="W3895" t="str">
        <f t="shared" si="546"/>
        <v>failed</v>
      </c>
      <c r="X3895" s="14">
        <f t="shared" si="547"/>
        <v>41779.657870370371</v>
      </c>
      <c r="Y3895" s="14">
        <f t="shared" si="548"/>
        <v>41821.25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40"/>
        <v>3.4666666666666665E-2</v>
      </c>
      <c r="P3896" s="9">
        <f t="shared" si="541"/>
        <v>47.272727272727273</v>
      </c>
      <c r="Q3896" t="s">
        <v>8316</v>
      </c>
      <c r="R3896" t="s">
        <v>8317</v>
      </c>
      <c r="S3896">
        <f t="shared" si="542"/>
        <v>0</v>
      </c>
      <c r="T3896">
        <f t="shared" si="543"/>
        <v>1</v>
      </c>
      <c r="U3896">
        <f t="shared" si="544"/>
        <v>0</v>
      </c>
      <c r="V3896">
        <f t="shared" si="545"/>
        <v>0</v>
      </c>
      <c r="W3896" t="str">
        <f t="shared" si="546"/>
        <v>failed</v>
      </c>
      <c r="X3896" s="14">
        <f t="shared" si="547"/>
        <v>42679.958472222221</v>
      </c>
      <c r="Y3896" s="14">
        <f t="shared" si="548"/>
        <v>42710.207638888889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40"/>
        <v>0.05</v>
      </c>
      <c r="P3897" s="9">
        <f t="shared" si="541"/>
        <v>50</v>
      </c>
      <c r="Q3897" t="s">
        <v>8316</v>
      </c>
      <c r="R3897" t="s">
        <v>8317</v>
      </c>
      <c r="S3897">
        <f t="shared" si="542"/>
        <v>0</v>
      </c>
      <c r="T3897">
        <f t="shared" si="543"/>
        <v>1</v>
      </c>
      <c r="U3897">
        <f t="shared" si="544"/>
        <v>0</v>
      </c>
      <c r="V3897">
        <f t="shared" si="545"/>
        <v>0</v>
      </c>
      <c r="W3897" t="str">
        <f t="shared" si="546"/>
        <v>failed</v>
      </c>
      <c r="X3897" s="14">
        <f t="shared" si="547"/>
        <v>42032.250208333338</v>
      </c>
      <c r="Y3897" s="14">
        <f t="shared" si="548"/>
        <v>42063.250208333338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40"/>
        <v>0.10625</v>
      </c>
      <c r="P3898" s="9">
        <f t="shared" si="541"/>
        <v>42.5</v>
      </c>
      <c r="Q3898" t="s">
        <v>8316</v>
      </c>
      <c r="R3898" t="s">
        <v>8317</v>
      </c>
      <c r="S3898">
        <f t="shared" si="542"/>
        <v>0</v>
      </c>
      <c r="T3898">
        <f t="shared" si="543"/>
        <v>1</v>
      </c>
      <c r="U3898">
        <f t="shared" si="544"/>
        <v>0</v>
      </c>
      <c r="V3898">
        <f t="shared" si="545"/>
        <v>0</v>
      </c>
      <c r="W3898" t="str">
        <f t="shared" si="546"/>
        <v>failed</v>
      </c>
      <c r="X3898" s="14">
        <f t="shared" si="547"/>
        <v>41793.191875000004</v>
      </c>
      <c r="Y3898" s="14">
        <f t="shared" si="548"/>
        <v>41807.191875000004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40"/>
        <v>0.17599999999999999</v>
      </c>
      <c r="P3899" s="9">
        <f t="shared" si="541"/>
        <v>44</v>
      </c>
      <c r="Q3899" t="s">
        <v>8316</v>
      </c>
      <c r="R3899" t="s">
        <v>8317</v>
      </c>
      <c r="S3899">
        <f t="shared" si="542"/>
        <v>0</v>
      </c>
      <c r="T3899">
        <f t="shared" si="543"/>
        <v>1</v>
      </c>
      <c r="U3899">
        <f t="shared" si="544"/>
        <v>0</v>
      </c>
      <c r="V3899">
        <f t="shared" si="545"/>
        <v>0</v>
      </c>
      <c r="W3899" t="str">
        <f t="shared" si="546"/>
        <v>failed</v>
      </c>
      <c r="X3899" s="14">
        <f t="shared" si="547"/>
        <v>41982.87364583333</v>
      </c>
      <c r="Y3899" s="14">
        <f t="shared" si="548"/>
        <v>42012.87364583333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40"/>
        <v>0.3256</v>
      </c>
      <c r="P3900" s="9">
        <f t="shared" si="541"/>
        <v>50.875</v>
      </c>
      <c r="Q3900" t="s">
        <v>8316</v>
      </c>
      <c r="R3900" t="s">
        <v>8317</v>
      </c>
      <c r="S3900">
        <f t="shared" si="542"/>
        <v>0</v>
      </c>
      <c r="T3900">
        <f t="shared" si="543"/>
        <v>1</v>
      </c>
      <c r="U3900">
        <f t="shared" si="544"/>
        <v>0</v>
      </c>
      <c r="V3900">
        <f t="shared" si="545"/>
        <v>0</v>
      </c>
      <c r="W3900" t="str">
        <f t="shared" si="546"/>
        <v>failed</v>
      </c>
      <c r="X3900" s="14">
        <f t="shared" si="547"/>
        <v>42193.482291666667</v>
      </c>
      <c r="Y3900" s="14">
        <f t="shared" si="548"/>
        <v>42233.666666666672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40"/>
        <v>1.2500000000000001E-2</v>
      </c>
      <c r="P3901" s="9">
        <f t="shared" si="541"/>
        <v>62.5</v>
      </c>
      <c r="Q3901" t="s">
        <v>8316</v>
      </c>
      <c r="R3901" t="s">
        <v>8317</v>
      </c>
      <c r="S3901">
        <f t="shared" si="542"/>
        <v>0</v>
      </c>
      <c r="T3901">
        <f t="shared" si="543"/>
        <v>1</v>
      </c>
      <c r="U3901">
        <f t="shared" si="544"/>
        <v>0</v>
      </c>
      <c r="V3901">
        <f t="shared" si="545"/>
        <v>0</v>
      </c>
      <c r="W3901" t="str">
        <f t="shared" si="546"/>
        <v>failed</v>
      </c>
      <c r="X3901" s="14">
        <f t="shared" si="547"/>
        <v>41843.775011574071</v>
      </c>
      <c r="Y3901" s="14">
        <f t="shared" si="548"/>
        <v>41863.775011574071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40"/>
        <v>5.3999999999999999E-2</v>
      </c>
      <c r="P3902" s="9">
        <f t="shared" si="541"/>
        <v>27</v>
      </c>
      <c r="Q3902" t="s">
        <v>8316</v>
      </c>
      <c r="R3902" t="s">
        <v>8317</v>
      </c>
      <c r="S3902">
        <f t="shared" si="542"/>
        <v>0</v>
      </c>
      <c r="T3902">
        <f t="shared" si="543"/>
        <v>1</v>
      </c>
      <c r="U3902">
        <f t="shared" si="544"/>
        <v>0</v>
      </c>
      <c r="V3902">
        <f t="shared" si="545"/>
        <v>0</v>
      </c>
      <c r="W3902" t="str">
        <f t="shared" si="546"/>
        <v>failed</v>
      </c>
      <c r="X3902" s="14">
        <f t="shared" si="547"/>
        <v>42136.092488425929</v>
      </c>
      <c r="Y3902" s="14">
        <f t="shared" si="548"/>
        <v>42166.092488425929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40"/>
        <v>8.3333333333333332E-3</v>
      </c>
      <c r="P3903" s="9">
        <f t="shared" si="541"/>
        <v>25</v>
      </c>
      <c r="Q3903" t="s">
        <v>8316</v>
      </c>
      <c r="R3903" t="s">
        <v>8317</v>
      </c>
      <c r="S3903">
        <f t="shared" si="542"/>
        <v>0</v>
      </c>
      <c r="T3903">
        <f t="shared" si="543"/>
        <v>1</v>
      </c>
      <c r="U3903">
        <f t="shared" si="544"/>
        <v>0</v>
      </c>
      <c r="V3903">
        <f t="shared" si="545"/>
        <v>0</v>
      </c>
      <c r="W3903" t="str">
        <f t="shared" si="546"/>
        <v>failed</v>
      </c>
      <c r="X3903" s="14">
        <f t="shared" si="547"/>
        <v>42317.826377314821</v>
      </c>
      <c r="Y3903" s="14">
        <f t="shared" si="548"/>
        <v>42357.826377314821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40"/>
        <v>0.48833333333333334</v>
      </c>
      <c r="P3904" s="9">
        <f t="shared" si="541"/>
        <v>47.258064516129032</v>
      </c>
      <c r="Q3904" t="s">
        <v>8316</v>
      </c>
      <c r="R3904" t="s">
        <v>8317</v>
      </c>
      <c r="S3904">
        <f t="shared" si="542"/>
        <v>0</v>
      </c>
      <c r="T3904">
        <f t="shared" si="543"/>
        <v>1</v>
      </c>
      <c r="U3904">
        <f t="shared" si="544"/>
        <v>0</v>
      </c>
      <c r="V3904">
        <f t="shared" si="545"/>
        <v>0</v>
      </c>
      <c r="W3904" t="str">
        <f t="shared" si="546"/>
        <v>failed</v>
      </c>
      <c r="X3904" s="14">
        <f t="shared" si="547"/>
        <v>42663.468078703707</v>
      </c>
      <c r="Y3904" s="14">
        <f t="shared" si="548"/>
        <v>42688.509745370371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40"/>
        <v>0</v>
      </c>
      <c r="P3905" s="9">
        <f t="shared" si="541"/>
        <v>0</v>
      </c>
      <c r="Q3905" t="s">
        <v>8316</v>
      </c>
      <c r="R3905" t="s">
        <v>8317</v>
      </c>
      <c r="S3905">
        <f t="shared" si="542"/>
        <v>0</v>
      </c>
      <c r="T3905">
        <f t="shared" si="543"/>
        <v>1</v>
      </c>
      <c r="U3905">
        <f t="shared" si="544"/>
        <v>0</v>
      </c>
      <c r="V3905">
        <f t="shared" si="545"/>
        <v>0</v>
      </c>
      <c r="W3905" t="str">
        <f t="shared" si="546"/>
        <v>failed</v>
      </c>
      <c r="X3905" s="14">
        <f t="shared" si="547"/>
        <v>42186.01116898148</v>
      </c>
      <c r="Y3905" s="14">
        <f t="shared" si="548"/>
        <v>42230.818055555559</v>
      </c>
    </row>
    <row r="3906" spans="1:25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540"/>
        <v>2.9999999999999997E-4</v>
      </c>
      <c r="P3906" s="9">
        <f t="shared" si="541"/>
        <v>1.5</v>
      </c>
      <c r="Q3906" t="s">
        <v>8316</v>
      </c>
      <c r="R3906" t="s">
        <v>8317</v>
      </c>
      <c r="S3906">
        <f t="shared" si="542"/>
        <v>0</v>
      </c>
      <c r="T3906">
        <f t="shared" si="543"/>
        <v>1</v>
      </c>
      <c r="U3906">
        <f t="shared" si="544"/>
        <v>0</v>
      </c>
      <c r="V3906">
        <f t="shared" si="545"/>
        <v>0</v>
      </c>
      <c r="W3906" t="str">
        <f t="shared" si="546"/>
        <v>failed</v>
      </c>
      <c r="X3906" s="14">
        <f t="shared" si="547"/>
        <v>42095.229166666672</v>
      </c>
      <c r="Y3906" s="14">
        <f t="shared" si="548"/>
        <v>42109.211111111115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549">E3907/D3907</f>
        <v>0.11533333333333333</v>
      </c>
      <c r="P3907" s="9">
        <f t="shared" ref="P3907:P3970" si="550">IFERROR(E3907/L3907,0)</f>
        <v>24.714285714285715</v>
      </c>
      <c r="Q3907" t="s">
        <v>8316</v>
      </c>
      <c r="R3907" t="s">
        <v>8317</v>
      </c>
      <c r="S3907">
        <f t="shared" ref="S3907:S3970" si="551">IF(F3907="successful",1,0)</f>
        <v>0</v>
      </c>
      <c r="T3907">
        <f t="shared" ref="T3907:T3970" si="552">IF(F3907="failed",1,0)</f>
        <v>1</v>
      </c>
      <c r="U3907">
        <f t="shared" ref="U3907:U3970" si="553">IF(F3907="canceled",1,0)</f>
        <v>0</v>
      </c>
      <c r="V3907">
        <f t="shared" ref="V3907:V3970" si="554">IF(F3907="live",1,0)</f>
        <v>0</v>
      </c>
      <c r="W3907" t="str">
        <f t="shared" ref="W3907:W3970" si="555">F3907</f>
        <v>failed</v>
      </c>
      <c r="X3907" s="14">
        <f t="shared" ref="X3907:X3970" si="556">(((J3907/60)/60)/24)+DATE(1970,1,1)</f>
        <v>42124.623877314814</v>
      </c>
      <c r="Y3907" s="14">
        <f t="shared" ref="Y3907:Y3970" si="557">(((I3907/60)/60)/24)+DATE(1970,1,1)</f>
        <v>42166.958333333328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49"/>
        <v>0.67333333333333334</v>
      </c>
      <c r="P3908" s="9">
        <f t="shared" si="550"/>
        <v>63.125</v>
      </c>
      <c r="Q3908" t="s">
        <v>8316</v>
      </c>
      <c r="R3908" t="s">
        <v>8317</v>
      </c>
      <c r="S3908">
        <f t="shared" si="551"/>
        <v>0</v>
      </c>
      <c r="T3908">
        <f t="shared" si="552"/>
        <v>1</v>
      </c>
      <c r="U3908">
        <f t="shared" si="553"/>
        <v>0</v>
      </c>
      <c r="V3908">
        <f t="shared" si="554"/>
        <v>0</v>
      </c>
      <c r="W3908" t="str">
        <f t="shared" si="555"/>
        <v>failed</v>
      </c>
      <c r="X3908" s="14">
        <f t="shared" si="556"/>
        <v>42143.917743055557</v>
      </c>
      <c r="Y3908" s="14">
        <f t="shared" si="557"/>
        <v>42181.559027777781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49"/>
        <v>0.153</v>
      </c>
      <c r="P3909" s="9">
        <f t="shared" si="550"/>
        <v>38.25</v>
      </c>
      <c r="Q3909" t="s">
        <v>8316</v>
      </c>
      <c r="R3909" t="s">
        <v>8317</v>
      </c>
      <c r="S3909">
        <f t="shared" si="551"/>
        <v>0</v>
      </c>
      <c r="T3909">
        <f t="shared" si="552"/>
        <v>1</v>
      </c>
      <c r="U3909">
        <f t="shared" si="553"/>
        <v>0</v>
      </c>
      <c r="V3909">
        <f t="shared" si="554"/>
        <v>0</v>
      </c>
      <c r="W3909" t="str">
        <f t="shared" si="555"/>
        <v>failed</v>
      </c>
      <c r="X3909" s="14">
        <f t="shared" si="556"/>
        <v>41906.819513888891</v>
      </c>
      <c r="Y3909" s="14">
        <f t="shared" si="557"/>
        <v>41938.838888888888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49"/>
        <v>8.666666666666667E-2</v>
      </c>
      <c r="P3910" s="9">
        <f t="shared" si="550"/>
        <v>16.25</v>
      </c>
      <c r="Q3910" t="s">
        <v>8316</v>
      </c>
      <c r="R3910" t="s">
        <v>8317</v>
      </c>
      <c r="S3910">
        <f t="shared" si="551"/>
        <v>0</v>
      </c>
      <c r="T3910">
        <f t="shared" si="552"/>
        <v>1</v>
      </c>
      <c r="U3910">
        <f t="shared" si="553"/>
        <v>0</v>
      </c>
      <c r="V3910">
        <f t="shared" si="554"/>
        <v>0</v>
      </c>
      <c r="W3910" t="str">
        <f t="shared" si="555"/>
        <v>failed</v>
      </c>
      <c r="X3910" s="14">
        <f t="shared" si="556"/>
        <v>41834.135370370372</v>
      </c>
      <c r="Y3910" s="14">
        <f t="shared" si="557"/>
        <v>41849.135370370372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49"/>
        <v>2.2499999999999998E-3</v>
      </c>
      <c r="P3911" s="9">
        <f t="shared" si="550"/>
        <v>33.75</v>
      </c>
      <c r="Q3911" t="s">
        <v>8316</v>
      </c>
      <c r="R3911" t="s">
        <v>8317</v>
      </c>
      <c r="S3911">
        <f t="shared" si="551"/>
        <v>0</v>
      </c>
      <c r="T3911">
        <f t="shared" si="552"/>
        <v>1</v>
      </c>
      <c r="U3911">
        <f t="shared" si="553"/>
        <v>0</v>
      </c>
      <c r="V3911">
        <f t="shared" si="554"/>
        <v>0</v>
      </c>
      <c r="W3911" t="str">
        <f t="shared" si="555"/>
        <v>failed</v>
      </c>
      <c r="X3911" s="14">
        <f t="shared" si="556"/>
        <v>41863.359282407408</v>
      </c>
      <c r="Y3911" s="14">
        <f t="shared" si="557"/>
        <v>41893.359282407408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49"/>
        <v>3.0833333333333334E-2</v>
      </c>
      <c r="P3912" s="9">
        <f t="shared" si="550"/>
        <v>61.666666666666664</v>
      </c>
      <c r="Q3912" t="s">
        <v>8316</v>
      </c>
      <c r="R3912" t="s">
        <v>8317</v>
      </c>
      <c r="S3912">
        <f t="shared" si="551"/>
        <v>0</v>
      </c>
      <c r="T3912">
        <f t="shared" si="552"/>
        <v>1</v>
      </c>
      <c r="U3912">
        <f t="shared" si="553"/>
        <v>0</v>
      </c>
      <c r="V3912">
        <f t="shared" si="554"/>
        <v>0</v>
      </c>
      <c r="W3912" t="str">
        <f t="shared" si="555"/>
        <v>failed</v>
      </c>
      <c r="X3912" s="14">
        <f t="shared" si="556"/>
        <v>42224.756909722222</v>
      </c>
      <c r="Y3912" s="14">
        <f t="shared" si="557"/>
        <v>42254.756909722222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49"/>
        <v>0.37412499999999999</v>
      </c>
      <c r="P3913" s="9">
        <f t="shared" si="550"/>
        <v>83.138888888888886</v>
      </c>
      <c r="Q3913" t="s">
        <v>8316</v>
      </c>
      <c r="R3913" t="s">
        <v>8317</v>
      </c>
      <c r="S3913">
        <f t="shared" si="551"/>
        <v>0</v>
      </c>
      <c r="T3913">
        <f t="shared" si="552"/>
        <v>1</v>
      </c>
      <c r="U3913">
        <f t="shared" si="553"/>
        <v>0</v>
      </c>
      <c r="V3913">
        <f t="shared" si="554"/>
        <v>0</v>
      </c>
      <c r="W3913" t="str">
        <f t="shared" si="555"/>
        <v>failed</v>
      </c>
      <c r="X3913" s="14">
        <f t="shared" si="556"/>
        <v>41939.8122337963</v>
      </c>
      <c r="Y3913" s="14">
        <f t="shared" si="557"/>
        <v>41969.853900462964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49"/>
        <v>6.666666666666667E-5</v>
      </c>
      <c r="P3914" s="9">
        <f t="shared" si="550"/>
        <v>1</v>
      </c>
      <c r="Q3914" t="s">
        <v>8316</v>
      </c>
      <c r="R3914" t="s">
        <v>8317</v>
      </c>
      <c r="S3914">
        <f t="shared" si="551"/>
        <v>0</v>
      </c>
      <c r="T3914">
        <f t="shared" si="552"/>
        <v>1</v>
      </c>
      <c r="U3914">
        <f t="shared" si="553"/>
        <v>0</v>
      </c>
      <c r="V3914">
        <f t="shared" si="554"/>
        <v>0</v>
      </c>
      <c r="W3914" t="str">
        <f t="shared" si="555"/>
        <v>failed</v>
      </c>
      <c r="X3914" s="14">
        <f t="shared" si="556"/>
        <v>42059.270023148143</v>
      </c>
      <c r="Y3914" s="14">
        <f t="shared" si="557"/>
        <v>42119.190972222219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49"/>
        <v>0.1</v>
      </c>
      <c r="P3915" s="9">
        <f t="shared" si="550"/>
        <v>142.85714285714286</v>
      </c>
      <c r="Q3915" t="s">
        <v>8316</v>
      </c>
      <c r="R3915" t="s">
        <v>8317</v>
      </c>
      <c r="S3915">
        <f t="shared" si="551"/>
        <v>0</v>
      </c>
      <c r="T3915">
        <f t="shared" si="552"/>
        <v>1</v>
      </c>
      <c r="U3915">
        <f t="shared" si="553"/>
        <v>0</v>
      </c>
      <c r="V3915">
        <f t="shared" si="554"/>
        <v>0</v>
      </c>
      <c r="W3915" t="str">
        <f t="shared" si="555"/>
        <v>failed</v>
      </c>
      <c r="X3915" s="14">
        <f t="shared" si="556"/>
        <v>42308.211215277777</v>
      </c>
      <c r="Y3915" s="14">
        <f t="shared" si="557"/>
        <v>42338.252881944441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49"/>
        <v>0.36359999999999998</v>
      </c>
      <c r="P3916" s="9">
        <f t="shared" si="550"/>
        <v>33.666666666666664</v>
      </c>
      <c r="Q3916" t="s">
        <v>8316</v>
      </c>
      <c r="R3916" t="s">
        <v>8317</v>
      </c>
      <c r="S3916">
        <f t="shared" si="551"/>
        <v>0</v>
      </c>
      <c r="T3916">
        <f t="shared" si="552"/>
        <v>1</v>
      </c>
      <c r="U3916">
        <f t="shared" si="553"/>
        <v>0</v>
      </c>
      <c r="V3916">
        <f t="shared" si="554"/>
        <v>0</v>
      </c>
      <c r="W3916" t="str">
        <f t="shared" si="555"/>
        <v>failed</v>
      </c>
      <c r="X3916" s="14">
        <f t="shared" si="556"/>
        <v>42114.818935185183</v>
      </c>
      <c r="Y3916" s="14">
        <f t="shared" si="557"/>
        <v>42134.957638888889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49"/>
        <v>3.3333333333333335E-3</v>
      </c>
      <c r="P3917" s="9">
        <f t="shared" si="550"/>
        <v>5</v>
      </c>
      <c r="Q3917" t="s">
        <v>8316</v>
      </c>
      <c r="R3917" t="s">
        <v>8317</v>
      </c>
      <c r="S3917">
        <f t="shared" si="551"/>
        <v>0</v>
      </c>
      <c r="T3917">
        <f t="shared" si="552"/>
        <v>1</v>
      </c>
      <c r="U3917">
        <f t="shared" si="553"/>
        <v>0</v>
      </c>
      <c r="V3917">
        <f t="shared" si="554"/>
        <v>0</v>
      </c>
      <c r="W3917" t="str">
        <f t="shared" si="555"/>
        <v>failed</v>
      </c>
      <c r="X3917" s="14">
        <f t="shared" si="556"/>
        <v>42492.98505787037</v>
      </c>
      <c r="Y3917" s="14">
        <f t="shared" si="557"/>
        <v>42522.98505787037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549"/>
        <v>0</v>
      </c>
      <c r="P3918" s="9">
        <f t="shared" si="550"/>
        <v>0</v>
      </c>
      <c r="Q3918" t="s">
        <v>8316</v>
      </c>
      <c r="R3918" t="s">
        <v>8317</v>
      </c>
      <c r="S3918">
        <f t="shared" si="551"/>
        <v>0</v>
      </c>
      <c r="T3918">
        <f t="shared" si="552"/>
        <v>1</v>
      </c>
      <c r="U3918">
        <f t="shared" si="553"/>
        <v>0</v>
      </c>
      <c r="V3918">
        <f t="shared" si="554"/>
        <v>0</v>
      </c>
      <c r="W3918" t="str">
        <f t="shared" si="555"/>
        <v>failed</v>
      </c>
      <c r="X3918" s="14">
        <f t="shared" si="556"/>
        <v>42494.471666666665</v>
      </c>
      <c r="Y3918" s="14">
        <f t="shared" si="557"/>
        <v>42524.471666666665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549"/>
        <v>2.8571428571428571E-3</v>
      </c>
      <c r="P3919" s="9">
        <f t="shared" si="550"/>
        <v>10</v>
      </c>
      <c r="Q3919" t="s">
        <v>8316</v>
      </c>
      <c r="R3919" t="s">
        <v>8317</v>
      </c>
      <c r="S3919">
        <f t="shared" si="551"/>
        <v>0</v>
      </c>
      <c r="T3919">
        <f t="shared" si="552"/>
        <v>1</v>
      </c>
      <c r="U3919">
        <f t="shared" si="553"/>
        <v>0</v>
      </c>
      <c r="V3919">
        <f t="shared" si="554"/>
        <v>0</v>
      </c>
      <c r="W3919" t="str">
        <f t="shared" si="555"/>
        <v>failed</v>
      </c>
      <c r="X3919" s="14">
        <f t="shared" si="556"/>
        <v>41863.527326388888</v>
      </c>
      <c r="Y3919" s="14">
        <f t="shared" si="557"/>
        <v>41893.527326388888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49"/>
        <v>2E-3</v>
      </c>
      <c r="P3920" s="9">
        <f t="shared" si="550"/>
        <v>40</v>
      </c>
      <c r="Q3920" t="s">
        <v>8316</v>
      </c>
      <c r="R3920" t="s">
        <v>8317</v>
      </c>
      <c r="S3920">
        <f t="shared" si="551"/>
        <v>0</v>
      </c>
      <c r="T3920">
        <f t="shared" si="552"/>
        <v>1</v>
      </c>
      <c r="U3920">
        <f t="shared" si="553"/>
        <v>0</v>
      </c>
      <c r="V3920">
        <f t="shared" si="554"/>
        <v>0</v>
      </c>
      <c r="W3920" t="str">
        <f t="shared" si="555"/>
        <v>failed</v>
      </c>
      <c r="X3920" s="14">
        <f t="shared" si="556"/>
        <v>41843.664618055554</v>
      </c>
      <c r="Y3920" s="14">
        <f t="shared" si="557"/>
        <v>41855.666666666664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49"/>
        <v>1.7999999999999999E-2</v>
      </c>
      <c r="P3921" s="9">
        <f t="shared" si="550"/>
        <v>30</v>
      </c>
      <c r="Q3921" t="s">
        <v>8316</v>
      </c>
      <c r="R3921" t="s">
        <v>8317</v>
      </c>
      <c r="S3921">
        <f t="shared" si="551"/>
        <v>0</v>
      </c>
      <c r="T3921">
        <f t="shared" si="552"/>
        <v>1</v>
      </c>
      <c r="U3921">
        <f t="shared" si="553"/>
        <v>0</v>
      </c>
      <c r="V3921">
        <f t="shared" si="554"/>
        <v>0</v>
      </c>
      <c r="W3921" t="str">
        <f t="shared" si="555"/>
        <v>failed</v>
      </c>
      <c r="X3921" s="14">
        <f t="shared" si="556"/>
        <v>42358.684872685189</v>
      </c>
      <c r="Y3921" s="14">
        <f t="shared" si="557"/>
        <v>42387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49"/>
        <v>5.3999999999999999E-2</v>
      </c>
      <c r="P3922" s="9">
        <f t="shared" si="550"/>
        <v>45</v>
      </c>
      <c r="Q3922" t="s">
        <v>8316</v>
      </c>
      <c r="R3922" t="s">
        <v>8317</v>
      </c>
      <c r="S3922">
        <f t="shared" si="551"/>
        <v>0</v>
      </c>
      <c r="T3922">
        <f t="shared" si="552"/>
        <v>1</v>
      </c>
      <c r="U3922">
        <f t="shared" si="553"/>
        <v>0</v>
      </c>
      <c r="V3922">
        <f t="shared" si="554"/>
        <v>0</v>
      </c>
      <c r="W3922" t="str">
        <f t="shared" si="555"/>
        <v>failed</v>
      </c>
      <c r="X3922" s="14">
        <f t="shared" si="556"/>
        <v>42657.38726851852</v>
      </c>
      <c r="Y3922" s="14">
        <f t="shared" si="557"/>
        <v>42687.428935185191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549"/>
        <v>0</v>
      </c>
      <c r="P3923" s="9">
        <f t="shared" si="550"/>
        <v>0</v>
      </c>
      <c r="Q3923" t="s">
        <v>8316</v>
      </c>
      <c r="R3923" t="s">
        <v>8317</v>
      </c>
      <c r="S3923">
        <f t="shared" si="551"/>
        <v>0</v>
      </c>
      <c r="T3923">
        <f t="shared" si="552"/>
        <v>1</v>
      </c>
      <c r="U3923">
        <f t="shared" si="553"/>
        <v>0</v>
      </c>
      <c r="V3923">
        <f t="shared" si="554"/>
        <v>0</v>
      </c>
      <c r="W3923" t="str">
        <f t="shared" si="555"/>
        <v>failed</v>
      </c>
      <c r="X3923" s="14">
        <f t="shared" si="556"/>
        <v>41926.542303240742</v>
      </c>
      <c r="Y3923" s="14">
        <f t="shared" si="557"/>
        <v>41938.75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549"/>
        <v>8.1333333333333327E-2</v>
      </c>
      <c r="P3924" s="9">
        <f t="shared" si="550"/>
        <v>10.166666666666666</v>
      </c>
      <c r="Q3924" t="s">
        <v>8316</v>
      </c>
      <c r="R3924" t="s">
        <v>8317</v>
      </c>
      <c r="S3924">
        <f t="shared" si="551"/>
        <v>0</v>
      </c>
      <c r="T3924">
        <f t="shared" si="552"/>
        <v>1</v>
      </c>
      <c r="U3924">
        <f t="shared" si="553"/>
        <v>0</v>
      </c>
      <c r="V3924">
        <f t="shared" si="554"/>
        <v>0</v>
      </c>
      <c r="W3924" t="str">
        <f t="shared" si="555"/>
        <v>failed</v>
      </c>
      <c r="X3924" s="14">
        <f t="shared" si="556"/>
        <v>42020.768634259264</v>
      </c>
      <c r="Y3924" s="14">
        <f t="shared" si="557"/>
        <v>42065.958333333328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49"/>
        <v>0.12034782608695652</v>
      </c>
      <c r="P3925" s="9">
        <f t="shared" si="550"/>
        <v>81.411764705882348</v>
      </c>
      <c r="Q3925" t="s">
        <v>8316</v>
      </c>
      <c r="R3925" t="s">
        <v>8317</v>
      </c>
      <c r="S3925">
        <f t="shared" si="551"/>
        <v>0</v>
      </c>
      <c r="T3925">
        <f t="shared" si="552"/>
        <v>1</v>
      </c>
      <c r="U3925">
        <f t="shared" si="553"/>
        <v>0</v>
      </c>
      <c r="V3925">
        <f t="shared" si="554"/>
        <v>0</v>
      </c>
      <c r="W3925" t="str">
        <f t="shared" si="555"/>
        <v>failed</v>
      </c>
      <c r="X3925" s="14">
        <f t="shared" si="556"/>
        <v>42075.979988425926</v>
      </c>
      <c r="Y3925" s="14">
        <f t="shared" si="557"/>
        <v>42103.979988425926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49"/>
        <v>0.15266666666666667</v>
      </c>
      <c r="P3926" s="9">
        <f t="shared" si="550"/>
        <v>57.25</v>
      </c>
      <c r="Q3926" t="s">
        <v>8316</v>
      </c>
      <c r="R3926" t="s">
        <v>8317</v>
      </c>
      <c r="S3926">
        <f t="shared" si="551"/>
        <v>0</v>
      </c>
      <c r="T3926">
        <f t="shared" si="552"/>
        <v>1</v>
      </c>
      <c r="U3926">
        <f t="shared" si="553"/>
        <v>0</v>
      </c>
      <c r="V3926">
        <f t="shared" si="554"/>
        <v>0</v>
      </c>
      <c r="W3926" t="str">
        <f t="shared" si="555"/>
        <v>failed</v>
      </c>
      <c r="X3926" s="14">
        <f t="shared" si="556"/>
        <v>41786.959745370368</v>
      </c>
      <c r="Y3926" s="14">
        <f t="shared" si="557"/>
        <v>41816.959745370368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49"/>
        <v>0.1</v>
      </c>
      <c r="P3927" s="9">
        <f t="shared" si="550"/>
        <v>5</v>
      </c>
      <c r="Q3927" t="s">
        <v>8316</v>
      </c>
      <c r="R3927" t="s">
        <v>8317</v>
      </c>
      <c r="S3927">
        <f t="shared" si="551"/>
        <v>0</v>
      </c>
      <c r="T3927">
        <f t="shared" si="552"/>
        <v>1</v>
      </c>
      <c r="U3927">
        <f t="shared" si="553"/>
        <v>0</v>
      </c>
      <c r="V3927">
        <f t="shared" si="554"/>
        <v>0</v>
      </c>
      <c r="W3927" t="str">
        <f t="shared" si="555"/>
        <v>failed</v>
      </c>
      <c r="X3927" s="14">
        <f t="shared" si="556"/>
        <v>41820.870821759258</v>
      </c>
      <c r="Y3927" s="14">
        <f t="shared" si="557"/>
        <v>41850.870821759258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49"/>
        <v>3.0000000000000001E-3</v>
      </c>
      <c r="P3928" s="9">
        <f t="shared" si="550"/>
        <v>15</v>
      </c>
      <c r="Q3928" t="s">
        <v>8316</v>
      </c>
      <c r="R3928" t="s">
        <v>8317</v>
      </c>
      <c r="S3928">
        <f t="shared" si="551"/>
        <v>0</v>
      </c>
      <c r="T3928">
        <f t="shared" si="552"/>
        <v>1</v>
      </c>
      <c r="U3928">
        <f t="shared" si="553"/>
        <v>0</v>
      </c>
      <c r="V3928">
        <f t="shared" si="554"/>
        <v>0</v>
      </c>
      <c r="W3928" t="str">
        <f t="shared" si="555"/>
        <v>failed</v>
      </c>
      <c r="X3928" s="14">
        <f t="shared" si="556"/>
        <v>41970.085046296299</v>
      </c>
      <c r="Y3928" s="14">
        <f t="shared" si="557"/>
        <v>42000.085046296299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49"/>
        <v>0.01</v>
      </c>
      <c r="P3929" s="9">
        <f t="shared" si="550"/>
        <v>12.5</v>
      </c>
      <c r="Q3929" t="s">
        <v>8316</v>
      </c>
      <c r="R3929" t="s">
        <v>8317</v>
      </c>
      <c r="S3929">
        <f t="shared" si="551"/>
        <v>0</v>
      </c>
      <c r="T3929">
        <f t="shared" si="552"/>
        <v>1</v>
      </c>
      <c r="U3929">
        <f t="shared" si="553"/>
        <v>0</v>
      </c>
      <c r="V3929">
        <f t="shared" si="554"/>
        <v>0</v>
      </c>
      <c r="W3929" t="str">
        <f t="shared" si="555"/>
        <v>failed</v>
      </c>
      <c r="X3929" s="14">
        <f t="shared" si="556"/>
        <v>41830.267407407409</v>
      </c>
      <c r="Y3929" s="14">
        <f t="shared" si="557"/>
        <v>41860.267407407409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49"/>
        <v>0.13020000000000001</v>
      </c>
      <c r="P3930" s="9">
        <f t="shared" si="550"/>
        <v>93</v>
      </c>
      <c r="Q3930" t="s">
        <v>8316</v>
      </c>
      <c r="R3930" t="s">
        <v>8317</v>
      </c>
      <c r="S3930">
        <f t="shared" si="551"/>
        <v>0</v>
      </c>
      <c r="T3930">
        <f t="shared" si="552"/>
        <v>1</v>
      </c>
      <c r="U3930">
        <f t="shared" si="553"/>
        <v>0</v>
      </c>
      <c r="V3930">
        <f t="shared" si="554"/>
        <v>0</v>
      </c>
      <c r="W3930" t="str">
        <f t="shared" si="555"/>
        <v>failed</v>
      </c>
      <c r="X3930" s="14">
        <f t="shared" si="556"/>
        <v>42265.683182870373</v>
      </c>
      <c r="Y3930" s="14">
        <f t="shared" si="557"/>
        <v>42293.207638888889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49"/>
        <v>2.265E-2</v>
      </c>
      <c r="P3931" s="9">
        <f t="shared" si="550"/>
        <v>32.357142857142854</v>
      </c>
      <c r="Q3931" t="s">
        <v>8316</v>
      </c>
      <c r="R3931" t="s">
        <v>8317</v>
      </c>
      <c r="S3931">
        <f t="shared" si="551"/>
        <v>0</v>
      </c>
      <c r="T3931">
        <f t="shared" si="552"/>
        <v>1</v>
      </c>
      <c r="U3931">
        <f t="shared" si="553"/>
        <v>0</v>
      </c>
      <c r="V3931">
        <f t="shared" si="554"/>
        <v>0</v>
      </c>
      <c r="W3931" t="str">
        <f t="shared" si="555"/>
        <v>failed</v>
      </c>
      <c r="X3931" s="14">
        <f t="shared" si="556"/>
        <v>42601.827141203699</v>
      </c>
      <c r="Y3931" s="14">
        <f t="shared" si="557"/>
        <v>42631.827141203699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49"/>
        <v>0</v>
      </c>
      <c r="P3932" s="9">
        <f t="shared" si="550"/>
        <v>0</v>
      </c>
      <c r="Q3932" t="s">
        <v>8316</v>
      </c>
      <c r="R3932" t="s">
        <v>8317</v>
      </c>
      <c r="S3932">
        <f t="shared" si="551"/>
        <v>0</v>
      </c>
      <c r="T3932">
        <f t="shared" si="552"/>
        <v>1</v>
      </c>
      <c r="U3932">
        <f t="shared" si="553"/>
        <v>0</v>
      </c>
      <c r="V3932">
        <f t="shared" si="554"/>
        <v>0</v>
      </c>
      <c r="W3932" t="str">
        <f t="shared" si="555"/>
        <v>failed</v>
      </c>
      <c r="X3932" s="14">
        <f t="shared" si="556"/>
        <v>42433.338749999995</v>
      </c>
      <c r="Y3932" s="14">
        <f t="shared" si="557"/>
        <v>42461.25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49"/>
        <v>0</v>
      </c>
      <c r="P3933" s="9">
        <f t="shared" si="550"/>
        <v>0</v>
      </c>
      <c r="Q3933" t="s">
        <v>8316</v>
      </c>
      <c r="R3933" t="s">
        <v>8317</v>
      </c>
      <c r="S3933">
        <f t="shared" si="551"/>
        <v>0</v>
      </c>
      <c r="T3933">
        <f t="shared" si="552"/>
        <v>1</v>
      </c>
      <c r="U3933">
        <f t="shared" si="553"/>
        <v>0</v>
      </c>
      <c r="V3933">
        <f t="shared" si="554"/>
        <v>0</v>
      </c>
      <c r="W3933" t="str">
        <f t="shared" si="555"/>
        <v>failed</v>
      </c>
      <c r="X3933" s="14">
        <f t="shared" si="556"/>
        <v>42228.151701388888</v>
      </c>
      <c r="Y3933" s="14">
        <f t="shared" si="557"/>
        <v>42253.151701388888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549"/>
        <v>8.3333333333333331E-5</v>
      </c>
      <c r="P3934" s="9">
        <f t="shared" si="550"/>
        <v>1</v>
      </c>
      <c r="Q3934" t="s">
        <v>8316</v>
      </c>
      <c r="R3934" t="s">
        <v>8317</v>
      </c>
      <c r="S3934">
        <f t="shared" si="551"/>
        <v>0</v>
      </c>
      <c r="T3934">
        <f t="shared" si="552"/>
        <v>1</v>
      </c>
      <c r="U3934">
        <f t="shared" si="553"/>
        <v>0</v>
      </c>
      <c r="V3934">
        <f t="shared" si="554"/>
        <v>0</v>
      </c>
      <c r="W3934" t="str">
        <f t="shared" si="555"/>
        <v>failed</v>
      </c>
      <c r="X3934" s="14">
        <f t="shared" si="556"/>
        <v>42415.168564814812</v>
      </c>
      <c r="Y3934" s="14">
        <f t="shared" si="557"/>
        <v>42445.126898148148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49"/>
        <v>0.15742857142857142</v>
      </c>
      <c r="P3935" s="9">
        <f t="shared" si="550"/>
        <v>91.833333333333329</v>
      </c>
      <c r="Q3935" t="s">
        <v>8316</v>
      </c>
      <c r="R3935" t="s">
        <v>8317</v>
      </c>
      <c r="S3935">
        <f t="shared" si="551"/>
        <v>0</v>
      </c>
      <c r="T3935">
        <f t="shared" si="552"/>
        <v>1</v>
      </c>
      <c r="U3935">
        <f t="shared" si="553"/>
        <v>0</v>
      </c>
      <c r="V3935">
        <f t="shared" si="554"/>
        <v>0</v>
      </c>
      <c r="W3935" t="str">
        <f t="shared" si="555"/>
        <v>failed</v>
      </c>
      <c r="X3935" s="14">
        <f t="shared" si="556"/>
        <v>42538.968310185184</v>
      </c>
      <c r="Y3935" s="14">
        <f t="shared" si="557"/>
        <v>42568.029861111107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49"/>
        <v>0.11</v>
      </c>
      <c r="P3936" s="9">
        <f t="shared" si="550"/>
        <v>45.833333333333336</v>
      </c>
      <c r="Q3936" t="s">
        <v>8316</v>
      </c>
      <c r="R3936" t="s">
        <v>8317</v>
      </c>
      <c r="S3936">
        <f t="shared" si="551"/>
        <v>0</v>
      </c>
      <c r="T3936">
        <f t="shared" si="552"/>
        <v>1</v>
      </c>
      <c r="U3936">
        <f t="shared" si="553"/>
        <v>0</v>
      </c>
      <c r="V3936">
        <f t="shared" si="554"/>
        <v>0</v>
      </c>
      <c r="W3936" t="str">
        <f t="shared" si="555"/>
        <v>failed</v>
      </c>
      <c r="X3936" s="14">
        <f t="shared" si="556"/>
        <v>42233.671747685185</v>
      </c>
      <c r="Y3936" s="14">
        <f t="shared" si="557"/>
        <v>42278.541666666672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49"/>
        <v>0.43833333333333335</v>
      </c>
      <c r="P3937" s="9">
        <f t="shared" si="550"/>
        <v>57.173913043478258</v>
      </c>
      <c r="Q3937" t="s">
        <v>8316</v>
      </c>
      <c r="R3937" t="s">
        <v>8317</v>
      </c>
      <c r="S3937">
        <f t="shared" si="551"/>
        <v>0</v>
      </c>
      <c r="T3937">
        <f t="shared" si="552"/>
        <v>1</v>
      </c>
      <c r="U3937">
        <f t="shared" si="553"/>
        <v>0</v>
      </c>
      <c r="V3937">
        <f t="shared" si="554"/>
        <v>0</v>
      </c>
      <c r="W3937" t="str">
        <f t="shared" si="555"/>
        <v>failed</v>
      </c>
      <c r="X3937" s="14">
        <f t="shared" si="556"/>
        <v>42221.656782407401</v>
      </c>
      <c r="Y3937" s="14">
        <f t="shared" si="557"/>
        <v>42281.656782407401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549"/>
        <v>0</v>
      </c>
      <c r="P3938" s="9">
        <f t="shared" si="550"/>
        <v>0</v>
      </c>
      <c r="Q3938" t="s">
        <v>8316</v>
      </c>
      <c r="R3938" t="s">
        <v>8317</v>
      </c>
      <c r="S3938">
        <f t="shared" si="551"/>
        <v>0</v>
      </c>
      <c r="T3938">
        <f t="shared" si="552"/>
        <v>1</v>
      </c>
      <c r="U3938">
        <f t="shared" si="553"/>
        <v>0</v>
      </c>
      <c r="V3938">
        <f t="shared" si="554"/>
        <v>0</v>
      </c>
      <c r="W3938" t="str">
        <f t="shared" si="555"/>
        <v>failed</v>
      </c>
      <c r="X3938" s="14">
        <f t="shared" si="556"/>
        <v>42675.262962962966</v>
      </c>
      <c r="Y3938" s="14">
        <f t="shared" si="557"/>
        <v>42705.304629629631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549"/>
        <v>0.86135181975736563</v>
      </c>
      <c r="P3939" s="9">
        <f t="shared" si="550"/>
        <v>248.5</v>
      </c>
      <c r="Q3939" t="s">
        <v>8316</v>
      </c>
      <c r="R3939" t="s">
        <v>8317</v>
      </c>
      <c r="S3939">
        <f t="shared" si="551"/>
        <v>0</v>
      </c>
      <c r="T3939">
        <f t="shared" si="552"/>
        <v>1</v>
      </c>
      <c r="U3939">
        <f t="shared" si="553"/>
        <v>0</v>
      </c>
      <c r="V3939">
        <f t="shared" si="554"/>
        <v>0</v>
      </c>
      <c r="W3939" t="str">
        <f t="shared" si="555"/>
        <v>failed</v>
      </c>
      <c r="X3939" s="14">
        <f t="shared" si="556"/>
        <v>42534.631481481483</v>
      </c>
      <c r="Y3939" s="14">
        <f t="shared" si="557"/>
        <v>42562.631481481483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49"/>
        <v>0.12196620583717357</v>
      </c>
      <c r="P3940" s="9">
        <f t="shared" si="550"/>
        <v>79.400000000000006</v>
      </c>
      <c r="Q3940" t="s">
        <v>8316</v>
      </c>
      <c r="R3940" t="s">
        <v>8317</v>
      </c>
      <c r="S3940">
        <f t="shared" si="551"/>
        <v>0</v>
      </c>
      <c r="T3940">
        <f t="shared" si="552"/>
        <v>1</v>
      </c>
      <c r="U3940">
        <f t="shared" si="553"/>
        <v>0</v>
      </c>
      <c r="V3940">
        <f t="shared" si="554"/>
        <v>0</v>
      </c>
      <c r="W3940" t="str">
        <f t="shared" si="555"/>
        <v>failed</v>
      </c>
      <c r="X3940" s="14">
        <f t="shared" si="556"/>
        <v>42151.905717592599</v>
      </c>
      <c r="Y3940" s="14">
        <f t="shared" si="557"/>
        <v>42182.905717592599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49"/>
        <v>1E-3</v>
      </c>
      <c r="P3941" s="9">
        <f t="shared" si="550"/>
        <v>5</v>
      </c>
      <c r="Q3941" t="s">
        <v>8316</v>
      </c>
      <c r="R3941" t="s">
        <v>8317</v>
      </c>
      <c r="S3941">
        <f t="shared" si="551"/>
        <v>0</v>
      </c>
      <c r="T3941">
        <f t="shared" si="552"/>
        <v>1</v>
      </c>
      <c r="U3941">
        <f t="shared" si="553"/>
        <v>0</v>
      </c>
      <c r="V3941">
        <f t="shared" si="554"/>
        <v>0</v>
      </c>
      <c r="W3941" t="str">
        <f t="shared" si="555"/>
        <v>failed</v>
      </c>
      <c r="X3941" s="14">
        <f t="shared" si="556"/>
        <v>41915.400219907409</v>
      </c>
      <c r="Y3941" s="14">
        <f t="shared" si="557"/>
        <v>41919.1875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49"/>
        <v>2.2000000000000001E-3</v>
      </c>
      <c r="P3942" s="9">
        <f t="shared" si="550"/>
        <v>5.5</v>
      </c>
      <c r="Q3942" t="s">
        <v>8316</v>
      </c>
      <c r="R3942" t="s">
        <v>8317</v>
      </c>
      <c r="S3942">
        <f t="shared" si="551"/>
        <v>0</v>
      </c>
      <c r="T3942">
        <f t="shared" si="552"/>
        <v>1</v>
      </c>
      <c r="U3942">
        <f t="shared" si="553"/>
        <v>0</v>
      </c>
      <c r="V3942">
        <f t="shared" si="554"/>
        <v>0</v>
      </c>
      <c r="W3942" t="str">
        <f t="shared" si="555"/>
        <v>failed</v>
      </c>
      <c r="X3942" s="14">
        <f t="shared" si="556"/>
        <v>41961.492488425924</v>
      </c>
      <c r="Y3942" s="14">
        <f t="shared" si="557"/>
        <v>42006.492488425924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49"/>
        <v>9.0909090909090905E-3</v>
      </c>
      <c r="P3943" s="9">
        <f t="shared" si="550"/>
        <v>25</v>
      </c>
      <c r="Q3943" t="s">
        <v>8316</v>
      </c>
      <c r="R3943" t="s">
        <v>8317</v>
      </c>
      <c r="S3943">
        <f t="shared" si="551"/>
        <v>0</v>
      </c>
      <c r="T3943">
        <f t="shared" si="552"/>
        <v>1</v>
      </c>
      <c r="U3943">
        <f t="shared" si="553"/>
        <v>0</v>
      </c>
      <c r="V3943">
        <f t="shared" si="554"/>
        <v>0</v>
      </c>
      <c r="W3943" t="str">
        <f t="shared" si="555"/>
        <v>failed</v>
      </c>
      <c r="X3943" s="14">
        <f t="shared" si="556"/>
        <v>41940.587233796294</v>
      </c>
      <c r="Y3943" s="14">
        <f t="shared" si="557"/>
        <v>41968.041666666672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549"/>
        <v>0</v>
      </c>
      <c r="P3944" s="9">
        <f t="shared" si="550"/>
        <v>0</v>
      </c>
      <c r="Q3944" t="s">
        <v>8316</v>
      </c>
      <c r="R3944" t="s">
        <v>8317</v>
      </c>
      <c r="S3944">
        <f t="shared" si="551"/>
        <v>0</v>
      </c>
      <c r="T3944">
        <f t="shared" si="552"/>
        <v>1</v>
      </c>
      <c r="U3944">
        <f t="shared" si="553"/>
        <v>0</v>
      </c>
      <c r="V3944">
        <f t="shared" si="554"/>
        <v>0</v>
      </c>
      <c r="W3944" t="str">
        <f t="shared" si="555"/>
        <v>failed</v>
      </c>
      <c r="X3944" s="14">
        <f t="shared" si="556"/>
        <v>42111.904097222221</v>
      </c>
      <c r="Y3944" s="14">
        <f t="shared" si="557"/>
        <v>42171.904097222221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549"/>
        <v>0.35639999999999999</v>
      </c>
      <c r="P3945" s="9">
        <f t="shared" si="550"/>
        <v>137.07692307692307</v>
      </c>
      <c r="Q3945" t="s">
        <v>8316</v>
      </c>
      <c r="R3945" t="s">
        <v>8317</v>
      </c>
      <c r="S3945">
        <f t="shared" si="551"/>
        <v>0</v>
      </c>
      <c r="T3945">
        <f t="shared" si="552"/>
        <v>1</v>
      </c>
      <c r="U3945">
        <f t="shared" si="553"/>
        <v>0</v>
      </c>
      <c r="V3945">
        <f t="shared" si="554"/>
        <v>0</v>
      </c>
      <c r="W3945" t="str">
        <f t="shared" si="555"/>
        <v>failed</v>
      </c>
      <c r="X3945" s="14">
        <f t="shared" si="556"/>
        <v>42279.778564814813</v>
      </c>
      <c r="Y3945" s="14">
        <f t="shared" si="557"/>
        <v>42310.701388888891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549"/>
        <v>0</v>
      </c>
      <c r="P3946" s="9">
        <f t="shared" si="550"/>
        <v>0</v>
      </c>
      <c r="Q3946" t="s">
        <v>8316</v>
      </c>
      <c r="R3946" t="s">
        <v>8317</v>
      </c>
      <c r="S3946">
        <f t="shared" si="551"/>
        <v>0</v>
      </c>
      <c r="T3946">
        <f t="shared" si="552"/>
        <v>1</v>
      </c>
      <c r="U3946">
        <f t="shared" si="553"/>
        <v>0</v>
      </c>
      <c r="V3946">
        <f t="shared" si="554"/>
        <v>0</v>
      </c>
      <c r="W3946" t="str">
        <f t="shared" si="555"/>
        <v>failed</v>
      </c>
      <c r="X3946" s="14">
        <f t="shared" si="556"/>
        <v>42213.662905092591</v>
      </c>
      <c r="Y3946" s="14">
        <f t="shared" si="557"/>
        <v>42243.662905092591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549"/>
        <v>2.5000000000000001E-3</v>
      </c>
      <c r="P3947" s="9">
        <f t="shared" si="550"/>
        <v>5</v>
      </c>
      <c r="Q3947" t="s">
        <v>8316</v>
      </c>
      <c r="R3947" t="s">
        <v>8317</v>
      </c>
      <c r="S3947">
        <f t="shared" si="551"/>
        <v>0</v>
      </c>
      <c r="T3947">
        <f t="shared" si="552"/>
        <v>1</v>
      </c>
      <c r="U3947">
        <f t="shared" si="553"/>
        <v>0</v>
      </c>
      <c r="V3947">
        <f t="shared" si="554"/>
        <v>0</v>
      </c>
      <c r="W3947" t="str">
        <f t="shared" si="555"/>
        <v>failed</v>
      </c>
      <c r="X3947" s="14">
        <f t="shared" si="556"/>
        <v>42109.801712962959</v>
      </c>
      <c r="Y3947" s="14">
        <f t="shared" si="557"/>
        <v>42139.801712962959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49"/>
        <v>3.2500000000000001E-2</v>
      </c>
      <c r="P3948" s="9">
        <f t="shared" si="550"/>
        <v>39</v>
      </c>
      <c r="Q3948" t="s">
        <v>8316</v>
      </c>
      <c r="R3948" t="s">
        <v>8317</v>
      </c>
      <c r="S3948">
        <f t="shared" si="551"/>
        <v>0</v>
      </c>
      <c r="T3948">
        <f t="shared" si="552"/>
        <v>1</v>
      </c>
      <c r="U3948">
        <f t="shared" si="553"/>
        <v>0</v>
      </c>
      <c r="V3948">
        <f t="shared" si="554"/>
        <v>0</v>
      </c>
      <c r="W3948" t="str">
        <f t="shared" si="555"/>
        <v>failed</v>
      </c>
      <c r="X3948" s="14">
        <f t="shared" si="556"/>
        <v>42031.833587962959</v>
      </c>
      <c r="Y3948" s="14">
        <f t="shared" si="557"/>
        <v>42063.333333333328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49"/>
        <v>3.3666666666666664E-2</v>
      </c>
      <c r="P3949" s="9">
        <f t="shared" si="550"/>
        <v>50.5</v>
      </c>
      <c r="Q3949" t="s">
        <v>8316</v>
      </c>
      <c r="R3949" t="s">
        <v>8317</v>
      </c>
      <c r="S3949">
        <f t="shared" si="551"/>
        <v>0</v>
      </c>
      <c r="T3949">
        <f t="shared" si="552"/>
        <v>1</v>
      </c>
      <c r="U3949">
        <f t="shared" si="553"/>
        <v>0</v>
      </c>
      <c r="V3949">
        <f t="shared" si="554"/>
        <v>0</v>
      </c>
      <c r="W3949" t="str">
        <f t="shared" si="555"/>
        <v>failed</v>
      </c>
      <c r="X3949" s="14">
        <f t="shared" si="556"/>
        <v>42615.142870370371</v>
      </c>
      <c r="Y3949" s="14">
        <f t="shared" si="557"/>
        <v>42645.142870370371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549"/>
        <v>0</v>
      </c>
      <c r="P3950" s="9">
        <f t="shared" si="550"/>
        <v>0</v>
      </c>
      <c r="Q3950" t="s">
        <v>8316</v>
      </c>
      <c r="R3950" t="s">
        <v>8317</v>
      </c>
      <c r="S3950">
        <f t="shared" si="551"/>
        <v>0</v>
      </c>
      <c r="T3950">
        <f t="shared" si="552"/>
        <v>1</v>
      </c>
      <c r="U3950">
        <f t="shared" si="553"/>
        <v>0</v>
      </c>
      <c r="V3950">
        <f t="shared" si="554"/>
        <v>0</v>
      </c>
      <c r="W3950" t="str">
        <f t="shared" si="555"/>
        <v>failed</v>
      </c>
      <c r="X3950" s="14">
        <f t="shared" si="556"/>
        <v>41829.325497685182</v>
      </c>
      <c r="Y3950" s="14">
        <f t="shared" si="557"/>
        <v>41889.325497685182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549"/>
        <v>0.15770000000000001</v>
      </c>
      <c r="P3951" s="9">
        <f t="shared" si="550"/>
        <v>49.28125</v>
      </c>
      <c r="Q3951" t="s">
        <v>8316</v>
      </c>
      <c r="R3951" t="s">
        <v>8317</v>
      </c>
      <c r="S3951">
        <f t="shared" si="551"/>
        <v>0</v>
      </c>
      <c r="T3951">
        <f t="shared" si="552"/>
        <v>1</v>
      </c>
      <c r="U3951">
        <f t="shared" si="553"/>
        <v>0</v>
      </c>
      <c r="V3951">
        <f t="shared" si="554"/>
        <v>0</v>
      </c>
      <c r="W3951" t="str">
        <f t="shared" si="555"/>
        <v>failed</v>
      </c>
      <c r="X3951" s="14">
        <f t="shared" si="556"/>
        <v>42016.120613425926</v>
      </c>
      <c r="Y3951" s="14">
        <f t="shared" si="557"/>
        <v>42046.120613425926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49"/>
        <v>6.2500000000000003E-3</v>
      </c>
      <c r="P3952" s="9">
        <f t="shared" si="550"/>
        <v>25</v>
      </c>
      <c r="Q3952" t="s">
        <v>8316</v>
      </c>
      <c r="R3952" t="s">
        <v>8317</v>
      </c>
      <c r="S3952">
        <f t="shared" si="551"/>
        <v>0</v>
      </c>
      <c r="T3952">
        <f t="shared" si="552"/>
        <v>1</v>
      </c>
      <c r="U3952">
        <f t="shared" si="553"/>
        <v>0</v>
      </c>
      <c r="V3952">
        <f t="shared" si="554"/>
        <v>0</v>
      </c>
      <c r="W3952" t="str">
        <f t="shared" si="555"/>
        <v>failed</v>
      </c>
      <c r="X3952" s="14">
        <f t="shared" si="556"/>
        <v>42439.702314814815</v>
      </c>
      <c r="Y3952" s="14">
        <f t="shared" si="557"/>
        <v>42468.774305555555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49"/>
        <v>5.0000000000000004E-6</v>
      </c>
      <c r="P3953" s="9">
        <f t="shared" si="550"/>
        <v>1</v>
      </c>
      <c r="Q3953" t="s">
        <v>8316</v>
      </c>
      <c r="R3953" t="s">
        <v>8317</v>
      </c>
      <c r="S3953">
        <f t="shared" si="551"/>
        <v>0</v>
      </c>
      <c r="T3953">
        <f t="shared" si="552"/>
        <v>1</v>
      </c>
      <c r="U3953">
        <f t="shared" si="553"/>
        <v>0</v>
      </c>
      <c r="V3953">
        <f t="shared" si="554"/>
        <v>0</v>
      </c>
      <c r="W3953" t="str">
        <f t="shared" si="555"/>
        <v>failed</v>
      </c>
      <c r="X3953" s="14">
        <f t="shared" si="556"/>
        <v>42433.825717592597</v>
      </c>
      <c r="Y3953" s="14">
        <f t="shared" si="557"/>
        <v>42493.784050925926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49"/>
        <v>9.6153846153846159E-4</v>
      </c>
      <c r="P3954" s="9">
        <f t="shared" si="550"/>
        <v>25</v>
      </c>
      <c r="Q3954" t="s">
        <v>8316</v>
      </c>
      <c r="R3954" t="s">
        <v>8317</v>
      </c>
      <c r="S3954">
        <f t="shared" si="551"/>
        <v>0</v>
      </c>
      <c r="T3954">
        <f t="shared" si="552"/>
        <v>1</v>
      </c>
      <c r="U3954">
        <f t="shared" si="553"/>
        <v>0</v>
      </c>
      <c r="V3954">
        <f t="shared" si="554"/>
        <v>0</v>
      </c>
      <c r="W3954" t="str">
        <f t="shared" si="555"/>
        <v>failed</v>
      </c>
      <c r="X3954" s="14">
        <f t="shared" si="556"/>
        <v>42243.790393518517</v>
      </c>
      <c r="Y3954" s="14">
        <f t="shared" si="557"/>
        <v>42303.790393518517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49"/>
        <v>0</v>
      </c>
      <c r="P3955" s="9">
        <f t="shared" si="550"/>
        <v>0</v>
      </c>
      <c r="Q3955" t="s">
        <v>8316</v>
      </c>
      <c r="R3955" t="s">
        <v>8317</v>
      </c>
      <c r="S3955">
        <f t="shared" si="551"/>
        <v>0</v>
      </c>
      <c r="T3955">
        <f t="shared" si="552"/>
        <v>1</v>
      </c>
      <c r="U3955">
        <f t="shared" si="553"/>
        <v>0</v>
      </c>
      <c r="V3955">
        <f t="shared" si="554"/>
        <v>0</v>
      </c>
      <c r="W3955" t="str">
        <f t="shared" si="555"/>
        <v>failed</v>
      </c>
      <c r="X3955" s="14">
        <f t="shared" si="556"/>
        <v>42550.048449074078</v>
      </c>
      <c r="Y3955" s="14">
        <f t="shared" si="557"/>
        <v>42580.978472222225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49"/>
        <v>0</v>
      </c>
      <c r="P3956" s="9">
        <f t="shared" si="550"/>
        <v>0</v>
      </c>
      <c r="Q3956" t="s">
        <v>8316</v>
      </c>
      <c r="R3956" t="s">
        <v>8317</v>
      </c>
      <c r="S3956">
        <f t="shared" si="551"/>
        <v>0</v>
      </c>
      <c r="T3956">
        <f t="shared" si="552"/>
        <v>1</v>
      </c>
      <c r="U3956">
        <f t="shared" si="553"/>
        <v>0</v>
      </c>
      <c r="V3956">
        <f t="shared" si="554"/>
        <v>0</v>
      </c>
      <c r="W3956" t="str">
        <f t="shared" si="555"/>
        <v>failed</v>
      </c>
      <c r="X3956" s="14">
        <f t="shared" si="556"/>
        <v>41774.651203703703</v>
      </c>
      <c r="Y3956" s="14">
        <f t="shared" si="557"/>
        <v>41834.651203703703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549"/>
        <v>0.24285714285714285</v>
      </c>
      <c r="P3957" s="9">
        <f t="shared" si="550"/>
        <v>53.125</v>
      </c>
      <c r="Q3957" t="s">
        <v>8316</v>
      </c>
      <c r="R3957" t="s">
        <v>8317</v>
      </c>
      <c r="S3957">
        <f t="shared" si="551"/>
        <v>0</v>
      </c>
      <c r="T3957">
        <f t="shared" si="552"/>
        <v>1</v>
      </c>
      <c r="U3957">
        <f t="shared" si="553"/>
        <v>0</v>
      </c>
      <c r="V3957">
        <f t="shared" si="554"/>
        <v>0</v>
      </c>
      <c r="W3957" t="str">
        <f t="shared" si="555"/>
        <v>failed</v>
      </c>
      <c r="X3957" s="14">
        <f t="shared" si="556"/>
        <v>42306.848854166667</v>
      </c>
      <c r="Y3957" s="14">
        <f t="shared" si="557"/>
        <v>42336.890520833331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549"/>
        <v>0</v>
      </c>
      <c r="P3958" s="9">
        <f t="shared" si="550"/>
        <v>0</v>
      </c>
      <c r="Q3958" t="s">
        <v>8316</v>
      </c>
      <c r="R3958" t="s">
        <v>8317</v>
      </c>
      <c r="S3958">
        <f t="shared" si="551"/>
        <v>0</v>
      </c>
      <c r="T3958">
        <f t="shared" si="552"/>
        <v>1</v>
      </c>
      <c r="U3958">
        <f t="shared" si="553"/>
        <v>0</v>
      </c>
      <c r="V3958">
        <f t="shared" si="554"/>
        <v>0</v>
      </c>
      <c r="W3958" t="str">
        <f t="shared" si="555"/>
        <v>failed</v>
      </c>
      <c r="X3958" s="14">
        <f t="shared" si="556"/>
        <v>42457.932025462964</v>
      </c>
      <c r="Y3958" s="14">
        <f t="shared" si="557"/>
        <v>42485.013888888891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549"/>
        <v>2.5000000000000001E-4</v>
      </c>
      <c r="P3959" s="9">
        <f t="shared" si="550"/>
        <v>7</v>
      </c>
      <c r="Q3959" t="s">
        <v>8316</v>
      </c>
      <c r="R3959" t="s">
        <v>8317</v>
      </c>
      <c r="S3959">
        <f t="shared" si="551"/>
        <v>0</v>
      </c>
      <c r="T3959">
        <f t="shared" si="552"/>
        <v>1</v>
      </c>
      <c r="U3959">
        <f t="shared" si="553"/>
        <v>0</v>
      </c>
      <c r="V3959">
        <f t="shared" si="554"/>
        <v>0</v>
      </c>
      <c r="W3959" t="str">
        <f t="shared" si="555"/>
        <v>failed</v>
      </c>
      <c r="X3959" s="14">
        <f t="shared" si="556"/>
        <v>42513.976319444439</v>
      </c>
      <c r="Y3959" s="14">
        <f t="shared" si="557"/>
        <v>42559.976319444439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49"/>
        <v>0.32050000000000001</v>
      </c>
      <c r="P3960" s="9">
        <f t="shared" si="550"/>
        <v>40.0625</v>
      </c>
      <c r="Q3960" t="s">
        <v>8316</v>
      </c>
      <c r="R3960" t="s">
        <v>8317</v>
      </c>
      <c r="S3960">
        <f t="shared" si="551"/>
        <v>0</v>
      </c>
      <c r="T3960">
        <f t="shared" si="552"/>
        <v>1</v>
      </c>
      <c r="U3960">
        <f t="shared" si="553"/>
        <v>0</v>
      </c>
      <c r="V3960">
        <f t="shared" si="554"/>
        <v>0</v>
      </c>
      <c r="W3960" t="str">
        <f t="shared" si="555"/>
        <v>failed</v>
      </c>
      <c r="X3960" s="14">
        <f t="shared" si="556"/>
        <v>41816.950370370374</v>
      </c>
      <c r="Y3960" s="14">
        <f t="shared" si="557"/>
        <v>41853.583333333336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49"/>
        <v>0.24333333333333335</v>
      </c>
      <c r="P3961" s="9">
        <f t="shared" si="550"/>
        <v>24.333333333333332</v>
      </c>
      <c r="Q3961" t="s">
        <v>8316</v>
      </c>
      <c r="R3961" t="s">
        <v>8317</v>
      </c>
      <c r="S3961">
        <f t="shared" si="551"/>
        <v>0</v>
      </c>
      <c r="T3961">
        <f t="shared" si="552"/>
        <v>1</v>
      </c>
      <c r="U3961">
        <f t="shared" si="553"/>
        <v>0</v>
      </c>
      <c r="V3961">
        <f t="shared" si="554"/>
        <v>0</v>
      </c>
      <c r="W3961" t="str">
        <f t="shared" si="555"/>
        <v>failed</v>
      </c>
      <c r="X3961" s="14">
        <f t="shared" si="556"/>
        <v>41880.788842592592</v>
      </c>
      <c r="Y3961" s="14">
        <f t="shared" si="557"/>
        <v>41910.788842592592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49"/>
        <v>1.4999999999999999E-2</v>
      </c>
      <c r="P3962" s="9">
        <f t="shared" si="550"/>
        <v>11.25</v>
      </c>
      <c r="Q3962" t="s">
        <v>8316</v>
      </c>
      <c r="R3962" t="s">
        <v>8317</v>
      </c>
      <c r="S3962">
        <f t="shared" si="551"/>
        <v>0</v>
      </c>
      <c r="T3962">
        <f t="shared" si="552"/>
        <v>1</v>
      </c>
      <c r="U3962">
        <f t="shared" si="553"/>
        <v>0</v>
      </c>
      <c r="V3962">
        <f t="shared" si="554"/>
        <v>0</v>
      </c>
      <c r="W3962" t="str">
        <f t="shared" si="555"/>
        <v>failed</v>
      </c>
      <c r="X3962" s="14">
        <f t="shared" si="556"/>
        <v>42342.845555555556</v>
      </c>
      <c r="Y3962" s="14">
        <f t="shared" si="557"/>
        <v>42372.845555555556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49"/>
        <v>4.1999999999999997E-3</v>
      </c>
      <c r="P3963" s="9">
        <f t="shared" si="550"/>
        <v>10.5</v>
      </c>
      <c r="Q3963" t="s">
        <v>8316</v>
      </c>
      <c r="R3963" t="s">
        <v>8317</v>
      </c>
      <c r="S3963">
        <f t="shared" si="551"/>
        <v>0</v>
      </c>
      <c r="T3963">
        <f t="shared" si="552"/>
        <v>1</v>
      </c>
      <c r="U3963">
        <f t="shared" si="553"/>
        <v>0</v>
      </c>
      <c r="V3963">
        <f t="shared" si="554"/>
        <v>0</v>
      </c>
      <c r="W3963" t="str">
        <f t="shared" si="555"/>
        <v>failed</v>
      </c>
      <c r="X3963" s="14">
        <f t="shared" si="556"/>
        <v>41745.891319444447</v>
      </c>
      <c r="Y3963" s="14">
        <f t="shared" si="557"/>
        <v>41767.891319444447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49"/>
        <v>3.214285714285714E-2</v>
      </c>
      <c r="P3964" s="9">
        <f t="shared" si="550"/>
        <v>15</v>
      </c>
      <c r="Q3964" t="s">
        <v>8316</v>
      </c>
      <c r="R3964" t="s">
        <v>8317</v>
      </c>
      <c r="S3964">
        <f t="shared" si="551"/>
        <v>0</v>
      </c>
      <c r="T3964">
        <f t="shared" si="552"/>
        <v>1</v>
      </c>
      <c r="U3964">
        <f t="shared" si="553"/>
        <v>0</v>
      </c>
      <c r="V3964">
        <f t="shared" si="554"/>
        <v>0</v>
      </c>
      <c r="W3964" t="str">
        <f t="shared" si="555"/>
        <v>failed</v>
      </c>
      <c r="X3964" s="14">
        <f t="shared" si="556"/>
        <v>42311.621458333335</v>
      </c>
      <c r="Y3964" s="14">
        <f t="shared" si="557"/>
        <v>42336.621458333335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549"/>
        <v>0</v>
      </c>
      <c r="P3965" s="9">
        <f t="shared" si="550"/>
        <v>0</v>
      </c>
      <c r="Q3965" t="s">
        <v>8316</v>
      </c>
      <c r="R3965" t="s">
        <v>8317</v>
      </c>
      <c r="S3965">
        <f t="shared" si="551"/>
        <v>0</v>
      </c>
      <c r="T3965">
        <f t="shared" si="552"/>
        <v>1</v>
      </c>
      <c r="U3965">
        <f t="shared" si="553"/>
        <v>0</v>
      </c>
      <c r="V3965">
        <f t="shared" si="554"/>
        <v>0</v>
      </c>
      <c r="W3965" t="str">
        <f t="shared" si="555"/>
        <v>failed</v>
      </c>
      <c r="X3965" s="14">
        <f t="shared" si="556"/>
        <v>42296.154131944444</v>
      </c>
      <c r="Y3965" s="14">
        <f t="shared" si="557"/>
        <v>42326.195798611108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549"/>
        <v>6.3E-2</v>
      </c>
      <c r="P3966" s="9">
        <f t="shared" si="550"/>
        <v>42</v>
      </c>
      <c r="Q3966" t="s">
        <v>8316</v>
      </c>
      <c r="R3966" t="s">
        <v>8317</v>
      </c>
      <c r="S3966">
        <f t="shared" si="551"/>
        <v>0</v>
      </c>
      <c r="T3966">
        <f t="shared" si="552"/>
        <v>1</v>
      </c>
      <c r="U3966">
        <f t="shared" si="553"/>
        <v>0</v>
      </c>
      <c r="V3966">
        <f t="shared" si="554"/>
        <v>0</v>
      </c>
      <c r="W3966" t="str">
        <f t="shared" si="555"/>
        <v>failed</v>
      </c>
      <c r="X3966" s="14">
        <f t="shared" si="556"/>
        <v>42053.722060185188</v>
      </c>
      <c r="Y3966" s="14">
        <f t="shared" si="557"/>
        <v>42113.680393518516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49"/>
        <v>0.14249999999999999</v>
      </c>
      <c r="P3967" s="9">
        <f t="shared" si="550"/>
        <v>71.25</v>
      </c>
      <c r="Q3967" t="s">
        <v>8316</v>
      </c>
      <c r="R3967" t="s">
        <v>8317</v>
      </c>
      <c r="S3967">
        <f t="shared" si="551"/>
        <v>0</v>
      </c>
      <c r="T3967">
        <f t="shared" si="552"/>
        <v>1</v>
      </c>
      <c r="U3967">
        <f t="shared" si="553"/>
        <v>0</v>
      </c>
      <c r="V3967">
        <f t="shared" si="554"/>
        <v>0</v>
      </c>
      <c r="W3967" t="str">
        <f t="shared" si="555"/>
        <v>failed</v>
      </c>
      <c r="X3967" s="14">
        <f t="shared" si="556"/>
        <v>42414.235879629632</v>
      </c>
      <c r="Y3967" s="14">
        <f t="shared" si="557"/>
        <v>42474.194212962961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49"/>
        <v>6.0000000000000001E-3</v>
      </c>
      <c r="P3968" s="9">
        <f t="shared" si="550"/>
        <v>22.5</v>
      </c>
      <c r="Q3968" t="s">
        <v>8316</v>
      </c>
      <c r="R3968" t="s">
        <v>8317</v>
      </c>
      <c r="S3968">
        <f t="shared" si="551"/>
        <v>0</v>
      </c>
      <c r="T3968">
        <f t="shared" si="552"/>
        <v>1</v>
      </c>
      <c r="U3968">
        <f t="shared" si="553"/>
        <v>0</v>
      </c>
      <c r="V3968">
        <f t="shared" si="554"/>
        <v>0</v>
      </c>
      <c r="W3968" t="str">
        <f t="shared" si="555"/>
        <v>failed</v>
      </c>
      <c r="X3968" s="14">
        <f t="shared" si="556"/>
        <v>41801.711550925924</v>
      </c>
      <c r="Y3968" s="14">
        <f t="shared" si="557"/>
        <v>41844.124305555553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49"/>
        <v>0.2411764705882353</v>
      </c>
      <c r="P3969" s="9">
        <f t="shared" si="550"/>
        <v>41</v>
      </c>
      <c r="Q3969" t="s">
        <v>8316</v>
      </c>
      <c r="R3969" t="s">
        <v>8317</v>
      </c>
      <c r="S3969">
        <f t="shared" si="551"/>
        <v>0</v>
      </c>
      <c r="T3969">
        <f t="shared" si="552"/>
        <v>1</v>
      </c>
      <c r="U3969">
        <f t="shared" si="553"/>
        <v>0</v>
      </c>
      <c r="V3969">
        <f t="shared" si="554"/>
        <v>0</v>
      </c>
      <c r="W3969" t="str">
        <f t="shared" si="555"/>
        <v>failed</v>
      </c>
      <c r="X3969" s="14">
        <f t="shared" si="556"/>
        <v>42770.290590277778</v>
      </c>
      <c r="Y3969" s="14">
        <f t="shared" si="557"/>
        <v>42800.290590277778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49"/>
        <v>0.10539999999999999</v>
      </c>
      <c r="P3970" s="9">
        <f t="shared" si="550"/>
        <v>47.909090909090907</v>
      </c>
      <c r="Q3970" t="s">
        <v>8316</v>
      </c>
      <c r="R3970" t="s">
        <v>8317</v>
      </c>
      <c r="S3970">
        <f t="shared" si="551"/>
        <v>0</v>
      </c>
      <c r="T3970">
        <f t="shared" si="552"/>
        <v>1</v>
      </c>
      <c r="U3970">
        <f t="shared" si="553"/>
        <v>0</v>
      </c>
      <c r="V3970">
        <f t="shared" si="554"/>
        <v>0</v>
      </c>
      <c r="W3970" t="str">
        <f t="shared" si="555"/>
        <v>failed</v>
      </c>
      <c r="X3970" s="14">
        <f t="shared" si="556"/>
        <v>42452.815659722226</v>
      </c>
      <c r="Y3970" s="14">
        <f t="shared" si="557"/>
        <v>42512.815659722226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558">E3971/D3971</f>
        <v>7.4690265486725665E-2</v>
      </c>
      <c r="P3971" s="9">
        <f t="shared" ref="P3971:P4034" si="559">IFERROR(E3971/L3971,0)</f>
        <v>35.166666666666664</v>
      </c>
      <c r="Q3971" t="s">
        <v>8316</v>
      </c>
      <c r="R3971" t="s">
        <v>8317</v>
      </c>
      <c r="S3971">
        <f t="shared" ref="S3971:S4034" si="560">IF(F3971="successful",1,0)</f>
        <v>0</v>
      </c>
      <c r="T3971">
        <f t="shared" ref="T3971:T4034" si="561">IF(F3971="failed",1,0)</f>
        <v>1</v>
      </c>
      <c r="U3971">
        <f t="shared" ref="U3971:U4034" si="562">IF(F3971="canceled",1,0)</f>
        <v>0</v>
      </c>
      <c r="V3971">
        <f t="shared" ref="V3971:V4034" si="563">IF(F3971="live",1,0)</f>
        <v>0</v>
      </c>
      <c r="W3971" t="str">
        <f t="shared" ref="W3971:W4034" si="564">F3971</f>
        <v>failed</v>
      </c>
      <c r="X3971" s="14">
        <f t="shared" ref="X3971:X4034" si="565">(((J3971/60)/60)/24)+DATE(1970,1,1)</f>
        <v>42601.854699074072</v>
      </c>
      <c r="Y3971" s="14">
        <f t="shared" ref="Y3971:Y4034" si="566">(((I3971/60)/60)/24)+DATE(1970,1,1)</f>
        <v>42611.163194444445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58"/>
        <v>7.3333333333333334E-4</v>
      </c>
      <c r="P3972" s="9">
        <f t="shared" si="559"/>
        <v>5.5</v>
      </c>
      <c r="Q3972" t="s">
        <v>8316</v>
      </c>
      <c r="R3972" t="s">
        <v>8317</v>
      </c>
      <c r="S3972">
        <f t="shared" si="560"/>
        <v>0</v>
      </c>
      <c r="T3972">
        <f t="shared" si="561"/>
        <v>1</v>
      </c>
      <c r="U3972">
        <f t="shared" si="562"/>
        <v>0</v>
      </c>
      <c r="V3972">
        <f t="shared" si="563"/>
        <v>0</v>
      </c>
      <c r="W3972" t="str">
        <f t="shared" si="564"/>
        <v>failed</v>
      </c>
      <c r="X3972" s="14">
        <f t="shared" si="565"/>
        <v>42447.863553240735</v>
      </c>
      <c r="Y3972" s="14">
        <f t="shared" si="566"/>
        <v>42477.863553240735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58"/>
        <v>9.7142857142857135E-3</v>
      </c>
      <c r="P3973" s="9">
        <f t="shared" si="559"/>
        <v>22.666666666666668</v>
      </c>
      <c r="Q3973" t="s">
        <v>8316</v>
      </c>
      <c r="R3973" t="s">
        <v>8317</v>
      </c>
      <c r="S3973">
        <f t="shared" si="560"/>
        <v>0</v>
      </c>
      <c r="T3973">
        <f t="shared" si="561"/>
        <v>1</v>
      </c>
      <c r="U3973">
        <f t="shared" si="562"/>
        <v>0</v>
      </c>
      <c r="V3973">
        <f t="shared" si="563"/>
        <v>0</v>
      </c>
      <c r="W3973" t="str">
        <f t="shared" si="564"/>
        <v>failed</v>
      </c>
      <c r="X3973" s="14">
        <f t="shared" si="565"/>
        <v>41811.536180555559</v>
      </c>
      <c r="Y3973" s="14">
        <f t="shared" si="566"/>
        <v>41841.536180555559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58"/>
        <v>0.21099999999999999</v>
      </c>
      <c r="P3974" s="9">
        <f t="shared" si="559"/>
        <v>26.375</v>
      </c>
      <c r="Q3974" t="s">
        <v>8316</v>
      </c>
      <c r="R3974" t="s">
        <v>8317</v>
      </c>
      <c r="S3974">
        <f t="shared" si="560"/>
        <v>0</v>
      </c>
      <c r="T3974">
        <f t="shared" si="561"/>
        <v>1</v>
      </c>
      <c r="U3974">
        <f t="shared" si="562"/>
        <v>0</v>
      </c>
      <c r="V3974">
        <f t="shared" si="563"/>
        <v>0</v>
      </c>
      <c r="W3974" t="str">
        <f t="shared" si="564"/>
        <v>failed</v>
      </c>
      <c r="X3974" s="14">
        <f t="shared" si="565"/>
        <v>41981.067523148144</v>
      </c>
      <c r="Y3974" s="14">
        <f t="shared" si="566"/>
        <v>42041.067523148144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58"/>
        <v>0.78100000000000003</v>
      </c>
      <c r="P3975" s="9">
        <f t="shared" si="559"/>
        <v>105.54054054054055</v>
      </c>
      <c r="Q3975" t="s">
        <v>8316</v>
      </c>
      <c r="R3975" t="s">
        <v>8317</v>
      </c>
      <c r="S3975">
        <f t="shared" si="560"/>
        <v>0</v>
      </c>
      <c r="T3975">
        <f t="shared" si="561"/>
        <v>1</v>
      </c>
      <c r="U3975">
        <f t="shared" si="562"/>
        <v>0</v>
      </c>
      <c r="V3975">
        <f t="shared" si="563"/>
        <v>0</v>
      </c>
      <c r="W3975" t="str">
        <f t="shared" si="564"/>
        <v>failed</v>
      </c>
      <c r="X3975" s="14">
        <f t="shared" si="565"/>
        <v>42469.68414351852</v>
      </c>
      <c r="Y3975" s="14">
        <f t="shared" si="566"/>
        <v>42499.166666666672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58"/>
        <v>0.32</v>
      </c>
      <c r="P3976" s="9">
        <f t="shared" si="559"/>
        <v>29.09090909090909</v>
      </c>
      <c r="Q3976" t="s">
        <v>8316</v>
      </c>
      <c r="R3976" t="s">
        <v>8317</v>
      </c>
      <c r="S3976">
        <f t="shared" si="560"/>
        <v>0</v>
      </c>
      <c r="T3976">
        <f t="shared" si="561"/>
        <v>1</v>
      </c>
      <c r="U3976">
        <f t="shared" si="562"/>
        <v>0</v>
      </c>
      <c r="V3976">
        <f t="shared" si="563"/>
        <v>0</v>
      </c>
      <c r="W3976" t="str">
        <f t="shared" si="564"/>
        <v>failed</v>
      </c>
      <c r="X3976" s="14">
        <f t="shared" si="565"/>
        <v>42493.546851851846</v>
      </c>
      <c r="Y3976" s="14">
        <f t="shared" si="566"/>
        <v>42523.546851851846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58"/>
        <v>0</v>
      </c>
      <c r="P3977" s="9">
        <f t="shared" si="559"/>
        <v>0</v>
      </c>
      <c r="Q3977" t="s">
        <v>8316</v>
      </c>
      <c r="R3977" t="s">
        <v>8317</v>
      </c>
      <c r="S3977">
        <f t="shared" si="560"/>
        <v>0</v>
      </c>
      <c r="T3977">
        <f t="shared" si="561"/>
        <v>1</v>
      </c>
      <c r="U3977">
        <f t="shared" si="562"/>
        <v>0</v>
      </c>
      <c r="V3977">
        <f t="shared" si="563"/>
        <v>0</v>
      </c>
      <c r="W3977" t="str">
        <f t="shared" si="564"/>
        <v>failed</v>
      </c>
      <c r="X3977" s="14">
        <f t="shared" si="565"/>
        <v>42534.866875</v>
      </c>
      <c r="Y3977" s="14">
        <f t="shared" si="566"/>
        <v>42564.866875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58"/>
        <v>0.47692307692307695</v>
      </c>
      <c r="P3978" s="9">
        <f t="shared" si="559"/>
        <v>62</v>
      </c>
      <c r="Q3978" t="s">
        <v>8316</v>
      </c>
      <c r="R3978" t="s">
        <v>8317</v>
      </c>
      <c r="S3978">
        <f t="shared" si="560"/>
        <v>0</v>
      </c>
      <c r="T3978">
        <f t="shared" si="561"/>
        <v>1</v>
      </c>
      <c r="U3978">
        <f t="shared" si="562"/>
        <v>0</v>
      </c>
      <c r="V3978">
        <f t="shared" si="563"/>
        <v>0</v>
      </c>
      <c r="W3978" t="str">
        <f t="shared" si="564"/>
        <v>failed</v>
      </c>
      <c r="X3978" s="14">
        <f t="shared" si="565"/>
        <v>41830.858344907407</v>
      </c>
      <c r="Y3978" s="14">
        <f t="shared" si="566"/>
        <v>41852.291666666664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58"/>
        <v>1.4500000000000001E-2</v>
      </c>
      <c r="P3979" s="9">
        <f t="shared" si="559"/>
        <v>217.5</v>
      </c>
      <c r="Q3979" t="s">
        <v>8316</v>
      </c>
      <c r="R3979" t="s">
        <v>8317</v>
      </c>
      <c r="S3979">
        <f t="shared" si="560"/>
        <v>0</v>
      </c>
      <c r="T3979">
        <f t="shared" si="561"/>
        <v>1</v>
      </c>
      <c r="U3979">
        <f t="shared" si="562"/>
        <v>0</v>
      </c>
      <c r="V3979">
        <f t="shared" si="563"/>
        <v>0</v>
      </c>
      <c r="W3979" t="str">
        <f t="shared" si="564"/>
        <v>failed</v>
      </c>
      <c r="X3979" s="14">
        <f t="shared" si="565"/>
        <v>42543.788564814815</v>
      </c>
      <c r="Y3979" s="14">
        <f t="shared" si="566"/>
        <v>42573.788564814815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58"/>
        <v>0.107</v>
      </c>
      <c r="P3980" s="9">
        <f t="shared" si="559"/>
        <v>26.75</v>
      </c>
      <c r="Q3980" t="s">
        <v>8316</v>
      </c>
      <c r="R3980" t="s">
        <v>8317</v>
      </c>
      <c r="S3980">
        <f t="shared" si="560"/>
        <v>0</v>
      </c>
      <c r="T3980">
        <f t="shared" si="561"/>
        <v>1</v>
      </c>
      <c r="U3980">
        <f t="shared" si="562"/>
        <v>0</v>
      </c>
      <c r="V3980">
        <f t="shared" si="563"/>
        <v>0</v>
      </c>
      <c r="W3980" t="str">
        <f t="shared" si="564"/>
        <v>failed</v>
      </c>
      <c r="X3980" s="14">
        <f t="shared" si="565"/>
        <v>41975.642974537041</v>
      </c>
      <c r="Y3980" s="14">
        <f t="shared" si="566"/>
        <v>42035.642974537041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58"/>
        <v>1.8333333333333333E-2</v>
      </c>
      <c r="P3981" s="9">
        <f t="shared" si="559"/>
        <v>18.333333333333332</v>
      </c>
      <c r="Q3981" t="s">
        <v>8316</v>
      </c>
      <c r="R3981" t="s">
        <v>8317</v>
      </c>
      <c r="S3981">
        <f t="shared" si="560"/>
        <v>0</v>
      </c>
      <c r="T3981">
        <f t="shared" si="561"/>
        <v>1</v>
      </c>
      <c r="U3981">
        <f t="shared" si="562"/>
        <v>0</v>
      </c>
      <c r="V3981">
        <f t="shared" si="563"/>
        <v>0</v>
      </c>
      <c r="W3981" t="str">
        <f t="shared" si="564"/>
        <v>failed</v>
      </c>
      <c r="X3981" s="14">
        <f t="shared" si="565"/>
        <v>42069.903437500005</v>
      </c>
      <c r="Y3981" s="14">
        <f t="shared" si="566"/>
        <v>42092.833333333328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58"/>
        <v>0.18</v>
      </c>
      <c r="P3982" s="9">
        <f t="shared" si="559"/>
        <v>64.285714285714292</v>
      </c>
      <c r="Q3982" t="s">
        <v>8316</v>
      </c>
      <c r="R3982" t="s">
        <v>8317</v>
      </c>
      <c r="S3982">
        <f t="shared" si="560"/>
        <v>0</v>
      </c>
      <c r="T3982">
        <f t="shared" si="561"/>
        <v>1</v>
      </c>
      <c r="U3982">
        <f t="shared" si="562"/>
        <v>0</v>
      </c>
      <c r="V3982">
        <f t="shared" si="563"/>
        <v>0</v>
      </c>
      <c r="W3982" t="str">
        <f t="shared" si="564"/>
        <v>failed</v>
      </c>
      <c r="X3982" s="14">
        <f t="shared" si="565"/>
        <v>41795.598923611113</v>
      </c>
      <c r="Y3982" s="14">
        <f t="shared" si="566"/>
        <v>41825.598923611113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58"/>
        <v>4.0833333333333333E-2</v>
      </c>
      <c r="P3983" s="9">
        <f t="shared" si="559"/>
        <v>175</v>
      </c>
      <c r="Q3983" t="s">
        <v>8316</v>
      </c>
      <c r="R3983" t="s">
        <v>8317</v>
      </c>
      <c r="S3983">
        <f t="shared" si="560"/>
        <v>0</v>
      </c>
      <c r="T3983">
        <f t="shared" si="561"/>
        <v>1</v>
      </c>
      <c r="U3983">
        <f t="shared" si="562"/>
        <v>0</v>
      </c>
      <c r="V3983">
        <f t="shared" si="563"/>
        <v>0</v>
      </c>
      <c r="W3983" t="str">
        <f t="shared" si="564"/>
        <v>failed</v>
      </c>
      <c r="X3983" s="14">
        <f t="shared" si="565"/>
        <v>42508.179965277777</v>
      </c>
      <c r="Y3983" s="14">
        <f t="shared" si="566"/>
        <v>42568.179965277777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58"/>
        <v>0.2</v>
      </c>
      <c r="P3984" s="9">
        <f t="shared" si="559"/>
        <v>34</v>
      </c>
      <c r="Q3984" t="s">
        <v>8316</v>
      </c>
      <c r="R3984" t="s">
        <v>8317</v>
      </c>
      <c r="S3984">
        <f t="shared" si="560"/>
        <v>0</v>
      </c>
      <c r="T3984">
        <f t="shared" si="561"/>
        <v>1</v>
      </c>
      <c r="U3984">
        <f t="shared" si="562"/>
        <v>0</v>
      </c>
      <c r="V3984">
        <f t="shared" si="563"/>
        <v>0</v>
      </c>
      <c r="W3984" t="str">
        <f t="shared" si="564"/>
        <v>failed</v>
      </c>
      <c r="X3984" s="14">
        <f t="shared" si="565"/>
        <v>42132.809953703705</v>
      </c>
      <c r="Y3984" s="14">
        <f t="shared" si="566"/>
        <v>42192.809953703705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58"/>
        <v>0.34802513464991025</v>
      </c>
      <c r="P3985" s="9">
        <f t="shared" si="559"/>
        <v>84.282608695652172</v>
      </c>
      <c r="Q3985" t="s">
        <v>8316</v>
      </c>
      <c r="R3985" t="s">
        <v>8317</v>
      </c>
      <c r="S3985">
        <f t="shared" si="560"/>
        <v>0</v>
      </c>
      <c r="T3985">
        <f t="shared" si="561"/>
        <v>1</v>
      </c>
      <c r="U3985">
        <f t="shared" si="562"/>
        <v>0</v>
      </c>
      <c r="V3985">
        <f t="shared" si="563"/>
        <v>0</v>
      </c>
      <c r="W3985" t="str">
        <f t="shared" si="564"/>
        <v>failed</v>
      </c>
      <c r="X3985" s="14">
        <f t="shared" si="565"/>
        <v>41747.86986111111</v>
      </c>
      <c r="Y3985" s="14">
        <f t="shared" si="566"/>
        <v>41779.290972222225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58"/>
        <v>6.3333333333333339E-2</v>
      </c>
      <c r="P3986" s="9">
        <f t="shared" si="559"/>
        <v>9.5</v>
      </c>
      <c r="Q3986" t="s">
        <v>8316</v>
      </c>
      <c r="R3986" t="s">
        <v>8317</v>
      </c>
      <c r="S3986">
        <f t="shared" si="560"/>
        <v>0</v>
      </c>
      <c r="T3986">
        <f t="shared" si="561"/>
        <v>1</v>
      </c>
      <c r="U3986">
        <f t="shared" si="562"/>
        <v>0</v>
      </c>
      <c r="V3986">
        <f t="shared" si="563"/>
        <v>0</v>
      </c>
      <c r="W3986" t="str">
        <f t="shared" si="564"/>
        <v>failed</v>
      </c>
      <c r="X3986" s="14">
        <f t="shared" si="565"/>
        <v>41920.963472222218</v>
      </c>
      <c r="Y3986" s="14">
        <f t="shared" si="566"/>
        <v>41951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58"/>
        <v>0.32050000000000001</v>
      </c>
      <c r="P3987" s="9">
        <f t="shared" si="559"/>
        <v>33.736842105263158</v>
      </c>
      <c r="Q3987" t="s">
        <v>8316</v>
      </c>
      <c r="R3987" t="s">
        <v>8317</v>
      </c>
      <c r="S3987">
        <f t="shared" si="560"/>
        <v>0</v>
      </c>
      <c r="T3987">
        <f t="shared" si="561"/>
        <v>1</v>
      </c>
      <c r="U3987">
        <f t="shared" si="562"/>
        <v>0</v>
      </c>
      <c r="V3987">
        <f t="shared" si="563"/>
        <v>0</v>
      </c>
      <c r="W3987" t="str">
        <f t="shared" si="564"/>
        <v>failed</v>
      </c>
      <c r="X3987" s="14">
        <f t="shared" si="565"/>
        <v>42399.707407407404</v>
      </c>
      <c r="Y3987" s="14">
        <f t="shared" si="566"/>
        <v>42420.878472222219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58"/>
        <v>9.7600000000000006E-2</v>
      </c>
      <c r="P3988" s="9">
        <f t="shared" si="559"/>
        <v>37.53846153846154</v>
      </c>
      <c r="Q3988" t="s">
        <v>8316</v>
      </c>
      <c r="R3988" t="s">
        <v>8317</v>
      </c>
      <c r="S3988">
        <f t="shared" si="560"/>
        <v>0</v>
      </c>
      <c r="T3988">
        <f t="shared" si="561"/>
        <v>1</v>
      </c>
      <c r="U3988">
        <f t="shared" si="562"/>
        <v>0</v>
      </c>
      <c r="V3988">
        <f t="shared" si="563"/>
        <v>0</v>
      </c>
      <c r="W3988" t="str">
        <f t="shared" si="564"/>
        <v>failed</v>
      </c>
      <c r="X3988" s="14">
        <f t="shared" si="565"/>
        <v>42467.548541666663</v>
      </c>
      <c r="Y3988" s="14">
        <f t="shared" si="566"/>
        <v>42496.544444444444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58"/>
        <v>0.3775</v>
      </c>
      <c r="P3989" s="9">
        <f t="shared" si="559"/>
        <v>11.615384615384615</v>
      </c>
      <c r="Q3989" t="s">
        <v>8316</v>
      </c>
      <c r="R3989" t="s">
        <v>8317</v>
      </c>
      <c r="S3989">
        <f t="shared" si="560"/>
        <v>0</v>
      </c>
      <c r="T3989">
        <f t="shared" si="561"/>
        <v>1</v>
      </c>
      <c r="U3989">
        <f t="shared" si="562"/>
        <v>0</v>
      </c>
      <c r="V3989">
        <f t="shared" si="563"/>
        <v>0</v>
      </c>
      <c r="W3989" t="str">
        <f t="shared" si="564"/>
        <v>failed</v>
      </c>
      <c r="X3989" s="14">
        <f t="shared" si="565"/>
        <v>41765.92465277778</v>
      </c>
      <c r="Y3989" s="14">
        <f t="shared" si="566"/>
        <v>41775.92465277778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58"/>
        <v>2.1333333333333333E-2</v>
      </c>
      <c r="P3990" s="9">
        <f t="shared" si="559"/>
        <v>8</v>
      </c>
      <c r="Q3990" t="s">
        <v>8316</v>
      </c>
      <c r="R3990" t="s">
        <v>8317</v>
      </c>
      <c r="S3990">
        <f t="shared" si="560"/>
        <v>0</v>
      </c>
      <c r="T3990">
        <f t="shared" si="561"/>
        <v>1</v>
      </c>
      <c r="U3990">
        <f t="shared" si="562"/>
        <v>0</v>
      </c>
      <c r="V3990">
        <f t="shared" si="563"/>
        <v>0</v>
      </c>
      <c r="W3990" t="str">
        <f t="shared" si="564"/>
        <v>failed</v>
      </c>
      <c r="X3990" s="14">
        <f t="shared" si="565"/>
        <v>42230.08116898148</v>
      </c>
      <c r="Y3990" s="14">
        <f t="shared" si="566"/>
        <v>42245.08116898148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58"/>
        <v>0</v>
      </c>
      <c r="P3991" s="9">
        <f t="shared" si="559"/>
        <v>0</v>
      </c>
      <c r="Q3991" t="s">
        <v>8316</v>
      </c>
      <c r="R3991" t="s">
        <v>8317</v>
      </c>
      <c r="S3991">
        <f t="shared" si="560"/>
        <v>0</v>
      </c>
      <c r="T3991">
        <f t="shared" si="561"/>
        <v>1</v>
      </c>
      <c r="U3991">
        <f t="shared" si="562"/>
        <v>0</v>
      </c>
      <c r="V3991">
        <f t="shared" si="563"/>
        <v>0</v>
      </c>
      <c r="W3991" t="str">
        <f t="shared" si="564"/>
        <v>failed</v>
      </c>
      <c r="X3991" s="14">
        <f t="shared" si="565"/>
        <v>42286.749780092592</v>
      </c>
      <c r="Y3991" s="14">
        <f t="shared" si="566"/>
        <v>42316.791446759264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58"/>
        <v>4.1818181818181817E-2</v>
      </c>
      <c r="P3992" s="9">
        <f t="shared" si="559"/>
        <v>23</v>
      </c>
      <c r="Q3992" t="s">
        <v>8316</v>
      </c>
      <c r="R3992" t="s">
        <v>8317</v>
      </c>
      <c r="S3992">
        <f t="shared" si="560"/>
        <v>0</v>
      </c>
      <c r="T3992">
        <f t="shared" si="561"/>
        <v>1</v>
      </c>
      <c r="U3992">
        <f t="shared" si="562"/>
        <v>0</v>
      </c>
      <c r="V3992">
        <f t="shared" si="563"/>
        <v>0</v>
      </c>
      <c r="W3992" t="str">
        <f t="shared" si="564"/>
        <v>failed</v>
      </c>
      <c r="X3992" s="14">
        <f t="shared" si="565"/>
        <v>42401.672372685185</v>
      </c>
      <c r="Y3992" s="14">
        <f t="shared" si="566"/>
        <v>42431.672372685185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58"/>
        <v>0.2</v>
      </c>
      <c r="P3993" s="9">
        <f t="shared" si="559"/>
        <v>100</v>
      </c>
      <c r="Q3993" t="s">
        <v>8316</v>
      </c>
      <c r="R3993" t="s">
        <v>8317</v>
      </c>
      <c r="S3993">
        <f t="shared" si="560"/>
        <v>0</v>
      </c>
      <c r="T3993">
        <f t="shared" si="561"/>
        <v>1</v>
      </c>
      <c r="U3993">
        <f t="shared" si="562"/>
        <v>0</v>
      </c>
      <c r="V3993">
        <f t="shared" si="563"/>
        <v>0</v>
      </c>
      <c r="W3993" t="str">
        <f t="shared" si="564"/>
        <v>failed</v>
      </c>
      <c r="X3993" s="14">
        <f t="shared" si="565"/>
        <v>42125.644467592589</v>
      </c>
      <c r="Y3993" s="14">
        <f t="shared" si="566"/>
        <v>42155.644467592589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58"/>
        <v>5.4100000000000002E-2</v>
      </c>
      <c r="P3994" s="9">
        <f t="shared" si="559"/>
        <v>60.111111111111114</v>
      </c>
      <c r="Q3994" t="s">
        <v>8316</v>
      </c>
      <c r="R3994" t="s">
        <v>8317</v>
      </c>
      <c r="S3994">
        <f t="shared" si="560"/>
        <v>0</v>
      </c>
      <c r="T3994">
        <f t="shared" si="561"/>
        <v>1</v>
      </c>
      <c r="U3994">
        <f t="shared" si="562"/>
        <v>0</v>
      </c>
      <c r="V3994">
        <f t="shared" si="563"/>
        <v>0</v>
      </c>
      <c r="W3994" t="str">
        <f t="shared" si="564"/>
        <v>failed</v>
      </c>
      <c r="X3994" s="14">
        <f t="shared" si="565"/>
        <v>42289.94049768518</v>
      </c>
      <c r="Y3994" s="14">
        <f t="shared" si="566"/>
        <v>42349.982164351852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58"/>
        <v>6.0000000000000002E-5</v>
      </c>
      <c r="P3995" s="9">
        <f t="shared" si="559"/>
        <v>3</v>
      </c>
      <c r="Q3995" t="s">
        <v>8316</v>
      </c>
      <c r="R3995" t="s">
        <v>8317</v>
      </c>
      <c r="S3995">
        <f t="shared" si="560"/>
        <v>0</v>
      </c>
      <c r="T3995">
        <f t="shared" si="561"/>
        <v>1</v>
      </c>
      <c r="U3995">
        <f t="shared" si="562"/>
        <v>0</v>
      </c>
      <c r="V3995">
        <f t="shared" si="563"/>
        <v>0</v>
      </c>
      <c r="W3995" t="str">
        <f t="shared" si="564"/>
        <v>failed</v>
      </c>
      <c r="X3995" s="14">
        <f t="shared" si="565"/>
        <v>42107.864722222221</v>
      </c>
      <c r="Y3995" s="14">
        <f t="shared" si="566"/>
        <v>42137.864722222221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58"/>
        <v>2.5000000000000001E-3</v>
      </c>
      <c r="P3996" s="9">
        <f t="shared" si="559"/>
        <v>5</v>
      </c>
      <c r="Q3996" t="s">
        <v>8316</v>
      </c>
      <c r="R3996" t="s">
        <v>8317</v>
      </c>
      <c r="S3996">
        <f t="shared" si="560"/>
        <v>0</v>
      </c>
      <c r="T3996">
        <f t="shared" si="561"/>
        <v>1</v>
      </c>
      <c r="U3996">
        <f t="shared" si="562"/>
        <v>0</v>
      </c>
      <c r="V3996">
        <f t="shared" si="563"/>
        <v>0</v>
      </c>
      <c r="W3996" t="str">
        <f t="shared" si="564"/>
        <v>failed</v>
      </c>
      <c r="X3996" s="14">
        <f t="shared" si="565"/>
        <v>41809.389930555553</v>
      </c>
      <c r="Y3996" s="14">
        <f t="shared" si="566"/>
        <v>41839.389930555553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58"/>
        <v>0.35</v>
      </c>
      <c r="P3997" s="9">
        <f t="shared" si="559"/>
        <v>17.5</v>
      </c>
      <c r="Q3997" t="s">
        <v>8316</v>
      </c>
      <c r="R3997" t="s">
        <v>8317</v>
      </c>
      <c r="S3997">
        <f t="shared" si="560"/>
        <v>0</v>
      </c>
      <c r="T3997">
        <f t="shared" si="561"/>
        <v>1</v>
      </c>
      <c r="U3997">
        <f t="shared" si="562"/>
        <v>0</v>
      </c>
      <c r="V3997">
        <f t="shared" si="563"/>
        <v>0</v>
      </c>
      <c r="W3997" t="str">
        <f t="shared" si="564"/>
        <v>failed</v>
      </c>
      <c r="X3997" s="14">
        <f t="shared" si="565"/>
        <v>42019.683761574073</v>
      </c>
      <c r="Y3997" s="14">
        <f t="shared" si="566"/>
        <v>42049.477083333331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58"/>
        <v>0.16566666666666666</v>
      </c>
      <c r="P3998" s="9">
        <f t="shared" si="559"/>
        <v>29.235294117647058</v>
      </c>
      <c r="Q3998" t="s">
        <v>8316</v>
      </c>
      <c r="R3998" t="s">
        <v>8317</v>
      </c>
      <c r="S3998">
        <f t="shared" si="560"/>
        <v>0</v>
      </c>
      <c r="T3998">
        <f t="shared" si="561"/>
        <v>1</v>
      </c>
      <c r="U3998">
        <f t="shared" si="562"/>
        <v>0</v>
      </c>
      <c r="V3998">
        <f t="shared" si="563"/>
        <v>0</v>
      </c>
      <c r="W3998" t="str">
        <f t="shared" si="564"/>
        <v>failed</v>
      </c>
      <c r="X3998" s="14">
        <f t="shared" si="565"/>
        <v>41950.26694444444</v>
      </c>
      <c r="Y3998" s="14">
        <f t="shared" si="566"/>
        <v>41963.669444444444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58"/>
        <v>0</v>
      </c>
      <c r="P3999" s="9">
        <f t="shared" si="559"/>
        <v>0</v>
      </c>
      <c r="Q3999" t="s">
        <v>8316</v>
      </c>
      <c r="R3999" t="s">
        <v>8317</v>
      </c>
      <c r="S3999">
        <f t="shared" si="560"/>
        <v>0</v>
      </c>
      <c r="T3999">
        <f t="shared" si="561"/>
        <v>1</v>
      </c>
      <c r="U3999">
        <f t="shared" si="562"/>
        <v>0</v>
      </c>
      <c r="V3999">
        <f t="shared" si="563"/>
        <v>0</v>
      </c>
      <c r="W3999" t="str">
        <f t="shared" si="564"/>
        <v>failed</v>
      </c>
      <c r="X3999" s="14">
        <f t="shared" si="565"/>
        <v>42069.391446759255</v>
      </c>
      <c r="Y3999" s="14">
        <f t="shared" si="566"/>
        <v>42099.349780092598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58"/>
        <v>0.57199999999999995</v>
      </c>
      <c r="P4000" s="9">
        <f t="shared" si="559"/>
        <v>59.583333333333336</v>
      </c>
      <c r="Q4000" t="s">
        <v>8316</v>
      </c>
      <c r="R4000" t="s">
        <v>8317</v>
      </c>
      <c r="S4000">
        <f t="shared" si="560"/>
        <v>0</v>
      </c>
      <c r="T4000">
        <f t="shared" si="561"/>
        <v>1</v>
      </c>
      <c r="U4000">
        <f t="shared" si="562"/>
        <v>0</v>
      </c>
      <c r="V4000">
        <f t="shared" si="563"/>
        <v>0</v>
      </c>
      <c r="W4000" t="str">
        <f t="shared" si="564"/>
        <v>failed</v>
      </c>
      <c r="X4000" s="14">
        <f t="shared" si="565"/>
        <v>42061.963263888887</v>
      </c>
      <c r="Y4000" s="14">
        <f t="shared" si="566"/>
        <v>42091.921597222223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58"/>
        <v>0.16514285714285715</v>
      </c>
      <c r="P4001" s="9">
        <f t="shared" si="559"/>
        <v>82.571428571428569</v>
      </c>
      <c r="Q4001" t="s">
        <v>8316</v>
      </c>
      <c r="R4001" t="s">
        <v>8317</v>
      </c>
      <c r="S4001">
        <f t="shared" si="560"/>
        <v>0</v>
      </c>
      <c r="T4001">
        <f t="shared" si="561"/>
        <v>1</v>
      </c>
      <c r="U4001">
        <f t="shared" si="562"/>
        <v>0</v>
      </c>
      <c r="V4001">
        <f t="shared" si="563"/>
        <v>0</v>
      </c>
      <c r="W4001" t="str">
        <f t="shared" si="564"/>
        <v>failed</v>
      </c>
      <c r="X4001" s="14">
        <f t="shared" si="565"/>
        <v>41842.828680555554</v>
      </c>
      <c r="Y4001" s="14">
        <f t="shared" si="566"/>
        <v>41882.827650462961</v>
      </c>
    </row>
    <row r="4002" spans="1:25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58"/>
        <v>1.25E-3</v>
      </c>
      <c r="P4002" s="9">
        <f t="shared" si="559"/>
        <v>10</v>
      </c>
      <c r="Q4002" t="s">
        <v>8316</v>
      </c>
      <c r="R4002" t="s">
        <v>8317</v>
      </c>
      <c r="S4002">
        <f t="shared" si="560"/>
        <v>0</v>
      </c>
      <c r="T4002">
        <f t="shared" si="561"/>
        <v>1</v>
      </c>
      <c r="U4002">
        <f t="shared" si="562"/>
        <v>0</v>
      </c>
      <c r="V4002">
        <f t="shared" si="563"/>
        <v>0</v>
      </c>
      <c r="W4002" t="str">
        <f t="shared" si="564"/>
        <v>failed</v>
      </c>
      <c r="X4002" s="14">
        <f t="shared" si="565"/>
        <v>42437.64534722222</v>
      </c>
      <c r="Y4002" s="14">
        <f t="shared" si="566"/>
        <v>42497.603680555556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58"/>
        <v>0.3775</v>
      </c>
      <c r="P4003" s="9">
        <f t="shared" si="559"/>
        <v>32.357142857142854</v>
      </c>
      <c r="Q4003" t="s">
        <v>8316</v>
      </c>
      <c r="R4003" t="s">
        <v>8317</v>
      </c>
      <c r="S4003">
        <f t="shared" si="560"/>
        <v>0</v>
      </c>
      <c r="T4003">
        <f t="shared" si="561"/>
        <v>1</v>
      </c>
      <c r="U4003">
        <f t="shared" si="562"/>
        <v>0</v>
      </c>
      <c r="V4003">
        <f t="shared" si="563"/>
        <v>0</v>
      </c>
      <c r="W4003" t="str">
        <f t="shared" si="564"/>
        <v>failed</v>
      </c>
      <c r="X4003" s="14">
        <f t="shared" si="565"/>
        <v>42775.964212962965</v>
      </c>
      <c r="Y4003" s="14">
        <f t="shared" si="566"/>
        <v>42795.791666666672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58"/>
        <v>1.84E-2</v>
      </c>
      <c r="P4004" s="9">
        <f t="shared" si="559"/>
        <v>5.75</v>
      </c>
      <c r="Q4004" t="s">
        <v>8316</v>
      </c>
      <c r="R4004" t="s">
        <v>8317</v>
      </c>
      <c r="S4004">
        <f t="shared" si="560"/>
        <v>0</v>
      </c>
      <c r="T4004">
        <f t="shared" si="561"/>
        <v>1</v>
      </c>
      <c r="U4004">
        <f t="shared" si="562"/>
        <v>0</v>
      </c>
      <c r="V4004">
        <f t="shared" si="563"/>
        <v>0</v>
      </c>
      <c r="W4004" t="str">
        <f t="shared" si="564"/>
        <v>failed</v>
      </c>
      <c r="X4004" s="14">
        <f t="shared" si="565"/>
        <v>41879.043530092589</v>
      </c>
      <c r="Y4004" s="14">
        <f t="shared" si="566"/>
        <v>41909.043530092589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58"/>
        <v>0.10050000000000001</v>
      </c>
      <c r="P4005" s="9">
        <f t="shared" si="559"/>
        <v>100.5</v>
      </c>
      <c r="Q4005" t="s">
        <v>8316</v>
      </c>
      <c r="R4005" t="s">
        <v>8317</v>
      </c>
      <c r="S4005">
        <f t="shared" si="560"/>
        <v>0</v>
      </c>
      <c r="T4005">
        <f t="shared" si="561"/>
        <v>1</v>
      </c>
      <c r="U4005">
        <f t="shared" si="562"/>
        <v>0</v>
      </c>
      <c r="V4005">
        <f t="shared" si="563"/>
        <v>0</v>
      </c>
      <c r="W4005" t="str">
        <f t="shared" si="564"/>
        <v>failed</v>
      </c>
      <c r="X4005" s="14">
        <f t="shared" si="565"/>
        <v>42020.587349537032</v>
      </c>
      <c r="Y4005" s="14">
        <f t="shared" si="566"/>
        <v>42050.587349537032</v>
      </c>
    </row>
    <row r="4006" spans="1:25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58"/>
        <v>2E-3</v>
      </c>
      <c r="P4006" s="9">
        <f t="shared" si="559"/>
        <v>1</v>
      </c>
      <c r="Q4006" t="s">
        <v>8316</v>
      </c>
      <c r="R4006" t="s">
        <v>8317</v>
      </c>
      <c r="S4006">
        <f t="shared" si="560"/>
        <v>0</v>
      </c>
      <c r="T4006">
        <f t="shared" si="561"/>
        <v>1</v>
      </c>
      <c r="U4006">
        <f t="shared" si="562"/>
        <v>0</v>
      </c>
      <c r="V4006">
        <f t="shared" si="563"/>
        <v>0</v>
      </c>
      <c r="W4006" t="str">
        <f t="shared" si="564"/>
        <v>failed</v>
      </c>
      <c r="X4006" s="14">
        <f t="shared" si="565"/>
        <v>41890.16269675926</v>
      </c>
      <c r="Y4006" s="14">
        <f t="shared" si="566"/>
        <v>41920.16269675926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58"/>
        <v>1.3333333333333334E-2</v>
      </c>
      <c r="P4007" s="9">
        <f t="shared" si="559"/>
        <v>20</v>
      </c>
      <c r="Q4007" t="s">
        <v>8316</v>
      </c>
      <c r="R4007" t="s">
        <v>8317</v>
      </c>
      <c r="S4007">
        <f t="shared" si="560"/>
        <v>0</v>
      </c>
      <c r="T4007">
        <f t="shared" si="561"/>
        <v>1</v>
      </c>
      <c r="U4007">
        <f t="shared" si="562"/>
        <v>0</v>
      </c>
      <c r="V4007">
        <f t="shared" si="563"/>
        <v>0</v>
      </c>
      <c r="W4007" t="str">
        <f t="shared" si="564"/>
        <v>failed</v>
      </c>
      <c r="X4007" s="14">
        <f t="shared" si="565"/>
        <v>41872.807696759257</v>
      </c>
      <c r="Y4007" s="14">
        <f t="shared" si="566"/>
        <v>41932.807696759257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58"/>
        <v>6.666666666666667E-5</v>
      </c>
      <c r="P4008" s="9">
        <f t="shared" si="559"/>
        <v>2</v>
      </c>
      <c r="Q4008" t="s">
        <v>8316</v>
      </c>
      <c r="R4008" t="s">
        <v>8317</v>
      </c>
      <c r="S4008">
        <f t="shared" si="560"/>
        <v>0</v>
      </c>
      <c r="T4008">
        <f t="shared" si="561"/>
        <v>1</v>
      </c>
      <c r="U4008">
        <f t="shared" si="562"/>
        <v>0</v>
      </c>
      <c r="V4008">
        <f t="shared" si="563"/>
        <v>0</v>
      </c>
      <c r="W4008" t="str">
        <f t="shared" si="564"/>
        <v>failed</v>
      </c>
      <c r="X4008" s="14">
        <f t="shared" si="565"/>
        <v>42391.772997685184</v>
      </c>
      <c r="Y4008" s="14">
        <f t="shared" si="566"/>
        <v>42416.772997685184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58"/>
        <v>2.5000000000000001E-3</v>
      </c>
      <c r="P4009" s="9">
        <f t="shared" si="559"/>
        <v>5</v>
      </c>
      <c r="Q4009" t="s">
        <v>8316</v>
      </c>
      <c r="R4009" t="s">
        <v>8317</v>
      </c>
      <c r="S4009">
        <f t="shared" si="560"/>
        <v>0</v>
      </c>
      <c r="T4009">
        <f t="shared" si="561"/>
        <v>1</v>
      </c>
      <c r="U4009">
        <f t="shared" si="562"/>
        <v>0</v>
      </c>
      <c r="V4009">
        <f t="shared" si="563"/>
        <v>0</v>
      </c>
      <c r="W4009" t="str">
        <f t="shared" si="564"/>
        <v>failed</v>
      </c>
      <c r="X4009" s="14">
        <f t="shared" si="565"/>
        <v>41848.772928240738</v>
      </c>
      <c r="Y4009" s="14">
        <f t="shared" si="566"/>
        <v>41877.686111111114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58"/>
        <v>0.06</v>
      </c>
      <c r="P4010" s="9">
        <f t="shared" si="559"/>
        <v>15</v>
      </c>
      <c r="Q4010" t="s">
        <v>8316</v>
      </c>
      <c r="R4010" t="s">
        <v>8317</v>
      </c>
      <c r="S4010">
        <f t="shared" si="560"/>
        <v>0</v>
      </c>
      <c r="T4010">
        <f t="shared" si="561"/>
        <v>1</v>
      </c>
      <c r="U4010">
        <f t="shared" si="562"/>
        <v>0</v>
      </c>
      <c r="V4010">
        <f t="shared" si="563"/>
        <v>0</v>
      </c>
      <c r="W4010" t="str">
        <f t="shared" si="564"/>
        <v>failed</v>
      </c>
      <c r="X4010" s="14">
        <f t="shared" si="565"/>
        <v>42177.964201388888</v>
      </c>
      <c r="Y4010" s="14">
        <f t="shared" si="566"/>
        <v>42207.964201388888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58"/>
        <v>3.8860103626943004E-2</v>
      </c>
      <c r="P4011" s="9">
        <f t="shared" si="559"/>
        <v>25</v>
      </c>
      <c r="Q4011" t="s">
        <v>8316</v>
      </c>
      <c r="R4011" t="s">
        <v>8317</v>
      </c>
      <c r="S4011">
        <f t="shared" si="560"/>
        <v>0</v>
      </c>
      <c r="T4011">
        <f t="shared" si="561"/>
        <v>1</v>
      </c>
      <c r="U4011">
        <f t="shared" si="562"/>
        <v>0</v>
      </c>
      <c r="V4011">
        <f t="shared" si="563"/>
        <v>0</v>
      </c>
      <c r="W4011" t="str">
        <f t="shared" si="564"/>
        <v>failed</v>
      </c>
      <c r="X4011" s="14">
        <f t="shared" si="565"/>
        <v>41851.700925925928</v>
      </c>
      <c r="Y4011" s="14">
        <f t="shared" si="566"/>
        <v>41891.700925925928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58"/>
        <v>0.24194444444444443</v>
      </c>
      <c r="P4012" s="9">
        <f t="shared" si="559"/>
        <v>45.842105263157897</v>
      </c>
      <c r="Q4012" t="s">
        <v>8316</v>
      </c>
      <c r="R4012" t="s">
        <v>8317</v>
      </c>
      <c r="S4012">
        <f t="shared" si="560"/>
        <v>0</v>
      </c>
      <c r="T4012">
        <f t="shared" si="561"/>
        <v>1</v>
      </c>
      <c r="U4012">
        <f t="shared" si="562"/>
        <v>0</v>
      </c>
      <c r="V4012">
        <f t="shared" si="563"/>
        <v>0</v>
      </c>
      <c r="W4012" t="str">
        <f t="shared" si="564"/>
        <v>failed</v>
      </c>
      <c r="X4012" s="14">
        <f t="shared" si="565"/>
        <v>41921.770439814813</v>
      </c>
      <c r="Y4012" s="14">
        <f t="shared" si="566"/>
        <v>41938.770439814813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58"/>
        <v>7.5999999999999998E-2</v>
      </c>
      <c r="P4013" s="9">
        <f t="shared" si="559"/>
        <v>4.75</v>
      </c>
      <c r="Q4013" t="s">
        <v>8316</v>
      </c>
      <c r="R4013" t="s">
        <v>8317</v>
      </c>
      <c r="S4013">
        <f t="shared" si="560"/>
        <v>0</v>
      </c>
      <c r="T4013">
        <f t="shared" si="561"/>
        <v>1</v>
      </c>
      <c r="U4013">
        <f t="shared" si="562"/>
        <v>0</v>
      </c>
      <c r="V4013">
        <f t="shared" si="563"/>
        <v>0</v>
      </c>
      <c r="W4013" t="str">
        <f t="shared" si="564"/>
        <v>failed</v>
      </c>
      <c r="X4013" s="14">
        <f t="shared" si="565"/>
        <v>42002.54488425926</v>
      </c>
      <c r="Y4013" s="14">
        <f t="shared" si="566"/>
        <v>42032.54488425926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58"/>
        <v>0</v>
      </c>
      <c r="P4014" s="9">
        <f t="shared" si="559"/>
        <v>0</v>
      </c>
      <c r="Q4014" t="s">
        <v>8316</v>
      </c>
      <c r="R4014" t="s">
        <v>8317</v>
      </c>
      <c r="S4014">
        <f t="shared" si="560"/>
        <v>0</v>
      </c>
      <c r="T4014">
        <f t="shared" si="561"/>
        <v>1</v>
      </c>
      <c r="U4014">
        <f t="shared" si="562"/>
        <v>0</v>
      </c>
      <c r="V4014">
        <f t="shared" si="563"/>
        <v>0</v>
      </c>
      <c r="W4014" t="str">
        <f t="shared" si="564"/>
        <v>failed</v>
      </c>
      <c r="X4014" s="14">
        <f t="shared" si="565"/>
        <v>42096.544548611113</v>
      </c>
      <c r="Y4014" s="14">
        <f t="shared" si="566"/>
        <v>42126.544548611113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58"/>
        <v>1.2999999999999999E-2</v>
      </c>
      <c r="P4015" s="9">
        <f t="shared" si="559"/>
        <v>13</v>
      </c>
      <c r="Q4015" t="s">
        <v>8316</v>
      </c>
      <c r="R4015" t="s">
        <v>8317</v>
      </c>
      <c r="S4015">
        <f t="shared" si="560"/>
        <v>0</v>
      </c>
      <c r="T4015">
        <f t="shared" si="561"/>
        <v>1</v>
      </c>
      <c r="U4015">
        <f t="shared" si="562"/>
        <v>0</v>
      </c>
      <c r="V4015">
        <f t="shared" si="563"/>
        <v>0</v>
      </c>
      <c r="W4015" t="str">
        <f t="shared" si="564"/>
        <v>failed</v>
      </c>
      <c r="X4015" s="14">
        <f t="shared" si="565"/>
        <v>42021.301192129627</v>
      </c>
      <c r="Y4015" s="14">
        <f t="shared" si="566"/>
        <v>42051.301192129627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58"/>
        <v>0</v>
      </c>
      <c r="P4016" s="9">
        <f t="shared" si="559"/>
        <v>0</v>
      </c>
      <c r="Q4016" t="s">
        <v>8316</v>
      </c>
      <c r="R4016" t="s">
        <v>8317</v>
      </c>
      <c r="S4016">
        <f t="shared" si="560"/>
        <v>0</v>
      </c>
      <c r="T4016">
        <f t="shared" si="561"/>
        <v>1</v>
      </c>
      <c r="U4016">
        <f t="shared" si="562"/>
        <v>0</v>
      </c>
      <c r="V4016">
        <f t="shared" si="563"/>
        <v>0</v>
      </c>
      <c r="W4016" t="str">
        <f t="shared" si="564"/>
        <v>failed</v>
      </c>
      <c r="X4016" s="14">
        <f t="shared" si="565"/>
        <v>42419.246168981481</v>
      </c>
      <c r="Y4016" s="14">
        <f t="shared" si="566"/>
        <v>42434.246168981481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58"/>
        <v>1.4285714285714287E-4</v>
      </c>
      <c r="P4017" s="9">
        <f t="shared" si="559"/>
        <v>1</v>
      </c>
      <c r="Q4017" t="s">
        <v>8316</v>
      </c>
      <c r="R4017" t="s">
        <v>8317</v>
      </c>
      <c r="S4017">
        <f t="shared" si="560"/>
        <v>0</v>
      </c>
      <c r="T4017">
        <f t="shared" si="561"/>
        <v>1</v>
      </c>
      <c r="U4017">
        <f t="shared" si="562"/>
        <v>0</v>
      </c>
      <c r="V4017">
        <f t="shared" si="563"/>
        <v>0</v>
      </c>
      <c r="W4017" t="str">
        <f t="shared" si="564"/>
        <v>failed</v>
      </c>
      <c r="X4017" s="14">
        <f t="shared" si="565"/>
        <v>42174.780821759254</v>
      </c>
      <c r="Y4017" s="14">
        <f t="shared" si="566"/>
        <v>42204.780821759254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58"/>
        <v>0.14000000000000001</v>
      </c>
      <c r="P4018" s="9">
        <f t="shared" si="559"/>
        <v>10</v>
      </c>
      <c r="Q4018" t="s">
        <v>8316</v>
      </c>
      <c r="R4018" t="s">
        <v>8317</v>
      </c>
      <c r="S4018">
        <f t="shared" si="560"/>
        <v>0</v>
      </c>
      <c r="T4018">
        <f t="shared" si="561"/>
        <v>1</v>
      </c>
      <c r="U4018">
        <f t="shared" si="562"/>
        <v>0</v>
      </c>
      <c r="V4018">
        <f t="shared" si="563"/>
        <v>0</v>
      </c>
      <c r="W4018" t="str">
        <f t="shared" si="564"/>
        <v>failed</v>
      </c>
      <c r="X4018" s="14">
        <f t="shared" si="565"/>
        <v>41869.872685185182</v>
      </c>
      <c r="Y4018" s="14">
        <f t="shared" si="566"/>
        <v>41899.872685185182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58"/>
        <v>1.0500000000000001E-2</v>
      </c>
      <c r="P4019" s="9">
        <f t="shared" si="559"/>
        <v>52.5</v>
      </c>
      <c r="Q4019" t="s">
        <v>8316</v>
      </c>
      <c r="R4019" t="s">
        <v>8317</v>
      </c>
      <c r="S4019">
        <f t="shared" si="560"/>
        <v>0</v>
      </c>
      <c r="T4019">
        <f t="shared" si="561"/>
        <v>1</v>
      </c>
      <c r="U4019">
        <f t="shared" si="562"/>
        <v>0</v>
      </c>
      <c r="V4019">
        <f t="shared" si="563"/>
        <v>0</v>
      </c>
      <c r="W4019" t="str">
        <f t="shared" si="564"/>
        <v>failed</v>
      </c>
      <c r="X4019" s="14">
        <f t="shared" si="565"/>
        <v>41856.672152777777</v>
      </c>
      <c r="Y4019" s="14">
        <f t="shared" si="566"/>
        <v>41886.672152777777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58"/>
        <v>8.666666666666667E-2</v>
      </c>
      <c r="P4020" s="9">
        <f t="shared" si="559"/>
        <v>32.5</v>
      </c>
      <c r="Q4020" t="s">
        <v>8316</v>
      </c>
      <c r="R4020" t="s">
        <v>8317</v>
      </c>
      <c r="S4020">
        <f t="shared" si="560"/>
        <v>0</v>
      </c>
      <c r="T4020">
        <f t="shared" si="561"/>
        <v>1</v>
      </c>
      <c r="U4020">
        <f t="shared" si="562"/>
        <v>0</v>
      </c>
      <c r="V4020">
        <f t="shared" si="563"/>
        <v>0</v>
      </c>
      <c r="W4020" t="str">
        <f t="shared" si="564"/>
        <v>failed</v>
      </c>
      <c r="X4020" s="14">
        <f t="shared" si="565"/>
        <v>42620.91097222222</v>
      </c>
      <c r="Y4020" s="14">
        <f t="shared" si="566"/>
        <v>42650.91097222222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58"/>
        <v>8.2857142857142851E-3</v>
      </c>
      <c r="P4021" s="9">
        <f t="shared" si="559"/>
        <v>7.25</v>
      </c>
      <c r="Q4021" t="s">
        <v>8316</v>
      </c>
      <c r="R4021" t="s">
        <v>8317</v>
      </c>
      <c r="S4021">
        <f t="shared" si="560"/>
        <v>0</v>
      </c>
      <c r="T4021">
        <f t="shared" si="561"/>
        <v>1</v>
      </c>
      <c r="U4021">
        <f t="shared" si="562"/>
        <v>0</v>
      </c>
      <c r="V4021">
        <f t="shared" si="563"/>
        <v>0</v>
      </c>
      <c r="W4021" t="str">
        <f t="shared" si="564"/>
        <v>failed</v>
      </c>
      <c r="X4021" s="14">
        <f t="shared" si="565"/>
        <v>42417.675879629634</v>
      </c>
      <c r="Y4021" s="14">
        <f t="shared" si="566"/>
        <v>42475.686111111107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58"/>
        <v>0.16666666666666666</v>
      </c>
      <c r="P4022" s="9">
        <f t="shared" si="559"/>
        <v>33.333333333333336</v>
      </c>
      <c r="Q4022" t="s">
        <v>8316</v>
      </c>
      <c r="R4022" t="s">
        <v>8317</v>
      </c>
      <c r="S4022">
        <f t="shared" si="560"/>
        <v>0</v>
      </c>
      <c r="T4022">
        <f t="shared" si="561"/>
        <v>1</v>
      </c>
      <c r="U4022">
        <f t="shared" si="562"/>
        <v>0</v>
      </c>
      <c r="V4022">
        <f t="shared" si="563"/>
        <v>0</v>
      </c>
      <c r="W4022" t="str">
        <f t="shared" si="564"/>
        <v>failed</v>
      </c>
      <c r="X4022" s="14">
        <f t="shared" si="565"/>
        <v>42057.190960648149</v>
      </c>
      <c r="Y4022" s="14">
        <f t="shared" si="566"/>
        <v>42087.149293981478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58"/>
        <v>8.3333333333333332E-3</v>
      </c>
      <c r="P4023" s="9">
        <f t="shared" si="559"/>
        <v>62.5</v>
      </c>
      <c r="Q4023" t="s">
        <v>8316</v>
      </c>
      <c r="R4023" t="s">
        <v>8317</v>
      </c>
      <c r="S4023">
        <f t="shared" si="560"/>
        <v>0</v>
      </c>
      <c r="T4023">
        <f t="shared" si="561"/>
        <v>1</v>
      </c>
      <c r="U4023">
        <f t="shared" si="562"/>
        <v>0</v>
      </c>
      <c r="V4023">
        <f t="shared" si="563"/>
        <v>0</v>
      </c>
      <c r="W4023" t="str">
        <f t="shared" si="564"/>
        <v>failed</v>
      </c>
      <c r="X4023" s="14">
        <f t="shared" si="565"/>
        <v>41878.911550925928</v>
      </c>
      <c r="Y4023" s="14">
        <f t="shared" si="566"/>
        <v>41938.911550925928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58"/>
        <v>0.69561111111111107</v>
      </c>
      <c r="P4024" s="9">
        <f t="shared" si="559"/>
        <v>63.558375634517766</v>
      </c>
      <c r="Q4024" t="s">
        <v>8316</v>
      </c>
      <c r="R4024" t="s">
        <v>8317</v>
      </c>
      <c r="S4024">
        <f t="shared" si="560"/>
        <v>0</v>
      </c>
      <c r="T4024">
        <f t="shared" si="561"/>
        <v>1</v>
      </c>
      <c r="U4024">
        <f t="shared" si="562"/>
        <v>0</v>
      </c>
      <c r="V4024">
        <f t="shared" si="563"/>
        <v>0</v>
      </c>
      <c r="W4024" t="str">
        <f t="shared" si="564"/>
        <v>failed</v>
      </c>
      <c r="X4024" s="14">
        <f t="shared" si="565"/>
        <v>41990.584108796291</v>
      </c>
      <c r="Y4024" s="14">
        <f t="shared" si="566"/>
        <v>42036.120833333334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58"/>
        <v>0</v>
      </c>
      <c r="P4025" s="9">
        <f t="shared" si="559"/>
        <v>0</v>
      </c>
      <c r="Q4025" t="s">
        <v>8316</v>
      </c>
      <c r="R4025" t="s">
        <v>8317</v>
      </c>
      <c r="S4025">
        <f t="shared" si="560"/>
        <v>0</v>
      </c>
      <c r="T4025">
        <f t="shared" si="561"/>
        <v>1</v>
      </c>
      <c r="U4025">
        <f t="shared" si="562"/>
        <v>0</v>
      </c>
      <c r="V4025">
        <f t="shared" si="563"/>
        <v>0</v>
      </c>
      <c r="W4025" t="str">
        <f t="shared" si="564"/>
        <v>failed</v>
      </c>
      <c r="X4025" s="14">
        <f t="shared" si="565"/>
        <v>42408.999571759254</v>
      </c>
      <c r="Y4025" s="14">
        <f t="shared" si="566"/>
        <v>42453.957905092597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58"/>
        <v>1.2500000000000001E-2</v>
      </c>
      <c r="P4026" s="9">
        <f t="shared" si="559"/>
        <v>10</v>
      </c>
      <c r="Q4026" t="s">
        <v>8316</v>
      </c>
      <c r="R4026" t="s">
        <v>8317</v>
      </c>
      <c r="S4026">
        <f t="shared" si="560"/>
        <v>0</v>
      </c>
      <c r="T4026">
        <f t="shared" si="561"/>
        <v>1</v>
      </c>
      <c r="U4026">
        <f t="shared" si="562"/>
        <v>0</v>
      </c>
      <c r="V4026">
        <f t="shared" si="563"/>
        <v>0</v>
      </c>
      <c r="W4026" t="str">
        <f t="shared" si="564"/>
        <v>failed</v>
      </c>
      <c r="X4026" s="14">
        <f t="shared" si="565"/>
        <v>42217.670104166667</v>
      </c>
      <c r="Y4026" s="14">
        <f t="shared" si="566"/>
        <v>42247.670104166667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58"/>
        <v>0.05</v>
      </c>
      <c r="P4027" s="9">
        <f t="shared" si="559"/>
        <v>62.5</v>
      </c>
      <c r="Q4027" t="s">
        <v>8316</v>
      </c>
      <c r="R4027" t="s">
        <v>8317</v>
      </c>
      <c r="S4027">
        <f t="shared" si="560"/>
        <v>0</v>
      </c>
      <c r="T4027">
        <f t="shared" si="561"/>
        <v>1</v>
      </c>
      <c r="U4027">
        <f t="shared" si="562"/>
        <v>0</v>
      </c>
      <c r="V4027">
        <f t="shared" si="563"/>
        <v>0</v>
      </c>
      <c r="W4027" t="str">
        <f t="shared" si="564"/>
        <v>failed</v>
      </c>
      <c r="X4027" s="14">
        <f t="shared" si="565"/>
        <v>42151.237685185188</v>
      </c>
      <c r="Y4027" s="14">
        <f t="shared" si="566"/>
        <v>42211.237685185188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58"/>
        <v>0</v>
      </c>
      <c r="P4028" s="9">
        <f t="shared" si="559"/>
        <v>0</v>
      </c>
      <c r="Q4028" t="s">
        <v>8316</v>
      </c>
      <c r="R4028" t="s">
        <v>8317</v>
      </c>
      <c r="S4028">
        <f t="shared" si="560"/>
        <v>0</v>
      </c>
      <c r="T4028">
        <f t="shared" si="561"/>
        <v>1</v>
      </c>
      <c r="U4028">
        <f t="shared" si="562"/>
        <v>0</v>
      </c>
      <c r="V4028">
        <f t="shared" si="563"/>
        <v>0</v>
      </c>
      <c r="W4028" t="str">
        <f t="shared" si="564"/>
        <v>failed</v>
      </c>
      <c r="X4028" s="14">
        <f t="shared" si="565"/>
        <v>42282.655543981484</v>
      </c>
      <c r="Y4028" s="14">
        <f t="shared" si="566"/>
        <v>42342.697210648148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58"/>
        <v>7.166666666666667E-2</v>
      </c>
      <c r="P4029" s="9">
        <f t="shared" si="559"/>
        <v>30.714285714285715</v>
      </c>
      <c r="Q4029" t="s">
        <v>8316</v>
      </c>
      <c r="R4029" t="s">
        <v>8317</v>
      </c>
      <c r="S4029">
        <f t="shared" si="560"/>
        <v>0</v>
      </c>
      <c r="T4029">
        <f t="shared" si="561"/>
        <v>1</v>
      </c>
      <c r="U4029">
        <f t="shared" si="562"/>
        <v>0</v>
      </c>
      <c r="V4029">
        <f t="shared" si="563"/>
        <v>0</v>
      </c>
      <c r="W4029" t="str">
        <f t="shared" si="564"/>
        <v>failed</v>
      </c>
      <c r="X4029" s="14">
        <f t="shared" si="565"/>
        <v>42768.97084490741</v>
      </c>
      <c r="Y4029" s="14">
        <f t="shared" si="566"/>
        <v>42789.041666666672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58"/>
        <v>0.28050000000000003</v>
      </c>
      <c r="P4030" s="9">
        <f t="shared" si="559"/>
        <v>51</v>
      </c>
      <c r="Q4030" t="s">
        <v>8316</v>
      </c>
      <c r="R4030" t="s">
        <v>8317</v>
      </c>
      <c r="S4030">
        <f t="shared" si="560"/>
        <v>0</v>
      </c>
      <c r="T4030">
        <f t="shared" si="561"/>
        <v>1</v>
      </c>
      <c r="U4030">
        <f t="shared" si="562"/>
        <v>0</v>
      </c>
      <c r="V4030">
        <f t="shared" si="563"/>
        <v>0</v>
      </c>
      <c r="W4030" t="str">
        <f t="shared" si="564"/>
        <v>failed</v>
      </c>
      <c r="X4030" s="14">
        <f t="shared" si="565"/>
        <v>41765.938657407409</v>
      </c>
      <c r="Y4030" s="14">
        <f t="shared" si="566"/>
        <v>41795.938657407409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58"/>
        <v>0</v>
      </c>
      <c r="P4031" s="9">
        <f t="shared" si="559"/>
        <v>0</v>
      </c>
      <c r="Q4031" t="s">
        <v>8316</v>
      </c>
      <c r="R4031" t="s">
        <v>8317</v>
      </c>
      <c r="S4031">
        <f t="shared" si="560"/>
        <v>0</v>
      </c>
      <c r="T4031">
        <f t="shared" si="561"/>
        <v>1</v>
      </c>
      <c r="U4031">
        <f t="shared" si="562"/>
        <v>0</v>
      </c>
      <c r="V4031">
        <f t="shared" si="563"/>
        <v>0</v>
      </c>
      <c r="W4031" t="str">
        <f t="shared" si="564"/>
        <v>failed</v>
      </c>
      <c r="X4031" s="14">
        <f t="shared" si="565"/>
        <v>42322.025115740747</v>
      </c>
      <c r="Y4031" s="14">
        <f t="shared" si="566"/>
        <v>42352.025115740747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58"/>
        <v>0.16</v>
      </c>
      <c r="P4032" s="9">
        <f t="shared" si="559"/>
        <v>66.666666666666671</v>
      </c>
      <c r="Q4032" t="s">
        <v>8316</v>
      </c>
      <c r="R4032" t="s">
        <v>8317</v>
      </c>
      <c r="S4032">
        <f t="shared" si="560"/>
        <v>0</v>
      </c>
      <c r="T4032">
        <f t="shared" si="561"/>
        <v>1</v>
      </c>
      <c r="U4032">
        <f t="shared" si="562"/>
        <v>0</v>
      </c>
      <c r="V4032">
        <f t="shared" si="563"/>
        <v>0</v>
      </c>
      <c r="W4032" t="str">
        <f t="shared" si="564"/>
        <v>failed</v>
      </c>
      <c r="X4032" s="14">
        <f t="shared" si="565"/>
        <v>42374.655081018514</v>
      </c>
      <c r="Y4032" s="14">
        <f t="shared" si="566"/>
        <v>42403.784027777772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58"/>
        <v>0</v>
      </c>
      <c r="P4033" s="9">
        <f t="shared" si="559"/>
        <v>0</v>
      </c>
      <c r="Q4033" t="s">
        <v>8316</v>
      </c>
      <c r="R4033" t="s">
        <v>8317</v>
      </c>
      <c r="S4033">
        <f t="shared" si="560"/>
        <v>0</v>
      </c>
      <c r="T4033">
        <f t="shared" si="561"/>
        <v>1</v>
      </c>
      <c r="U4033">
        <f t="shared" si="562"/>
        <v>0</v>
      </c>
      <c r="V4033">
        <f t="shared" si="563"/>
        <v>0</v>
      </c>
      <c r="W4033" t="str">
        <f t="shared" si="564"/>
        <v>failed</v>
      </c>
      <c r="X4033" s="14">
        <f t="shared" si="565"/>
        <v>41941.585231481484</v>
      </c>
      <c r="Y4033" s="14">
        <f t="shared" si="566"/>
        <v>41991.626898148148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558"/>
        <v>6.8287037037037035E-2</v>
      </c>
      <c r="P4034" s="9">
        <f t="shared" si="559"/>
        <v>59</v>
      </c>
      <c r="Q4034" t="s">
        <v>8316</v>
      </c>
      <c r="R4034" t="s">
        <v>8317</v>
      </c>
      <c r="S4034">
        <f t="shared" si="560"/>
        <v>0</v>
      </c>
      <c r="T4034">
        <f t="shared" si="561"/>
        <v>1</v>
      </c>
      <c r="U4034">
        <f t="shared" si="562"/>
        <v>0</v>
      </c>
      <c r="V4034">
        <f t="shared" si="563"/>
        <v>0</v>
      </c>
      <c r="W4034" t="str">
        <f t="shared" si="564"/>
        <v>failed</v>
      </c>
      <c r="X4034" s="14">
        <f t="shared" si="565"/>
        <v>42293.809212962966</v>
      </c>
      <c r="Y4034" s="14">
        <f t="shared" si="566"/>
        <v>42353.85087962963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67">E4035/D4035</f>
        <v>0.25698702928870293</v>
      </c>
      <c r="P4035" s="9">
        <f t="shared" ref="P4035:P4098" si="568">IFERROR(E4035/L4035,0)</f>
        <v>65.340319148936175</v>
      </c>
      <c r="Q4035" t="s">
        <v>8316</v>
      </c>
      <c r="R4035" t="s">
        <v>8317</v>
      </c>
      <c r="S4035">
        <f t="shared" ref="S4035:S4098" si="569">IF(F4035="successful",1,0)</f>
        <v>0</v>
      </c>
      <c r="T4035">
        <f t="shared" ref="T4035:T4098" si="570">IF(F4035="failed",1,0)</f>
        <v>1</v>
      </c>
      <c r="U4035">
        <f t="shared" ref="U4035:U4098" si="571">IF(F4035="canceled",1,0)</f>
        <v>0</v>
      </c>
      <c r="V4035">
        <f t="shared" ref="V4035:V4098" si="572">IF(F4035="live",1,0)</f>
        <v>0</v>
      </c>
      <c r="W4035" t="str">
        <f t="shared" ref="W4035:W4098" si="573">F4035</f>
        <v>failed</v>
      </c>
      <c r="X4035" s="14">
        <f t="shared" ref="X4035:X4098" si="574">(((J4035/60)/60)/24)+DATE(1970,1,1)</f>
        <v>42614.268796296295</v>
      </c>
      <c r="Y4035" s="14">
        <f t="shared" ref="Y4035:Y4098" si="575">(((I4035/60)/60)/24)+DATE(1970,1,1)</f>
        <v>42645.375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67"/>
        <v>1.4814814814814815E-2</v>
      </c>
      <c r="P4036" s="9">
        <f t="shared" si="568"/>
        <v>100</v>
      </c>
      <c r="Q4036" t="s">
        <v>8316</v>
      </c>
      <c r="R4036" t="s">
        <v>8317</v>
      </c>
      <c r="S4036">
        <f t="shared" si="569"/>
        <v>0</v>
      </c>
      <c r="T4036">
        <f t="shared" si="570"/>
        <v>1</v>
      </c>
      <c r="U4036">
        <f t="shared" si="571"/>
        <v>0</v>
      </c>
      <c r="V4036">
        <f t="shared" si="572"/>
        <v>0</v>
      </c>
      <c r="W4036" t="str">
        <f t="shared" si="573"/>
        <v>failed</v>
      </c>
      <c r="X4036" s="14">
        <f t="shared" si="574"/>
        <v>42067.947337962964</v>
      </c>
      <c r="Y4036" s="14">
        <f t="shared" si="575"/>
        <v>42097.905671296292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67"/>
        <v>0.36849999999999999</v>
      </c>
      <c r="P4037" s="9">
        <f t="shared" si="568"/>
        <v>147.4</v>
      </c>
      <c r="Q4037" t="s">
        <v>8316</v>
      </c>
      <c r="R4037" t="s">
        <v>8317</v>
      </c>
      <c r="S4037">
        <f t="shared" si="569"/>
        <v>0</v>
      </c>
      <c r="T4037">
        <f t="shared" si="570"/>
        <v>1</v>
      </c>
      <c r="U4037">
        <f t="shared" si="571"/>
        <v>0</v>
      </c>
      <c r="V4037">
        <f t="shared" si="572"/>
        <v>0</v>
      </c>
      <c r="W4037" t="str">
        <f t="shared" si="573"/>
        <v>failed</v>
      </c>
      <c r="X4037" s="14">
        <f t="shared" si="574"/>
        <v>41903.882951388885</v>
      </c>
      <c r="Y4037" s="14">
        <f t="shared" si="575"/>
        <v>41933.882951388885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67"/>
        <v>0.47049999999999997</v>
      </c>
      <c r="P4038" s="9">
        <f t="shared" si="568"/>
        <v>166.05882352941177</v>
      </c>
      <c r="Q4038" t="s">
        <v>8316</v>
      </c>
      <c r="R4038" t="s">
        <v>8317</v>
      </c>
      <c r="S4038">
        <f t="shared" si="569"/>
        <v>0</v>
      </c>
      <c r="T4038">
        <f t="shared" si="570"/>
        <v>1</v>
      </c>
      <c r="U4038">
        <f t="shared" si="571"/>
        <v>0</v>
      </c>
      <c r="V4038">
        <f t="shared" si="572"/>
        <v>0</v>
      </c>
      <c r="W4038" t="str">
        <f t="shared" si="573"/>
        <v>failed</v>
      </c>
      <c r="X4038" s="14">
        <f t="shared" si="574"/>
        <v>41804.937083333331</v>
      </c>
      <c r="Y4038" s="14">
        <f t="shared" si="575"/>
        <v>41821.9375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67"/>
        <v>0.11428571428571428</v>
      </c>
      <c r="P4039" s="9">
        <f t="shared" si="568"/>
        <v>40</v>
      </c>
      <c r="Q4039" t="s">
        <v>8316</v>
      </c>
      <c r="R4039" t="s">
        <v>8317</v>
      </c>
      <c r="S4039">
        <f t="shared" si="569"/>
        <v>0</v>
      </c>
      <c r="T4039">
        <f t="shared" si="570"/>
        <v>1</v>
      </c>
      <c r="U4039">
        <f t="shared" si="571"/>
        <v>0</v>
      </c>
      <c r="V4039">
        <f t="shared" si="572"/>
        <v>0</v>
      </c>
      <c r="W4039" t="str">
        <f t="shared" si="573"/>
        <v>failed</v>
      </c>
      <c r="X4039" s="14">
        <f t="shared" si="574"/>
        <v>42497.070775462969</v>
      </c>
      <c r="Y4039" s="14">
        <f t="shared" si="575"/>
        <v>42514.600694444445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67"/>
        <v>0.12039999999999999</v>
      </c>
      <c r="P4040" s="9">
        <f t="shared" si="568"/>
        <v>75.25</v>
      </c>
      <c r="Q4040" t="s">
        <v>8316</v>
      </c>
      <c r="R4040" t="s">
        <v>8317</v>
      </c>
      <c r="S4040">
        <f t="shared" si="569"/>
        <v>0</v>
      </c>
      <c r="T4040">
        <f t="shared" si="570"/>
        <v>1</v>
      </c>
      <c r="U4040">
        <f t="shared" si="571"/>
        <v>0</v>
      </c>
      <c r="V4040">
        <f t="shared" si="572"/>
        <v>0</v>
      </c>
      <c r="W4040" t="str">
        <f t="shared" si="573"/>
        <v>failed</v>
      </c>
      <c r="X4040" s="14">
        <f t="shared" si="574"/>
        <v>41869.798726851855</v>
      </c>
      <c r="Y4040" s="14">
        <f t="shared" si="575"/>
        <v>41929.798726851855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67"/>
        <v>0.6</v>
      </c>
      <c r="P4041" s="9">
        <f t="shared" si="568"/>
        <v>60</v>
      </c>
      <c r="Q4041" t="s">
        <v>8316</v>
      </c>
      <c r="R4041" t="s">
        <v>8317</v>
      </c>
      <c r="S4041">
        <f t="shared" si="569"/>
        <v>0</v>
      </c>
      <c r="T4041">
        <f t="shared" si="570"/>
        <v>1</v>
      </c>
      <c r="U4041">
        <f t="shared" si="571"/>
        <v>0</v>
      </c>
      <c r="V4041">
        <f t="shared" si="572"/>
        <v>0</v>
      </c>
      <c r="W4041" t="str">
        <f t="shared" si="573"/>
        <v>failed</v>
      </c>
      <c r="X4041" s="14">
        <f t="shared" si="574"/>
        <v>42305.670914351853</v>
      </c>
      <c r="Y4041" s="14">
        <f t="shared" si="575"/>
        <v>42339.249305555553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67"/>
        <v>0.3125</v>
      </c>
      <c r="P4042" s="9">
        <f t="shared" si="568"/>
        <v>1250</v>
      </c>
      <c r="Q4042" t="s">
        <v>8316</v>
      </c>
      <c r="R4042" t="s">
        <v>8317</v>
      </c>
      <c r="S4042">
        <f t="shared" si="569"/>
        <v>0</v>
      </c>
      <c r="T4042">
        <f t="shared" si="570"/>
        <v>1</v>
      </c>
      <c r="U4042">
        <f t="shared" si="571"/>
        <v>0</v>
      </c>
      <c r="V4042">
        <f t="shared" si="572"/>
        <v>0</v>
      </c>
      <c r="W4042" t="str">
        <f t="shared" si="573"/>
        <v>failed</v>
      </c>
      <c r="X4042" s="14">
        <f t="shared" si="574"/>
        <v>42144.231527777782</v>
      </c>
      <c r="Y4042" s="14">
        <f t="shared" si="575"/>
        <v>42203.125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67"/>
        <v>4.1999999999999997E-3</v>
      </c>
      <c r="P4043" s="9">
        <f t="shared" si="568"/>
        <v>10.5</v>
      </c>
      <c r="Q4043" t="s">
        <v>8316</v>
      </c>
      <c r="R4043" t="s">
        <v>8317</v>
      </c>
      <c r="S4043">
        <f t="shared" si="569"/>
        <v>0</v>
      </c>
      <c r="T4043">
        <f t="shared" si="570"/>
        <v>1</v>
      </c>
      <c r="U4043">
        <f t="shared" si="571"/>
        <v>0</v>
      </c>
      <c r="V4043">
        <f t="shared" si="572"/>
        <v>0</v>
      </c>
      <c r="W4043" t="str">
        <f t="shared" si="573"/>
        <v>failed</v>
      </c>
      <c r="X4043" s="14">
        <f t="shared" si="574"/>
        <v>42559.474004629628</v>
      </c>
      <c r="Y4043" s="14">
        <f t="shared" si="575"/>
        <v>42619.474004629628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67"/>
        <v>2.0999999999999999E-3</v>
      </c>
      <c r="P4044" s="9">
        <f t="shared" si="568"/>
        <v>7</v>
      </c>
      <c r="Q4044" t="s">
        <v>8316</v>
      </c>
      <c r="R4044" t="s">
        <v>8317</v>
      </c>
      <c r="S4044">
        <f t="shared" si="569"/>
        <v>0</v>
      </c>
      <c r="T4044">
        <f t="shared" si="570"/>
        <v>1</v>
      </c>
      <c r="U4044">
        <f t="shared" si="571"/>
        <v>0</v>
      </c>
      <c r="V4044">
        <f t="shared" si="572"/>
        <v>0</v>
      </c>
      <c r="W4044" t="str">
        <f t="shared" si="573"/>
        <v>failed</v>
      </c>
      <c r="X4044" s="14">
        <f t="shared" si="574"/>
        <v>41995.084074074075</v>
      </c>
      <c r="Y4044" s="14">
        <f t="shared" si="575"/>
        <v>42024.802777777775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67"/>
        <v>0</v>
      </c>
      <c r="P4045" s="9">
        <f t="shared" si="568"/>
        <v>0</v>
      </c>
      <c r="Q4045" t="s">
        <v>8316</v>
      </c>
      <c r="R4045" t="s">
        <v>8317</v>
      </c>
      <c r="S4045">
        <f t="shared" si="569"/>
        <v>0</v>
      </c>
      <c r="T4045">
        <f t="shared" si="570"/>
        <v>1</v>
      </c>
      <c r="U4045">
        <f t="shared" si="571"/>
        <v>0</v>
      </c>
      <c r="V4045">
        <f t="shared" si="572"/>
        <v>0</v>
      </c>
      <c r="W4045" t="str">
        <f t="shared" si="573"/>
        <v>failed</v>
      </c>
      <c r="X4045" s="14">
        <f t="shared" si="574"/>
        <v>41948.957465277781</v>
      </c>
      <c r="Y4045" s="14">
        <f t="shared" si="575"/>
        <v>41963.957465277781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67"/>
        <v>0.375</v>
      </c>
      <c r="P4046" s="9">
        <f t="shared" si="568"/>
        <v>56.25</v>
      </c>
      <c r="Q4046" t="s">
        <v>8316</v>
      </c>
      <c r="R4046" t="s">
        <v>8317</v>
      </c>
      <c r="S4046">
        <f t="shared" si="569"/>
        <v>0</v>
      </c>
      <c r="T4046">
        <f t="shared" si="570"/>
        <v>1</v>
      </c>
      <c r="U4046">
        <f t="shared" si="571"/>
        <v>0</v>
      </c>
      <c r="V4046">
        <f t="shared" si="572"/>
        <v>0</v>
      </c>
      <c r="W4046" t="str">
        <f t="shared" si="573"/>
        <v>failed</v>
      </c>
      <c r="X4046" s="14">
        <f t="shared" si="574"/>
        <v>42074.219699074078</v>
      </c>
      <c r="Y4046" s="14">
        <f t="shared" si="575"/>
        <v>42104.208333333328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67"/>
        <v>2.0000000000000001E-4</v>
      </c>
      <c r="P4047" s="9">
        <f t="shared" si="568"/>
        <v>1</v>
      </c>
      <c r="Q4047" t="s">
        <v>8316</v>
      </c>
      <c r="R4047" t="s">
        <v>8317</v>
      </c>
      <c r="S4047">
        <f t="shared" si="569"/>
        <v>0</v>
      </c>
      <c r="T4047">
        <f t="shared" si="570"/>
        <v>1</v>
      </c>
      <c r="U4047">
        <f t="shared" si="571"/>
        <v>0</v>
      </c>
      <c r="V4047">
        <f t="shared" si="572"/>
        <v>0</v>
      </c>
      <c r="W4047" t="str">
        <f t="shared" si="573"/>
        <v>failed</v>
      </c>
      <c r="X4047" s="14">
        <f t="shared" si="574"/>
        <v>41842.201261574075</v>
      </c>
      <c r="Y4047" s="14">
        <f t="shared" si="575"/>
        <v>41872.201261574075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67"/>
        <v>8.2142857142857142E-2</v>
      </c>
      <c r="P4048" s="9">
        <f t="shared" si="568"/>
        <v>38.333333333333336</v>
      </c>
      <c r="Q4048" t="s">
        <v>8316</v>
      </c>
      <c r="R4048" t="s">
        <v>8317</v>
      </c>
      <c r="S4048">
        <f t="shared" si="569"/>
        <v>0</v>
      </c>
      <c r="T4048">
        <f t="shared" si="570"/>
        <v>1</v>
      </c>
      <c r="U4048">
        <f t="shared" si="571"/>
        <v>0</v>
      </c>
      <c r="V4048">
        <f t="shared" si="572"/>
        <v>0</v>
      </c>
      <c r="W4048" t="str">
        <f t="shared" si="573"/>
        <v>failed</v>
      </c>
      <c r="X4048" s="14">
        <f t="shared" si="574"/>
        <v>41904.650578703702</v>
      </c>
      <c r="Y4048" s="14">
        <f t="shared" si="575"/>
        <v>41934.650578703702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67"/>
        <v>2.1999999999999999E-2</v>
      </c>
      <c r="P4049" s="9">
        <f t="shared" si="568"/>
        <v>27.5</v>
      </c>
      <c r="Q4049" t="s">
        <v>8316</v>
      </c>
      <c r="R4049" t="s">
        <v>8317</v>
      </c>
      <c r="S4049">
        <f t="shared" si="569"/>
        <v>0</v>
      </c>
      <c r="T4049">
        <f t="shared" si="570"/>
        <v>1</v>
      </c>
      <c r="U4049">
        <f t="shared" si="571"/>
        <v>0</v>
      </c>
      <c r="V4049">
        <f t="shared" si="572"/>
        <v>0</v>
      </c>
      <c r="W4049" t="str">
        <f t="shared" si="573"/>
        <v>failed</v>
      </c>
      <c r="X4049" s="14">
        <f t="shared" si="574"/>
        <v>41991.022488425922</v>
      </c>
      <c r="Y4049" s="14">
        <f t="shared" si="575"/>
        <v>42015.041666666672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67"/>
        <v>0.17652941176470588</v>
      </c>
      <c r="P4050" s="9">
        <f t="shared" si="568"/>
        <v>32.978021978021978</v>
      </c>
      <c r="Q4050" t="s">
        <v>8316</v>
      </c>
      <c r="R4050" t="s">
        <v>8317</v>
      </c>
      <c r="S4050">
        <f t="shared" si="569"/>
        <v>0</v>
      </c>
      <c r="T4050">
        <f t="shared" si="570"/>
        <v>1</v>
      </c>
      <c r="U4050">
        <f t="shared" si="571"/>
        <v>0</v>
      </c>
      <c r="V4050">
        <f t="shared" si="572"/>
        <v>0</v>
      </c>
      <c r="W4050" t="str">
        <f t="shared" si="573"/>
        <v>failed</v>
      </c>
      <c r="X4050" s="14">
        <f t="shared" si="574"/>
        <v>42436.509108796294</v>
      </c>
      <c r="Y4050" s="14">
        <f t="shared" si="575"/>
        <v>42471.467442129629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67"/>
        <v>8.0000000000000004E-4</v>
      </c>
      <c r="P4051" s="9">
        <f t="shared" si="568"/>
        <v>16</v>
      </c>
      <c r="Q4051" t="s">
        <v>8316</v>
      </c>
      <c r="R4051" t="s">
        <v>8317</v>
      </c>
      <c r="S4051">
        <f t="shared" si="569"/>
        <v>0</v>
      </c>
      <c r="T4051">
        <f t="shared" si="570"/>
        <v>1</v>
      </c>
      <c r="U4051">
        <f t="shared" si="571"/>
        <v>0</v>
      </c>
      <c r="V4051">
        <f t="shared" si="572"/>
        <v>0</v>
      </c>
      <c r="W4051" t="str">
        <f t="shared" si="573"/>
        <v>failed</v>
      </c>
      <c r="X4051" s="14">
        <f t="shared" si="574"/>
        <v>42169.958506944444</v>
      </c>
      <c r="Y4051" s="14">
        <f t="shared" si="575"/>
        <v>42199.958506944444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67"/>
        <v>6.6666666666666664E-4</v>
      </c>
      <c r="P4052" s="9">
        <f t="shared" si="568"/>
        <v>1</v>
      </c>
      <c r="Q4052" t="s">
        <v>8316</v>
      </c>
      <c r="R4052" t="s">
        <v>8317</v>
      </c>
      <c r="S4052">
        <f t="shared" si="569"/>
        <v>0</v>
      </c>
      <c r="T4052">
        <f t="shared" si="570"/>
        <v>1</v>
      </c>
      <c r="U4052">
        <f t="shared" si="571"/>
        <v>0</v>
      </c>
      <c r="V4052">
        <f t="shared" si="572"/>
        <v>0</v>
      </c>
      <c r="W4052" t="str">
        <f t="shared" si="573"/>
        <v>failed</v>
      </c>
      <c r="X4052" s="14">
        <f t="shared" si="574"/>
        <v>41905.636469907404</v>
      </c>
      <c r="Y4052" s="14">
        <f t="shared" si="575"/>
        <v>41935.636469907404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67"/>
        <v>0</v>
      </c>
      <c r="P4053" s="9">
        <f t="shared" si="568"/>
        <v>0</v>
      </c>
      <c r="Q4053" t="s">
        <v>8316</v>
      </c>
      <c r="R4053" t="s">
        <v>8317</v>
      </c>
      <c r="S4053">
        <f t="shared" si="569"/>
        <v>0</v>
      </c>
      <c r="T4053">
        <f t="shared" si="570"/>
        <v>1</v>
      </c>
      <c r="U4053">
        <f t="shared" si="571"/>
        <v>0</v>
      </c>
      <c r="V4053">
        <f t="shared" si="572"/>
        <v>0</v>
      </c>
      <c r="W4053" t="str">
        <f t="shared" si="573"/>
        <v>failed</v>
      </c>
      <c r="X4053" s="14">
        <f t="shared" si="574"/>
        <v>41761.810150462967</v>
      </c>
      <c r="Y4053" s="14">
        <f t="shared" si="575"/>
        <v>41768.286805555559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67"/>
        <v>0.37533333333333335</v>
      </c>
      <c r="P4054" s="9">
        <f t="shared" si="568"/>
        <v>86.615384615384613</v>
      </c>
      <c r="Q4054" t="s">
        <v>8316</v>
      </c>
      <c r="R4054" t="s">
        <v>8317</v>
      </c>
      <c r="S4054">
        <f t="shared" si="569"/>
        <v>0</v>
      </c>
      <c r="T4054">
        <f t="shared" si="570"/>
        <v>1</v>
      </c>
      <c r="U4054">
        <f t="shared" si="571"/>
        <v>0</v>
      </c>
      <c r="V4054">
        <f t="shared" si="572"/>
        <v>0</v>
      </c>
      <c r="W4054" t="str">
        <f t="shared" si="573"/>
        <v>failed</v>
      </c>
      <c r="X4054" s="14">
        <f t="shared" si="574"/>
        <v>41865.878657407404</v>
      </c>
      <c r="Y4054" s="14">
        <f t="shared" si="575"/>
        <v>41925.878657407404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67"/>
        <v>0.22</v>
      </c>
      <c r="P4055" s="9">
        <f t="shared" si="568"/>
        <v>55</v>
      </c>
      <c r="Q4055" t="s">
        <v>8316</v>
      </c>
      <c r="R4055" t="s">
        <v>8317</v>
      </c>
      <c r="S4055">
        <f t="shared" si="569"/>
        <v>0</v>
      </c>
      <c r="T4055">
        <f t="shared" si="570"/>
        <v>1</v>
      </c>
      <c r="U4055">
        <f t="shared" si="571"/>
        <v>0</v>
      </c>
      <c r="V4055">
        <f t="shared" si="572"/>
        <v>0</v>
      </c>
      <c r="W4055" t="str">
        <f t="shared" si="573"/>
        <v>failed</v>
      </c>
      <c r="X4055" s="14">
        <f t="shared" si="574"/>
        <v>41928.690138888887</v>
      </c>
      <c r="Y4055" s="14">
        <f t="shared" si="575"/>
        <v>41958.833333333328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67"/>
        <v>0</v>
      </c>
      <c r="P4056" s="9">
        <f t="shared" si="568"/>
        <v>0</v>
      </c>
      <c r="Q4056" t="s">
        <v>8316</v>
      </c>
      <c r="R4056" t="s">
        <v>8317</v>
      </c>
      <c r="S4056">
        <f t="shared" si="569"/>
        <v>0</v>
      </c>
      <c r="T4056">
        <f t="shared" si="570"/>
        <v>1</v>
      </c>
      <c r="U4056">
        <f t="shared" si="571"/>
        <v>0</v>
      </c>
      <c r="V4056">
        <f t="shared" si="572"/>
        <v>0</v>
      </c>
      <c r="W4056" t="str">
        <f t="shared" si="573"/>
        <v>failed</v>
      </c>
      <c r="X4056" s="14">
        <f t="shared" si="574"/>
        <v>42613.841261574074</v>
      </c>
      <c r="Y4056" s="14">
        <f t="shared" si="575"/>
        <v>42644.166666666672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67"/>
        <v>0.1762</v>
      </c>
      <c r="P4057" s="9">
        <f t="shared" si="568"/>
        <v>41.952380952380949</v>
      </c>
      <c r="Q4057" t="s">
        <v>8316</v>
      </c>
      <c r="R4057" t="s">
        <v>8317</v>
      </c>
      <c r="S4057">
        <f t="shared" si="569"/>
        <v>0</v>
      </c>
      <c r="T4057">
        <f t="shared" si="570"/>
        <v>1</v>
      </c>
      <c r="U4057">
        <f t="shared" si="571"/>
        <v>0</v>
      </c>
      <c r="V4057">
        <f t="shared" si="572"/>
        <v>0</v>
      </c>
      <c r="W4057" t="str">
        <f t="shared" si="573"/>
        <v>failed</v>
      </c>
      <c r="X4057" s="14">
        <f t="shared" si="574"/>
        <v>41779.648506944446</v>
      </c>
      <c r="Y4057" s="14">
        <f t="shared" si="575"/>
        <v>41809.648506944446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67"/>
        <v>0.53</v>
      </c>
      <c r="P4058" s="9">
        <f t="shared" si="568"/>
        <v>88.333333333333329</v>
      </c>
      <c r="Q4058" t="s">
        <v>8316</v>
      </c>
      <c r="R4058" t="s">
        <v>8317</v>
      </c>
      <c r="S4058">
        <f t="shared" si="569"/>
        <v>0</v>
      </c>
      <c r="T4058">
        <f t="shared" si="570"/>
        <v>1</v>
      </c>
      <c r="U4058">
        <f t="shared" si="571"/>
        <v>0</v>
      </c>
      <c r="V4058">
        <f t="shared" si="572"/>
        <v>0</v>
      </c>
      <c r="W4058" t="str">
        <f t="shared" si="573"/>
        <v>failed</v>
      </c>
      <c r="X4058" s="14">
        <f t="shared" si="574"/>
        <v>42534.933321759265</v>
      </c>
      <c r="Y4058" s="14">
        <f t="shared" si="575"/>
        <v>42554.832638888889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67"/>
        <v>0.22142857142857142</v>
      </c>
      <c r="P4059" s="9">
        <f t="shared" si="568"/>
        <v>129.16666666666666</v>
      </c>
      <c r="Q4059" t="s">
        <v>8316</v>
      </c>
      <c r="R4059" t="s">
        <v>8317</v>
      </c>
      <c r="S4059">
        <f t="shared" si="569"/>
        <v>0</v>
      </c>
      <c r="T4059">
        <f t="shared" si="570"/>
        <v>1</v>
      </c>
      <c r="U4059">
        <f t="shared" si="571"/>
        <v>0</v>
      </c>
      <c r="V4059">
        <f t="shared" si="572"/>
        <v>0</v>
      </c>
      <c r="W4059" t="str">
        <f t="shared" si="573"/>
        <v>failed</v>
      </c>
      <c r="X4059" s="14">
        <f t="shared" si="574"/>
        <v>42310.968518518523</v>
      </c>
      <c r="Y4059" s="14">
        <f t="shared" si="575"/>
        <v>42333.958333333328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67"/>
        <v>2.5333333333333333E-2</v>
      </c>
      <c r="P4060" s="9">
        <f t="shared" si="568"/>
        <v>23.75</v>
      </c>
      <c r="Q4060" t="s">
        <v>8316</v>
      </c>
      <c r="R4060" t="s">
        <v>8317</v>
      </c>
      <c r="S4060">
        <f t="shared" si="569"/>
        <v>0</v>
      </c>
      <c r="T4060">
        <f t="shared" si="570"/>
        <v>1</v>
      </c>
      <c r="U4060">
        <f t="shared" si="571"/>
        <v>0</v>
      </c>
      <c r="V4060">
        <f t="shared" si="572"/>
        <v>0</v>
      </c>
      <c r="W4060" t="str">
        <f t="shared" si="573"/>
        <v>failed</v>
      </c>
      <c r="X4060" s="14">
        <f t="shared" si="574"/>
        <v>42446.060694444444</v>
      </c>
      <c r="Y4060" s="14">
        <f t="shared" si="575"/>
        <v>42461.165972222225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67"/>
        <v>2.5000000000000001E-2</v>
      </c>
      <c r="P4061" s="9">
        <f t="shared" si="568"/>
        <v>35.714285714285715</v>
      </c>
      <c r="Q4061" t="s">
        <v>8316</v>
      </c>
      <c r="R4061" t="s">
        <v>8317</v>
      </c>
      <c r="S4061">
        <f t="shared" si="569"/>
        <v>0</v>
      </c>
      <c r="T4061">
        <f t="shared" si="570"/>
        <v>1</v>
      </c>
      <c r="U4061">
        <f t="shared" si="571"/>
        <v>0</v>
      </c>
      <c r="V4061">
        <f t="shared" si="572"/>
        <v>0</v>
      </c>
      <c r="W4061" t="str">
        <f t="shared" si="573"/>
        <v>failed</v>
      </c>
      <c r="X4061" s="14">
        <f t="shared" si="574"/>
        <v>41866.640648148146</v>
      </c>
      <c r="Y4061" s="14">
        <f t="shared" si="575"/>
        <v>41898.125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67"/>
        <v>2.8500000000000001E-2</v>
      </c>
      <c r="P4062" s="9">
        <f t="shared" si="568"/>
        <v>57</v>
      </c>
      <c r="Q4062" t="s">
        <v>8316</v>
      </c>
      <c r="R4062" t="s">
        <v>8317</v>
      </c>
      <c r="S4062">
        <f t="shared" si="569"/>
        <v>0</v>
      </c>
      <c r="T4062">
        <f t="shared" si="570"/>
        <v>1</v>
      </c>
      <c r="U4062">
        <f t="shared" si="571"/>
        <v>0</v>
      </c>
      <c r="V4062">
        <f t="shared" si="572"/>
        <v>0</v>
      </c>
      <c r="W4062" t="str">
        <f t="shared" si="573"/>
        <v>failed</v>
      </c>
      <c r="X4062" s="14">
        <f t="shared" si="574"/>
        <v>41779.695092592592</v>
      </c>
      <c r="Y4062" s="14">
        <f t="shared" si="575"/>
        <v>41813.666666666664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67"/>
        <v>0</v>
      </c>
      <c r="P4063" s="9">
        <f t="shared" si="568"/>
        <v>0</v>
      </c>
      <c r="Q4063" t="s">
        <v>8316</v>
      </c>
      <c r="R4063" t="s">
        <v>8317</v>
      </c>
      <c r="S4063">
        <f t="shared" si="569"/>
        <v>0</v>
      </c>
      <c r="T4063">
        <f t="shared" si="570"/>
        <v>1</v>
      </c>
      <c r="U4063">
        <f t="shared" si="571"/>
        <v>0</v>
      </c>
      <c r="V4063">
        <f t="shared" si="572"/>
        <v>0</v>
      </c>
      <c r="W4063" t="str">
        <f t="shared" si="573"/>
        <v>failed</v>
      </c>
      <c r="X4063" s="14">
        <f t="shared" si="574"/>
        <v>42421.141469907408</v>
      </c>
      <c r="Y4063" s="14">
        <f t="shared" si="575"/>
        <v>42481.099803240737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67"/>
        <v>2.4500000000000001E-2</v>
      </c>
      <c r="P4064" s="9">
        <f t="shared" si="568"/>
        <v>163.33333333333334</v>
      </c>
      <c r="Q4064" t="s">
        <v>8316</v>
      </c>
      <c r="R4064" t="s">
        <v>8317</v>
      </c>
      <c r="S4064">
        <f t="shared" si="569"/>
        <v>0</v>
      </c>
      <c r="T4064">
        <f t="shared" si="570"/>
        <v>1</v>
      </c>
      <c r="U4064">
        <f t="shared" si="571"/>
        <v>0</v>
      </c>
      <c r="V4064">
        <f t="shared" si="572"/>
        <v>0</v>
      </c>
      <c r="W4064" t="str">
        <f t="shared" si="573"/>
        <v>failed</v>
      </c>
      <c r="X4064" s="14">
        <f t="shared" si="574"/>
        <v>42523.739212962959</v>
      </c>
      <c r="Y4064" s="14">
        <f t="shared" si="575"/>
        <v>42553.739212962959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67"/>
        <v>1.4210526315789474E-2</v>
      </c>
      <c r="P4065" s="9">
        <f t="shared" si="568"/>
        <v>15</v>
      </c>
      <c r="Q4065" t="s">
        <v>8316</v>
      </c>
      <c r="R4065" t="s">
        <v>8317</v>
      </c>
      <c r="S4065">
        <f t="shared" si="569"/>
        <v>0</v>
      </c>
      <c r="T4065">
        <f t="shared" si="570"/>
        <v>1</v>
      </c>
      <c r="U4065">
        <f t="shared" si="571"/>
        <v>0</v>
      </c>
      <c r="V4065">
        <f t="shared" si="572"/>
        <v>0</v>
      </c>
      <c r="W4065" t="str">
        <f t="shared" si="573"/>
        <v>failed</v>
      </c>
      <c r="X4065" s="14">
        <f t="shared" si="574"/>
        <v>41787.681527777779</v>
      </c>
      <c r="Y4065" s="14">
        <f t="shared" si="575"/>
        <v>41817.681527777779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67"/>
        <v>0.1925</v>
      </c>
      <c r="P4066" s="9">
        <f t="shared" si="568"/>
        <v>64.166666666666671</v>
      </c>
      <c r="Q4066" t="s">
        <v>8316</v>
      </c>
      <c r="R4066" t="s">
        <v>8317</v>
      </c>
      <c r="S4066">
        <f t="shared" si="569"/>
        <v>0</v>
      </c>
      <c r="T4066">
        <f t="shared" si="570"/>
        <v>1</v>
      </c>
      <c r="U4066">
        <f t="shared" si="571"/>
        <v>0</v>
      </c>
      <c r="V4066">
        <f t="shared" si="572"/>
        <v>0</v>
      </c>
      <c r="W4066" t="str">
        <f t="shared" si="573"/>
        <v>failed</v>
      </c>
      <c r="X4066" s="14">
        <f t="shared" si="574"/>
        <v>42093.588263888887</v>
      </c>
      <c r="Y4066" s="14">
        <f t="shared" si="575"/>
        <v>42123.588263888887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67"/>
        <v>6.7499999999999999E-3</v>
      </c>
      <c r="P4067" s="9">
        <f t="shared" si="568"/>
        <v>6.75</v>
      </c>
      <c r="Q4067" t="s">
        <v>8316</v>
      </c>
      <c r="R4067" t="s">
        <v>8317</v>
      </c>
      <c r="S4067">
        <f t="shared" si="569"/>
        <v>0</v>
      </c>
      <c r="T4067">
        <f t="shared" si="570"/>
        <v>1</v>
      </c>
      <c r="U4067">
        <f t="shared" si="571"/>
        <v>0</v>
      </c>
      <c r="V4067">
        <f t="shared" si="572"/>
        <v>0</v>
      </c>
      <c r="W4067" t="str">
        <f t="shared" si="573"/>
        <v>failed</v>
      </c>
      <c r="X4067" s="14">
        <f t="shared" si="574"/>
        <v>41833.951516203706</v>
      </c>
      <c r="Y4067" s="14">
        <f t="shared" si="575"/>
        <v>41863.951516203706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67"/>
        <v>1.6666666666666668E-3</v>
      </c>
      <c r="P4068" s="9">
        <f t="shared" si="568"/>
        <v>25</v>
      </c>
      <c r="Q4068" t="s">
        <v>8316</v>
      </c>
      <c r="R4068" t="s">
        <v>8317</v>
      </c>
      <c r="S4068">
        <f t="shared" si="569"/>
        <v>0</v>
      </c>
      <c r="T4068">
        <f t="shared" si="570"/>
        <v>1</v>
      </c>
      <c r="U4068">
        <f t="shared" si="571"/>
        <v>0</v>
      </c>
      <c r="V4068">
        <f t="shared" si="572"/>
        <v>0</v>
      </c>
      <c r="W4068" t="str">
        <f t="shared" si="573"/>
        <v>failed</v>
      </c>
      <c r="X4068" s="14">
        <f t="shared" si="574"/>
        <v>42479.039212962962</v>
      </c>
      <c r="Y4068" s="14">
        <f t="shared" si="575"/>
        <v>42509.039212962962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67"/>
        <v>0.60899999999999999</v>
      </c>
      <c r="P4069" s="9">
        <f t="shared" si="568"/>
        <v>179.11764705882354</v>
      </c>
      <c r="Q4069" t="s">
        <v>8316</v>
      </c>
      <c r="R4069" t="s">
        <v>8317</v>
      </c>
      <c r="S4069">
        <f t="shared" si="569"/>
        <v>0</v>
      </c>
      <c r="T4069">
        <f t="shared" si="570"/>
        <v>1</v>
      </c>
      <c r="U4069">
        <f t="shared" si="571"/>
        <v>0</v>
      </c>
      <c r="V4069">
        <f t="shared" si="572"/>
        <v>0</v>
      </c>
      <c r="W4069" t="str">
        <f t="shared" si="573"/>
        <v>failed</v>
      </c>
      <c r="X4069" s="14">
        <f t="shared" si="574"/>
        <v>42235.117476851854</v>
      </c>
      <c r="Y4069" s="14">
        <f t="shared" si="575"/>
        <v>42275.117476851854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67"/>
        <v>0.01</v>
      </c>
      <c r="P4070" s="9">
        <f t="shared" si="568"/>
        <v>34.950000000000003</v>
      </c>
      <c r="Q4070" t="s">
        <v>8316</v>
      </c>
      <c r="R4070" t="s">
        <v>8317</v>
      </c>
      <c r="S4070">
        <f t="shared" si="569"/>
        <v>0</v>
      </c>
      <c r="T4070">
        <f t="shared" si="570"/>
        <v>1</v>
      </c>
      <c r="U4070">
        <f t="shared" si="571"/>
        <v>0</v>
      </c>
      <c r="V4070">
        <f t="shared" si="572"/>
        <v>0</v>
      </c>
      <c r="W4070" t="str">
        <f t="shared" si="573"/>
        <v>failed</v>
      </c>
      <c r="X4070" s="14">
        <f t="shared" si="574"/>
        <v>42718.963599537034</v>
      </c>
      <c r="Y4070" s="14">
        <f t="shared" si="575"/>
        <v>42748.961805555555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67"/>
        <v>0.34399999999999997</v>
      </c>
      <c r="P4071" s="9">
        <f t="shared" si="568"/>
        <v>33.07692307692308</v>
      </c>
      <c r="Q4071" t="s">
        <v>8316</v>
      </c>
      <c r="R4071" t="s">
        <v>8317</v>
      </c>
      <c r="S4071">
        <f t="shared" si="569"/>
        <v>0</v>
      </c>
      <c r="T4071">
        <f t="shared" si="570"/>
        <v>1</v>
      </c>
      <c r="U4071">
        <f t="shared" si="571"/>
        <v>0</v>
      </c>
      <c r="V4071">
        <f t="shared" si="572"/>
        <v>0</v>
      </c>
      <c r="W4071" t="str">
        <f t="shared" si="573"/>
        <v>failed</v>
      </c>
      <c r="X4071" s="14">
        <f t="shared" si="574"/>
        <v>42022.661527777775</v>
      </c>
      <c r="Y4071" s="14">
        <f t="shared" si="575"/>
        <v>42063.5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67"/>
        <v>0.16500000000000001</v>
      </c>
      <c r="P4072" s="9">
        <f t="shared" si="568"/>
        <v>27.5</v>
      </c>
      <c r="Q4072" t="s">
        <v>8316</v>
      </c>
      <c r="R4072" t="s">
        <v>8317</v>
      </c>
      <c r="S4072">
        <f t="shared" si="569"/>
        <v>0</v>
      </c>
      <c r="T4072">
        <f t="shared" si="570"/>
        <v>1</v>
      </c>
      <c r="U4072">
        <f t="shared" si="571"/>
        <v>0</v>
      </c>
      <c r="V4072">
        <f t="shared" si="572"/>
        <v>0</v>
      </c>
      <c r="W4072" t="str">
        <f t="shared" si="573"/>
        <v>failed</v>
      </c>
      <c r="X4072" s="14">
        <f t="shared" si="574"/>
        <v>42031.666898148149</v>
      </c>
      <c r="Y4072" s="14">
        <f t="shared" si="575"/>
        <v>42064.125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67"/>
        <v>0</v>
      </c>
      <c r="P4073" s="9">
        <f t="shared" si="568"/>
        <v>0</v>
      </c>
      <c r="Q4073" t="s">
        <v>8316</v>
      </c>
      <c r="R4073" t="s">
        <v>8317</v>
      </c>
      <c r="S4073">
        <f t="shared" si="569"/>
        <v>0</v>
      </c>
      <c r="T4073">
        <f t="shared" si="570"/>
        <v>1</v>
      </c>
      <c r="U4073">
        <f t="shared" si="571"/>
        <v>0</v>
      </c>
      <c r="V4073">
        <f t="shared" si="572"/>
        <v>0</v>
      </c>
      <c r="W4073" t="str">
        <f t="shared" si="573"/>
        <v>failed</v>
      </c>
      <c r="X4073" s="14">
        <f t="shared" si="574"/>
        <v>42700.804756944446</v>
      </c>
      <c r="Y4073" s="14">
        <f t="shared" si="575"/>
        <v>42730.804756944446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67"/>
        <v>4.0000000000000001E-3</v>
      </c>
      <c r="P4074" s="9">
        <f t="shared" si="568"/>
        <v>2</v>
      </c>
      <c r="Q4074" t="s">
        <v>8316</v>
      </c>
      <c r="R4074" t="s">
        <v>8317</v>
      </c>
      <c r="S4074">
        <f t="shared" si="569"/>
        <v>0</v>
      </c>
      <c r="T4074">
        <f t="shared" si="570"/>
        <v>1</v>
      </c>
      <c r="U4074">
        <f t="shared" si="571"/>
        <v>0</v>
      </c>
      <c r="V4074">
        <f t="shared" si="572"/>
        <v>0</v>
      </c>
      <c r="W4074" t="str">
        <f t="shared" si="573"/>
        <v>failed</v>
      </c>
      <c r="X4074" s="14">
        <f t="shared" si="574"/>
        <v>41812.77443287037</v>
      </c>
      <c r="Y4074" s="14">
        <f t="shared" si="575"/>
        <v>41872.77443287037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67"/>
        <v>1.0571428571428572E-2</v>
      </c>
      <c r="P4075" s="9">
        <f t="shared" si="568"/>
        <v>18.5</v>
      </c>
      <c r="Q4075" t="s">
        <v>8316</v>
      </c>
      <c r="R4075" t="s">
        <v>8317</v>
      </c>
      <c r="S4075">
        <f t="shared" si="569"/>
        <v>0</v>
      </c>
      <c r="T4075">
        <f t="shared" si="570"/>
        <v>1</v>
      </c>
      <c r="U4075">
        <f t="shared" si="571"/>
        <v>0</v>
      </c>
      <c r="V4075">
        <f t="shared" si="572"/>
        <v>0</v>
      </c>
      <c r="W4075" t="str">
        <f t="shared" si="573"/>
        <v>failed</v>
      </c>
      <c r="X4075" s="14">
        <f t="shared" si="574"/>
        <v>42078.34520833334</v>
      </c>
      <c r="Y4075" s="14">
        <f t="shared" si="575"/>
        <v>42133.166666666672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67"/>
        <v>0.26727272727272727</v>
      </c>
      <c r="P4076" s="9">
        <f t="shared" si="568"/>
        <v>35</v>
      </c>
      <c r="Q4076" t="s">
        <v>8316</v>
      </c>
      <c r="R4076" t="s">
        <v>8317</v>
      </c>
      <c r="S4076">
        <f t="shared" si="569"/>
        <v>0</v>
      </c>
      <c r="T4076">
        <f t="shared" si="570"/>
        <v>1</v>
      </c>
      <c r="U4076">
        <f t="shared" si="571"/>
        <v>0</v>
      </c>
      <c r="V4076">
        <f t="shared" si="572"/>
        <v>0</v>
      </c>
      <c r="W4076" t="str">
        <f t="shared" si="573"/>
        <v>failed</v>
      </c>
      <c r="X4076" s="14">
        <f t="shared" si="574"/>
        <v>42283.552951388891</v>
      </c>
      <c r="Y4076" s="14">
        <f t="shared" si="575"/>
        <v>42313.594618055555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67"/>
        <v>0.28799999999999998</v>
      </c>
      <c r="P4077" s="9">
        <f t="shared" si="568"/>
        <v>44.307692307692307</v>
      </c>
      <c r="Q4077" t="s">
        <v>8316</v>
      </c>
      <c r="R4077" t="s">
        <v>8317</v>
      </c>
      <c r="S4077">
        <f t="shared" si="569"/>
        <v>0</v>
      </c>
      <c r="T4077">
        <f t="shared" si="570"/>
        <v>1</v>
      </c>
      <c r="U4077">
        <f t="shared" si="571"/>
        <v>0</v>
      </c>
      <c r="V4077">
        <f t="shared" si="572"/>
        <v>0</v>
      </c>
      <c r="W4077" t="str">
        <f t="shared" si="573"/>
        <v>failed</v>
      </c>
      <c r="X4077" s="14">
        <f t="shared" si="574"/>
        <v>41779.045937499999</v>
      </c>
      <c r="Y4077" s="14">
        <f t="shared" si="575"/>
        <v>41820.727777777778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67"/>
        <v>0</v>
      </c>
      <c r="P4078" s="9">
        <f t="shared" si="568"/>
        <v>0</v>
      </c>
      <c r="Q4078" t="s">
        <v>8316</v>
      </c>
      <c r="R4078" t="s">
        <v>8317</v>
      </c>
      <c r="S4078">
        <f t="shared" si="569"/>
        <v>0</v>
      </c>
      <c r="T4078">
        <f t="shared" si="570"/>
        <v>1</v>
      </c>
      <c r="U4078">
        <f t="shared" si="571"/>
        <v>0</v>
      </c>
      <c r="V4078">
        <f t="shared" si="572"/>
        <v>0</v>
      </c>
      <c r="W4078" t="str">
        <f t="shared" si="573"/>
        <v>failed</v>
      </c>
      <c r="X4078" s="14">
        <f t="shared" si="574"/>
        <v>41905.795706018522</v>
      </c>
      <c r="Y4078" s="14">
        <f t="shared" si="575"/>
        <v>41933.82708333333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67"/>
        <v>8.8999999999999996E-2</v>
      </c>
      <c r="P4079" s="9">
        <f t="shared" si="568"/>
        <v>222.5</v>
      </c>
      <c r="Q4079" t="s">
        <v>8316</v>
      </c>
      <c r="R4079" t="s">
        <v>8317</v>
      </c>
      <c r="S4079">
        <f t="shared" si="569"/>
        <v>0</v>
      </c>
      <c r="T4079">
        <f t="shared" si="570"/>
        <v>1</v>
      </c>
      <c r="U4079">
        <f t="shared" si="571"/>
        <v>0</v>
      </c>
      <c r="V4079">
        <f t="shared" si="572"/>
        <v>0</v>
      </c>
      <c r="W4079" t="str">
        <f t="shared" si="573"/>
        <v>failed</v>
      </c>
      <c r="X4079" s="14">
        <f t="shared" si="574"/>
        <v>42695.7105787037</v>
      </c>
      <c r="Y4079" s="14">
        <f t="shared" si="575"/>
        <v>42725.7105787037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67"/>
        <v>0</v>
      </c>
      <c r="P4080" s="9">
        <f t="shared" si="568"/>
        <v>0</v>
      </c>
      <c r="Q4080" t="s">
        <v>8316</v>
      </c>
      <c r="R4080" t="s">
        <v>8317</v>
      </c>
      <c r="S4080">
        <f t="shared" si="569"/>
        <v>0</v>
      </c>
      <c r="T4080">
        <f t="shared" si="570"/>
        <v>1</v>
      </c>
      <c r="U4080">
        <f t="shared" si="571"/>
        <v>0</v>
      </c>
      <c r="V4080">
        <f t="shared" si="572"/>
        <v>0</v>
      </c>
      <c r="W4080" t="str">
        <f t="shared" si="573"/>
        <v>failed</v>
      </c>
      <c r="X4080" s="14">
        <f t="shared" si="574"/>
        <v>42732.787523148145</v>
      </c>
      <c r="Y4080" s="14">
        <f t="shared" si="575"/>
        <v>42762.787523148145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67"/>
        <v>1.6666666666666668E-3</v>
      </c>
      <c r="P4081" s="9">
        <f t="shared" si="568"/>
        <v>5</v>
      </c>
      <c r="Q4081" t="s">
        <v>8316</v>
      </c>
      <c r="R4081" t="s">
        <v>8317</v>
      </c>
      <c r="S4081">
        <f t="shared" si="569"/>
        <v>0</v>
      </c>
      <c r="T4081">
        <f t="shared" si="570"/>
        <v>1</v>
      </c>
      <c r="U4081">
        <f t="shared" si="571"/>
        <v>0</v>
      </c>
      <c r="V4081">
        <f t="shared" si="572"/>
        <v>0</v>
      </c>
      <c r="W4081" t="str">
        <f t="shared" si="573"/>
        <v>failed</v>
      </c>
      <c r="X4081" s="14">
        <f t="shared" si="574"/>
        <v>42510.938900462963</v>
      </c>
      <c r="Y4081" s="14">
        <f t="shared" si="575"/>
        <v>42540.938900462963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67"/>
        <v>0</v>
      </c>
      <c r="P4082" s="9">
        <f t="shared" si="568"/>
        <v>0</v>
      </c>
      <c r="Q4082" t="s">
        <v>8316</v>
      </c>
      <c r="R4082" t="s">
        <v>8317</v>
      </c>
      <c r="S4082">
        <f t="shared" si="569"/>
        <v>0</v>
      </c>
      <c r="T4082">
        <f t="shared" si="570"/>
        <v>1</v>
      </c>
      <c r="U4082">
        <f t="shared" si="571"/>
        <v>0</v>
      </c>
      <c r="V4082">
        <f t="shared" si="572"/>
        <v>0</v>
      </c>
      <c r="W4082" t="str">
        <f t="shared" si="573"/>
        <v>failed</v>
      </c>
      <c r="X4082" s="14">
        <f t="shared" si="574"/>
        <v>42511.698101851856</v>
      </c>
      <c r="Y4082" s="14">
        <f t="shared" si="575"/>
        <v>42535.787500000006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67"/>
        <v>0.15737410071942445</v>
      </c>
      <c r="P4083" s="9">
        <f t="shared" si="568"/>
        <v>29.166666666666668</v>
      </c>
      <c r="Q4083" t="s">
        <v>8316</v>
      </c>
      <c r="R4083" t="s">
        <v>8317</v>
      </c>
      <c r="S4083">
        <f t="shared" si="569"/>
        <v>0</v>
      </c>
      <c r="T4083">
        <f t="shared" si="570"/>
        <v>1</v>
      </c>
      <c r="U4083">
        <f t="shared" si="571"/>
        <v>0</v>
      </c>
      <c r="V4083">
        <f t="shared" si="572"/>
        <v>0</v>
      </c>
      <c r="W4083" t="str">
        <f t="shared" si="573"/>
        <v>failed</v>
      </c>
      <c r="X4083" s="14">
        <f t="shared" si="574"/>
        <v>42041.581307870365</v>
      </c>
      <c r="Y4083" s="14">
        <f t="shared" si="575"/>
        <v>42071.539641203708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67"/>
        <v>0.02</v>
      </c>
      <c r="P4084" s="9">
        <f t="shared" si="568"/>
        <v>1.5</v>
      </c>
      <c r="Q4084" t="s">
        <v>8316</v>
      </c>
      <c r="R4084" t="s">
        <v>8317</v>
      </c>
      <c r="S4084">
        <f t="shared" si="569"/>
        <v>0</v>
      </c>
      <c r="T4084">
        <f t="shared" si="570"/>
        <v>1</v>
      </c>
      <c r="U4084">
        <f t="shared" si="571"/>
        <v>0</v>
      </c>
      <c r="V4084">
        <f t="shared" si="572"/>
        <v>0</v>
      </c>
      <c r="W4084" t="str">
        <f t="shared" si="573"/>
        <v>failed</v>
      </c>
      <c r="X4084" s="14">
        <f t="shared" si="574"/>
        <v>42307.189270833333</v>
      </c>
      <c r="Y4084" s="14">
        <f t="shared" si="575"/>
        <v>42322.958333333328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67"/>
        <v>0.21685714285714286</v>
      </c>
      <c r="P4085" s="9">
        <f t="shared" si="568"/>
        <v>126.5</v>
      </c>
      <c r="Q4085" t="s">
        <v>8316</v>
      </c>
      <c r="R4085" t="s">
        <v>8317</v>
      </c>
      <c r="S4085">
        <f t="shared" si="569"/>
        <v>0</v>
      </c>
      <c r="T4085">
        <f t="shared" si="570"/>
        <v>1</v>
      </c>
      <c r="U4085">
        <f t="shared" si="571"/>
        <v>0</v>
      </c>
      <c r="V4085">
        <f t="shared" si="572"/>
        <v>0</v>
      </c>
      <c r="W4085" t="str">
        <f t="shared" si="573"/>
        <v>failed</v>
      </c>
      <c r="X4085" s="14">
        <f t="shared" si="574"/>
        <v>42353.761759259258</v>
      </c>
      <c r="Y4085" s="14">
        <f t="shared" si="575"/>
        <v>42383.761759259258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67"/>
        <v>3.3333333333333335E-3</v>
      </c>
      <c r="P4086" s="9">
        <f t="shared" si="568"/>
        <v>10</v>
      </c>
      <c r="Q4086" t="s">
        <v>8316</v>
      </c>
      <c r="R4086" t="s">
        <v>8317</v>
      </c>
      <c r="S4086">
        <f t="shared" si="569"/>
        <v>0</v>
      </c>
      <c r="T4086">
        <f t="shared" si="570"/>
        <v>1</v>
      </c>
      <c r="U4086">
        <f t="shared" si="571"/>
        <v>0</v>
      </c>
      <c r="V4086">
        <f t="shared" si="572"/>
        <v>0</v>
      </c>
      <c r="W4086" t="str">
        <f t="shared" si="573"/>
        <v>failed</v>
      </c>
      <c r="X4086" s="14">
        <f t="shared" si="574"/>
        <v>42622.436412037037</v>
      </c>
      <c r="Y4086" s="14">
        <f t="shared" si="575"/>
        <v>42652.436412037037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67"/>
        <v>2.8571428571428571E-3</v>
      </c>
      <c r="P4087" s="9">
        <f t="shared" si="568"/>
        <v>10</v>
      </c>
      <c r="Q4087" t="s">
        <v>8316</v>
      </c>
      <c r="R4087" t="s">
        <v>8317</v>
      </c>
      <c r="S4087">
        <f t="shared" si="569"/>
        <v>0</v>
      </c>
      <c r="T4087">
        <f t="shared" si="570"/>
        <v>1</v>
      </c>
      <c r="U4087">
        <f t="shared" si="571"/>
        <v>0</v>
      </c>
      <c r="V4087">
        <f t="shared" si="572"/>
        <v>0</v>
      </c>
      <c r="W4087" t="str">
        <f t="shared" si="573"/>
        <v>failed</v>
      </c>
      <c r="X4087" s="14">
        <f t="shared" si="574"/>
        <v>42058.603877314818</v>
      </c>
      <c r="Y4087" s="14">
        <f t="shared" si="575"/>
        <v>42087.165972222225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67"/>
        <v>4.7E-2</v>
      </c>
      <c r="P4088" s="9">
        <f t="shared" si="568"/>
        <v>9.4</v>
      </c>
      <c r="Q4088" t="s">
        <v>8316</v>
      </c>
      <c r="R4088" t="s">
        <v>8317</v>
      </c>
      <c r="S4088">
        <f t="shared" si="569"/>
        <v>0</v>
      </c>
      <c r="T4088">
        <f t="shared" si="570"/>
        <v>1</v>
      </c>
      <c r="U4088">
        <f t="shared" si="571"/>
        <v>0</v>
      </c>
      <c r="V4088">
        <f t="shared" si="572"/>
        <v>0</v>
      </c>
      <c r="W4088" t="str">
        <f t="shared" si="573"/>
        <v>failed</v>
      </c>
      <c r="X4088" s="14">
        <f t="shared" si="574"/>
        <v>42304.940960648149</v>
      </c>
      <c r="Y4088" s="14">
        <f t="shared" si="575"/>
        <v>42329.166666666672</v>
      </c>
    </row>
    <row r="4089" spans="1:25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67"/>
        <v>0</v>
      </c>
      <c r="P4089" s="9">
        <f t="shared" si="568"/>
        <v>0</v>
      </c>
      <c r="Q4089" t="s">
        <v>8316</v>
      </c>
      <c r="R4089" t="s">
        <v>8317</v>
      </c>
      <c r="S4089">
        <f t="shared" si="569"/>
        <v>0</v>
      </c>
      <c r="T4089">
        <f t="shared" si="570"/>
        <v>1</v>
      </c>
      <c r="U4089">
        <f t="shared" si="571"/>
        <v>0</v>
      </c>
      <c r="V4089">
        <f t="shared" si="572"/>
        <v>0</v>
      </c>
      <c r="W4089" t="str">
        <f t="shared" si="573"/>
        <v>failed</v>
      </c>
      <c r="X4089" s="14">
        <f t="shared" si="574"/>
        <v>42538.742893518516</v>
      </c>
      <c r="Y4089" s="14">
        <f t="shared" si="575"/>
        <v>42568.742893518516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67"/>
        <v>0.108</v>
      </c>
      <c r="P4090" s="9">
        <f t="shared" si="568"/>
        <v>72</v>
      </c>
      <c r="Q4090" t="s">
        <v>8316</v>
      </c>
      <c r="R4090" t="s">
        <v>8317</v>
      </c>
      <c r="S4090">
        <f t="shared" si="569"/>
        <v>0</v>
      </c>
      <c r="T4090">
        <f t="shared" si="570"/>
        <v>1</v>
      </c>
      <c r="U4090">
        <f t="shared" si="571"/>
        <v>0</v>
      </c>
      <c r="V4090">
        <f t="shared" si="572"/>
        <v>0</v>
      </c>
      <c r="W4090" t="str">
        <f t="shared" si="573"/>
        <v>failed</v>
      </c>
      <c r="X4090" s="14">
        <f t="shared" si="574"/>
        <v>41990.612546296295</v>
      </c>
      <c r="Y4090" s="14">
        <f t="shared" si="575"/>
        <v>42020.434722222228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67"/>
        <v>4.8000000000000001E-2</v>
      </c>
      <c r="P4091" s="9">
        <f t="shared" si="568"/>
        <v>30</v>
      </c>
      <c r="Q4091" t="s">
        <v>8316</v>
      </c>
      <c r="R4091" t="s">
        <v>8317</v>
      </c>
      <c r="S4091">
        <f t="shared" si="569"/>
        <v>0</v>
      </c>
      <c r="T4091">
        <f t="shared" si="570"/>
        <v>1</v>
      </c>
      <c r="U4091">
        <f t="shared" si="571"/>
        <v>0</v>
      </c>
      <c r="V4091">
        <f t="shared" si="572"/>
        <v>0</v>
      </c>
      <c r="W4091" t="str">
        <f t="shared" si="573"/>
        <v>failed</v>
      </c>
      <c r="X4091" s="14">
        <f t="shared" si="574"/>
        <v>42122.732499999998</v>
      </c>
      <c r="Y4091" s="14">
        <f t="shared" si="575"/>
        <v>42155.732638888891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67"/>
        <v>3.2000000000000001E-2</v>
      </c>
      <c r="P4092" s="9">
        <f t="shared" si="568"/>
        <v>10.666666666666666</v>
      </c>
      <c r="Q4092" t="s">
        <v>8316</v>
      </c>
      <c r="R4092" t="s">
        <v>8317</v>
      </c>
      <c r="S4092">
        <f t="shared" si="569"/>
        <v>0</v>
      </c>
      <c r="T4092">
        <f t="shared" si="570"/>
        <v>1</v>
      </c>
      <c r="U4092">
        <f t="shared" si="571"/>
        <v>0</v>
      </c>
      <c r="V4092">
        <f t="shared" si="572"/>
        <v>0</v>
      </c>
      <c r="W4092" t="str">
        <f t="shared" si="573"/>
        <v>failed</v>
      </c>
      <c r="X4092" s="14">
        <f t="shared" si="574"/>
        <v>42209.67288194444</v>
      </c>
      <c r="Y4092" s="14">
        <f t="shared" si="575"/>
        <v>42223.625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67"/>
        <v>0.1275</v>
      </c>
      <c r="P4093" s="9">
        <f t="shared" si="568"/>
        <v>25.5</v>
      </c>
      <c r="Q4093" t="s">
        <v>8316</v>
      </c>
      <c r="R4093" t="s">
        <v>8317</v>
      </c>
      <c r="S4093">
        <f t="shared" si="569"/>
        <v>0</v>
      </c>
      <c r="T4093">
        <f t="shared" si="570"/>
        <v>1</v>
      </c>
      <c r="U4093">
        <f t="shared" si="571"/>
        <v>0</v>
      </c>
      <c r="V4093">
        <f t="shared" si="572"/>
        <v>0</v>
      </c>
      <c r="W4093" t="str">
        <f t="shared" si="573"/>
        <v>failed</v>
      </c>
      <c r="X4093" s="14">
        <f t="shared" si="574"/>
        <v>41990.506377314814</v>
      </c>
      <c r="Y4093" s="14">
        <f t="shared" si="575"/>
        <v>42020.506377314814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67"/>
        <v>1.8181818181818181E-4</v>
      </c>
      <c r="P4094" s="9">
        <f t="shared" si="568"/>
        <v>20</v>
      </c>
      <c r="Q4094" t="s">
        <v>8316</v>
      </c>
      <c r="R4094" t="s">
        <v>8317</v>
      </c>
      <c r="S4094">
        <f t="shared" si="569"/>
        <v>0</v>
      </c>
      <c r="T4094">
        <f t="shared" si="570"/>
        <v>1</v>
      </c>
      <c r="U4094">
        <f t="shared" si="571"/>
        <v>0</v>
      </c>
      <c r="V4094">
        <f t="shared" si="572"/>
        <v>0</v>
      </c>
      <c r="W4094" t="str">
        <f t="shared" si="573"/>
        <v>failed</v>
      </c>
      <c r="X4094" s="14">
        <f t="shared" si="574"/>
        <v>42039.194988425923</v>
      </c>
      <c r="Y4094" s="14">
        <f t="shared" si="575"/>
        <v>42099.153321759266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67"/>
        <v>2.4E-2</v>
      </c>
      <c r="P4095" s="9">
        <f t="shared" si="568"/>
        <v>15</v>
      </c>
      <c r="Q4095" t="s">
        <v>8316</v>
      </c>
      <c r="R4095" t="s">
        <v>8317</v>
      </c>
      <c r="S4095">
        <f t="shared" si="569"/>
        <v>0</v>
      </c>
      <c r="T4095">
        <f t="shared" si="570"/>
        <v>1</v>
      </c>
      <c r="U4095">
        <f t="shared" si="571"/>
        <v>0</v>
      </c>
      <c r="V4095">
        <f t="shared" si="572"/>
        <v>0</v>
      </c>
      <c r="W4095" t="str">
        <f t="shared" si="573"/>
        <v>failed</v>
      </c>
      <c r="X4095" s="14">
        <f t="shared" si="574"/>
        <v>42178.815891203703</v>
      </c>
      <c r="Y4095" s="14">
        <f t="shared" si="575"/>
        <v>42238.815891203703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67"/>
        <v>0.36499999999999999</v>
      </c>
      <c r="P4096" s="9">
        <f t="shared" si="568"/>
        <v>91.25</v>
      </c>
      <c r="Q4096" t="s">
        <v>8316</v>
      </c>
      <c r="R4096" t="s">
        <v>8317</v>
      </c>
      <c r="S4096">
        <f t="shared" si="569"/>
        <v>0</v>
      </c>
      <c r="T4096">
        <f t="shared" si="570"/>
        <v>1</v>
      </c>
      <c r="U4096">
        <f t="shared" si="571"/>
        <v>0</v>
      </c>
      <c r="V4096">
        <f t="shared" si="572"/>
        <v>0</v>
      </c>
      <c r="W4096" t="str">
        <f t="shared" si="573"/>
        <v>failed</v>
      </c>
      <c r="X4096" s="14">
        <f t="shared" si="574"/>
        <v>41890.086805555555</v>
      </c>
      <c r="Y4096" s="14">
        <f t="shared" si="575"/>
        <v>41934.207638888889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67"/>
        <v>2.6666666666666668E-2</v>
      </c>
      <c r="P4097" s="9">
        <f t="shared" si="568"/>
        <v>800</v>
      </c>
      <c r="Q4097" t="s">
        <v>8316</v>
      </c>
      <c r="R4097" t="s">
        <v>8317</v>
      </c>
      <c r="S4097">
        <f t="shared" si="569"/>
        <v>0</v>
      </c>
      <c r="T4097">
        <f t="shared" si="570"/>
        <v>1</v>
      </c>
      <c r="U4097">
        <f t="shared" si="571"/>
        <v>0</v>
      </c>
      <c r="V4097">
        <f t="shared" si="572"/>
        <v>0</v>
      </c>
      <c r="W4097" t="str">
        <f t="shared" si="573"/>
        <v>failed</v>
      </c>
      <c r="X4097" s="14">
        <f t="shared" si="574"/>
        <v>42693.031828703708</v>
      </c>
      <c r="Y4097" s="14">
        <f t="shared" si="575"/>
        <v>42723.031828703708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67"/>
        <v>0.11428571428571428</v>
      </c>
      <c r="P4098" s="9">
        <f t="shared" si="568"/>
        <v>80</v>
      </c>
      <c r="Q4098" t="s">
        <v>8316</v>
      </c>
      <c r="R4098" t="s">
        <v>8317</v>
      </c>
      <c r="S4098">
        <f t="shared" si="569"/>
        <v>0</v>
      </c>
      <c r="T4098">
        <f t="shared" si="570"/>
        <v>1</v>
      </c>
      <c r="U4098">
        <f t="shared" si="571"/>
        <v>0</v>
      </c>
      <c r="V4098">
        <f t="shared" si="572"/>
        <v>0</v>
      </c>
      <c r="W4098" t="str">
        <f t="shared" si="573"/>
        <v>failed</v>
      </c>
      <c r="X4098" s="14">
        <f t="shared" si="574"/>
        <v>42750.530312499999</v>
      </c>
      <c r="Y4098" s="14">
        <f t="shared" si="575"/>
        <v>42794.368749999994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76">E4099/D4099</f>
        <v>0</v>
      </c>
      <c r="P4099" s="9">
        <f t="shared" ref="P4099:P4115" si="577">IFERROR(E4099/L4099,0)</f>
        <v>0</v>
      </c>
      <c r="Q4099" t="s">
        <v>8316</v>
      </c>
      <c r="R4099" t="s">
        <v>8317</v>
      </c>
      <c r="S4099">
        <f t="shared" ref="S4099:S4115" si="578">IF(F4099="successful",1,0)</f>
        <v>0</v>
      </c>
      <c r="T4099">
        <f t="shared" ref="T4099:T4115" si="579">IF(F4099="failed",1,0)</f>
        <v>1</v>
      </c>
      <c r="U4099">
        <f t="shared" ref="U4099:U4115" si="580">IF(F4099="canceled",1,0)</f>
        <v>0</v>
      </c>
      <c r="V4099">
        <f t="shared" ref="V4099:V4115" si="581">IF(F4099="live",1,0)</f>
        <v>0</v>
      </c>
      <c r="W4099" t="str">
        <f t="shared" ref="W4099:W4115" si="582">F4099</f>
        <v>failed</v>
      </c>
      <c r="X4099" s="14">
        <f t="shared" ref="X4099:X4115" si="583">(((J4099/60)/60)/24)+DATE(1970,1,1)</f>
        <v>42344.824502314819</v>
      </c>
      <c r="Y4099" s="14">
        <f t="shared" ref="Y4099:Y4115" si="584">(((I4099/60)/60)/24)+DATE(1970,1,1)</f>
        <v>42400.996527777781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76"/>
        <v>0</v>
      </c>
      <c r="P4100" s="9">
        <f t="shared" si="577"/>
        <v>0</v>
      </c>
      <c r="Q4100" t="s">
        <v>8316</v>
      </c>
      <c r="R4100" t="s">
        <v>8317</v>
      </c>
      <c r="S4100">
        <f t="shared" si="578"/>
        <v>0</v>
      </c>
      <c r="T4100">
        <f t="shared" si="579"/>
        <v>1</v>
      </c>
      <c r="U4100">
        <f t="shared" si="580"/>
        <v>0</v>
      </c>
      <c r="V4100">
        <f t="shared" si="581"/>
        <v>0</v>
      </c>
      <c r="W4100" t="str">
        <f t="shared" si="582"/>
        <v>failed</v>
      </c>
      <c r="X4100" s="14">
        <f t="shared" si="583"/>
        <v>42495.722187499996</v>
      </c>
      <c r="Y4100" s="14">
        <f t="shared" si="584"/>
        <v>42525.722187499996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76"/>
        <v>1.1111111111111112E-2</v>
      </c>
      <c r="P4101" s="9">
        <f t="shared" si="577"/>
        <v>50</v>
      </c>
      <c r="Q4101" t="s">
        <v>8316</v>
      </c>
      <c r="R4101" t="s">
        <v>8317</v>
      </c>
      <c r="S4101">
        <f t="shared" si="578"/>
        <v>0</v>
      </c>
      <c r="T4101">
        <f t="shared" si="579"/>
        <v>1</v>
      </c>
      <c r="U4101">
        <f t="shared" si="580"/>
        <v>0</v>
      </c>
      <c r="V4101">
        <f t="shared" si="581"/>
        <v>0</v>
      </c>
      <c r="W4101" t="str">
        <f t="shared" si="582"/>
        <v>failed</v>
      </c>
      <c r="X4101" s="14">
        <f t="shared" si="583"/>
        <v>42570.850381944445</v>
      </c>
      <c r="Y4101" s="14">
        <f t="shared" si="584"/>
        <v>42615.850381944445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76"/>
        <v>0</v>
      </c>
      <c r="P4102" s="9">
        <f t="shared" si="577"/>
        <v>0</v>
      </c>
      <c r="Q4102" t="s">
        <v>8316</v>
      </c>
      <c r="R4102" t="s">
        <v>8317</v>
      </c>
      <c r="S4102">
        <f t="shared" si="578"/>
        <v>0</v>
      </c>
      <c r="T4102">
        <f t="shared" si="579"/>
        <v>1</v>
      </c>
      <c r="U4102">
        <f t="shared" si="580"/>
        <v>0</v>
      </c>
      <c r="V4102">
        <f t="shared" si="581"/>
        <v>0</v>
      </c>
      <c r="W4102" t="str">
        <f t="shared" si="582"/>
        <v>failed</v>
      </c>
      <c r="X4102" s="14">
        <f t="shared" si="583"/>
        <v>41927.124884259261</v>
      </c>
      <c r="Y4102" s="14">
        <f t="shared" si="584"/>
        <v>41937.124884259261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76"/>
        <v>0</v>
      </c>
      <c r="P4103" s="9">
        <f t="shared" si="577"/>
        <v>0</v>
      </c>
      <c r="Q4103" t="s">
        <v>8316</v>
      </c>
      <c r="R4103" t="s">
        <v>8317</v>
      </c>
      <c r="S4103">
        <f t="shared" si="578"/>
        <v>0</v>
      </c>
      <c r="T4103">
        <f t="shared" si="579"/>
        <v>1</v>
      </c>
      <c r="U4103">
        <f t="shared" si="580"/>
        <v>0</v>
      </c>
      <c r="V4103">
        <f t="shared" si="581"/>
        <v>0</v>
      </c>
      <c r="W4103" t="str">
        <f t="shared" si="582"/>
        <v>failed</v>
      </c>
      <c r="X4103" s="14">
        <f t="shared" si="583"/>
        <v>42730.903726851851</v>
      </c>
      <c r="Y4103" s="14">
        <f t="shared" si="584"/>
        <v>42760.903726851851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76"/>
        <v>0.27400000000000002</v>
      </c>
      <c r="P4104" s="9">
        <f t="shared" si="577"/>
        <v>22.833333333333332</v>
      </c>
      <c r="Q4104" t="s">
        <v>8316</v>
      </c>
      <c r="R4104" t="s">
        <v>8317</v>
      </c>
      <c r="S4104">
        <f t="shared" si="578"/>
        <v>0</v>
      </c>
      <c r="T4104">
        <f t="shared" si="579"/>
        <v>1</v>
      </c>
      <c r="U4104">
        <f t="shared" si="580"/>
        <v>0</v>
      </c>
      <c r="V4104">
        <f t="shared" si="581"/>
        <v>0</v>
      </c>
      <c r="W4104" t="str">
        <f t="shared" si="582"/>
        <v>failed</v>
      </c>
      <c r="X4104" s="14">
        <f t="shared" si="583"/>
        <v>42475.848067129627</v>
      </c>
      <c r="Y4104" s="14">
        <f t="shared" si="584"/>
        <v>42505.848067129627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76"/>
        <v>0.1</v>
      </c>
      <c r="P4105" s="9">
        <f t="shared" si="577"/>
        <v>16.666666666666668</v>
      </c>
      <c r="Q4105" t="s">
        <v>8316</v>
      </c>
      <c r="R4105" t="s">
        <v>8317</v>
      </c>
      <c r="S4105">
        <f t="shared" si="578"/>
        <v>0</v>
      </c>
      <c r="T4105">
        <f t="shared" si="579"/>
        <v>1</v>
      </c>
      <c r="U4105">
        <f t="shared" si="580"/>
        <v>0</v>
      </c>
      <c r="V4105">
        <f t="shared" si="581"/>
        <v>0</v>
      </c>
      <c r="W4105" t="str">
        <f t="shared" si="582"/>
        <v>failed</v>
      </c>
      <c r="X4105" s="14">
        <f t="shared" si="583"/>
        <v>42188.83293981482</v>
      </c>
      <c r="Y4105" s="14">
        <f t="shared" si="584"/>
        <v>42242.772222222222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76"/>
        <v>0.21366666666666667</v>
      </c>
      <c r="P4106" s="9">
        <f t="shared" si="577"/>
        <v>45.785714285714285</v>
      </c>
      <c r="Q4106" t="s">
        <v>8316</v>
      </c>
      <c r="R4106" t="s">
        <v>8317</v>
      </c>
      <c r="S4106">
        <f t="shared" si="578"/>
        <v>0</v>
      </c>
      <c r="T4106">
        <f t="shared" si="579"/>
        <v>1</v>
      </c>
      <c r="U4106">
        <f t="shared" si="580"/>
        <v>0</v>
      </c>
      <c r="V4106">
        <f t="shared" si="581"/>
        <v>0</v>
      </c>
      <c r="W4106" t="str">
        <f t="shared" si="582"/>
        <v>failed</v>
      </c>
      <c r="X4106" s="14">
        <f t="shared" si="583"/>
        <v>42640.278171296297</v>
      </c>
      <c r="Y4106" s="14">
        <f t="shared" si="584"/>
        <v>42670.278171296297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76"/>
        <v>6.9696969696969702E-2</v>
      </c>
      <c r="P4107" s="9">
        <f t="shared" si="577"/>
        <v>383.33333333333331</v>
      </c>
      <c r="Q4107" t="s">
        <v>8316</v>
      </c>
      <c r="R4107" t="s">
        <v>8317</v>
      </c>
      <c r="S4107">
        <f t="shared" si="578"/>
        <v>0</v>
      </c>
      <c r="T4107">
        <f t="shared" si="579"/>
        <v>1</v>
      </c>
      <c r="U4107">
        <f t="shared" si="580"/>
        <v>0</v>
      </c>
      <c r="V4107">
        <f t="shared" si="581"/>
        <v>0</v>
      </c>
      <c r="W4107" t="str">
        <f t="shared" si="582"/>
        <v>failed</v>
      </c>
      <c r="X4107" s="14">
        <f t="shared" si="583"/>
        <v>42697.010520833333</v>
      </c>
      <c r="Y4107" s="14">
        <f t="shared" si="584"/>
        <v>42730.010520833333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76"/>
        <v>0.70599999999999996</v>
      </c>
      <c r="P4108" s="9">
        <f t="shared" si="577"/>
        <v>106.96969696969697</v>
      </c>
      <c r="Q4108" t="s">
        <v>8316</v>
      </c>
      <c r="R4108" t="s">
        <v>8317</v>
      </c>
      <c r="S4108">
        <f t="shared" si="578"/>
        <v>0</v>
      </c>
      <c r="T4108">
        <f t="shared" si="579"/>
        <v>1</v>
      </c>
      <c r="U4108">
        <f t="shared" si="580"/>
        <v>0</v>
      </c>
      <c r="V4108">
        <f t="shared" si="581"/>
        <v>0</v>
      </c>
      <c r="W4108" t="str">
        <f t="shared" si="582"/>
        <v>failed</v>
      </c>
      <c r="X4108" s="14">
        <f t="shared" si="583"/>
        <v>42053.049375000002</v>
      </c>
      <c r="Y4108" s="14">
        <f t="shared" si="584"/>
        <v>42096.041666666672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76"/>
        <v>2.0500000000000001E-2</v>
      </c>
      <c r="P4109" s="9">
        <f t="shared" si="577"/>
        <v>10.25</v>
      </c>
      <c r="Q4109" t="s">
        <v>8316</v>
      </c>
      <c r="R4109" t="s">
        <v>8317</v>
      </c>
      <c r="S4109">
        <f t="shared" si="578"/>
        <v>0</v>
      </c>
      <c r="T4109">
        <f t="shared" si="579"/>
        <v>1</v>
      </c>
      <c r="U4109">
        <f t="shared" si="580"/>
        <v>0</v>
      </c>
      <c r="V4109">
        <f t="shared" si="581"/>
        <v>0</v>
      </c>
      <c r="W4109" t="str">
        <f t="shared" si="582"/>
        <v>failed</v>
      </c>
      <c r="X4109" s="14">
        <f t="shared" si="583"/>
        <v>41883.916678240741</v>
      </c>
      <c r="Y4109" s="14">
        <f t="shared" si="584"/>
        <v>41906.916678240741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76"/>
        <v>1.9666666666666666E-2</v>
      </c>
      <c r="P4110" s="9">
        <f t="shared" si="577"/>
        <v>59</v>
      </c>
      <c r="Q4110" t="s">
        <v>8316</v>
      </c>
      <c r="R4110" t="s">
        <v>8317</v>
      </c>
      <c r="S4110">
        <f t="shared" si="578"/>
        <v>0</v>
      </c>
      <c r="T4110">
        <f t="shared" si="579"/>
        <v>1</v>
      </c>
      <c r="U4110">
        <f t="shared" si="580"/>
        <v>0</v>
      </c>
      <c r="V4110">
        <f t="shared" si="581"/>
        <v>0</v>
      </c>
      <c r="W4110" t="str">
        <f t="shared" si="582"/>
        <v>failed</v>
      </c>
      <c r="X4110" s="14">
        <f t="shared" si="583"/>
        <v>42767.031678240746</v>
      </c>
      <c r="Y4110" s="14">
        <f t="shared" si="584"/>
        <v>42797.208333333328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76"/>
        <v>0</v>
      </c>
      <c r="P4111" s="9">
        <f t="shared" si="577"/>
        <v>0</v>
      </c>
      <c r="Q4111" t="s">
        <v>8316</v>
      </c>
      <c r="R4111" t="s">
        <v>8317</v>
      </c>
      <c r="S4111">
        <f t="shared" si="578"/>
        <v>0</v>
      </c>
      <c r="T4111">
        <f t="shared" si="579"/>
        <v>1</v>
      </c>
      <c r="U4111">
        <f t="shared" si="580"/>
        <v>0</v>
      </c>
      <c r="V4111">
        <f t="shared" si="581"/>
        <v>0</v>
      </c>
      <c r="W4111" t="str">
        <f t="shared" si="582"/>
        <v>failed</v>
      </c>
      <c r="X4111" s="14">
        <f t="shared" si="583"/>
        <v>42307.539398148147</v>
      </c>
      <c r="Y4111" s="14">
        <f t="shared" si="584"/>
        <v>42337.581064814818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76"/>
        <v>0.28666666666666668</v>
      </c>
      <c r="P4112" s="9">
        <f t="shared" si="577"/>
        <v>14.333333333333334</v>
      </c>
      <c r="Q4112" t="s">
        <v>8316</v>
      </c>
      <c r="R4112" t="s">
        <v>8317</v>
      </c>
      <c r="S4112">
        <f t="shared" si="578"/>
        <v>0</v>
      </c>
      <c r="T4112">
        <f t="shared" si="579"/>
        <v>1</v>
      </c>
      <c r="U4112">
        <f t="shared" si="580"/>
        <v>0</v>
      </c>
      <c r="V4112">
        <f t="shared" si="581"/>
        <v>0</v>
      </c>
      <c r="W4112" t="str">
        <f t="shared" si="582"/>
        <v>failed</v>
      </c>
      <c r="X4112" s="14">
        <f t="shared" si="583"/>
        <v>42512.626747685179</v>
      </c>
      <c r="Y4112" s="14">
        <f t="shared" si="584"/>
        <v>42572.626747685179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76"/>
        <v>3.1333333333333331E-2</v>
      </c>
      <c r="P4113" s="9">
        <f t="shared" si="577"/>
        <v>15.666666666666666</v>
      </c>
      <c r="Q4113" t="s">
        <v>8316</v>
      </c>
      <c r="R4113" t="s">
        <v>8317</v>
      </c>
      <c r="S4113">
        <f t="shared" si="578"/>
        <v>0</v>
      </c>
      <c r="T4113">
        <f t="shared" si="579"/>
        <v>1</v>
      </c>
      <c r="U4113">
        <f t="shared" si="580"/>
        <v>0</v>
      </c>
      <c r="V4113">
        <f t="shared" si="581"/>
        <v>0</v>
      </c>
      <c r="W4113" t="str">
        <f t="shared" si="582"/>
        <v>failed</v>
      </c>
      <c r="X4113" s="14">
        <f t="shared" si="583"/>
        <v>42029.135879629626</v>
      </c>
      <c r="Y4113" s="14">
        <f t="shared" si="584"/>
        <v>42059.135879629626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76"/>
        <v>4.0000000000000002E-4</v>
      </c>
      <c r="P4114" s="9">
        <f t="shared" si="577"/>
        <v>1</v>
      </c>
      <c r="Q4114" t="s">
        <v>8316</v>
      </c>
      <c r="R4114" t="s">
        <v>8317</v>
      </c>
      <c r="S4114">
        <f t="shared" si="578"/>
        <v>0</v>
      </c>
      <c r="T4114">
        <f t="shared" si="579"/>
        <v>1</v>
      </c>
      <c r="U4114">
        <f t="shared" si="580"/>
        <v>0</v>
      </c>
      <c r="V4114">
        <f t="shared" si="581"/>
        <v>0</v>
      </c>
      <c r="W4114" t="str">
        <f t="shared" si="582"/>
        <v>failed</v>
      </c>
      <c r="X4114" s="14">
        <f t="shared" si="583"/>
        <v>42400.946597222224</v>
      </c>
      <c r="Y4114" s="14">
        <f t="shared" si="584"/>
        <v>42428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76"/>
        <v>2E-3</v>
      </c>
      <c r="P4115" s="9">
        <f t="shared" si="577"/>
        <v>1</v>
      </c>
      <c r="Q4115" t="s">
        <v>8316</v>
      </c>
      <c r="R4115" t="s">
        <v>8317</v>
      </c>
      <c r="S4115">
        <f t="shared" si="578"/>
        <v>0</v>
      </c>
      <c r="T4115">
        <f t="shared" si="579"/>
        <v>1</v>
      </c>
      <c r="U4115">
        <f t="shared" si="580"/>
        <v>0</v>
      </c>
      <c r="V4115">
        <f t="shared" si="581"/>
        <v>0</v>
      </c>
      <c r="W4115" t="str">
        <f t="shared" si="582"/>
        <v>failed</v>
      </c>
      <c r="X4115" s="14">
        <f t="shared" si="583"/>
        <v>42358.573182870372</v>
      </c>
      <c r="Y4115" s="14">
        <f t="shared" si="584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EBB93-F1C3-2240-9D41-38FD7F246A3B}">
  <sheetPr codeName="Sheet2"/>
  <dimension ref="A1:F14"/>
  <sheetViews>
    <sheetView workbookViewId="0">
      <selection activeCell="A9" sqref="A9:A1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4.1640625" bestFit="1" customWidth="1"/>
    <col min="11" max="11" width="19.33203125" bestFit="1" customWidth="1"/>
    <col min="12" max="12" width="4" bestFit="1" customWidth="1"/>
    <col min="13" max="13" width="8.83203125" bestFit="1" customWidth="1"/>
    <col min="14" max="14" width="18.6640625" bestFit="1" customWidth="1"/>
    <col min="15" max="15" width="14.1640625" bestFit="1" customWidth="1"/>
    <col min="16" max="16" width="19.33203125" bestFit="1" customWidth="1"/>
    <col min="17" max="17" width="8.83203125" bestFit="1" customWidth="1"/>
    <col min="18" max="18" width="15.1640625" bestFit="1" customWidth="1"/>
    <col min="19" max="19" width="18.6640625" bestFit="1" customWidth="1"/>
    <col min="20" max="20" width="14.1640625" bestFit="1" customWidth="1"/>
    <col min="21" max="21" width="19.33203125" bestFit="1" customWidth="1"/>
    <col min="22" max="22" width="18" bestFit="1" customWidth="1"/>
    <col min="23" max="23" width="15.1640625" bestFit="1" customWidth="1"/>
    <col min="24" max="24" width="18.6640625" bestFit="1" customWidth="1"/>
    <col min="25" max="25" width="14.1640625" bestFit="1" customWidth="1"/>
    <col min="26" max="26" width="19.33203125" bestFit="1" customWidth="1"/>
    <col min="27" max="27" width="18" bestFit="1" customWidth="1"/>
    <col min="28" max="28" width="15.1640625" bestFit="1" customWidth="1"/>
    <col min="29" max="29" width="18.6640625" bestFit="1" customWidth="1"/>
    <col min="30" max="30" width="14.1640625" bestFit="1" customWidth="1"/>
    <col min="31" max="31" width="19.33203125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8364</v>
      </c>
      <c r="B3" s="10" t="s">
        <v>8365</v>
      </c>
    </row>
    <row r="4" spans="1:6" x14ac:dyDescent="0.2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63293-BBBF-3945-B33B-7FF1E2D6ED51}">
  <sheetPr codeName="Sheet3"/>
  <dimension ref="A1:F47"/>
  <sheetViews>
    <sheetView workbookViewId="0">
      <selection activeCell="A34" sqref="A3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8359</v>
      </c>
      <c r="B2" t="s">
        <v>8362</v>
      </c>
    </row>
    <row r="4" spans="1:6" x14ac:dyDescent="0.2">
      <c r="A4" s="10" t="s">
        <v>8364</v>
      </c>
      <c r="B4" s="10" t="s">
        <v>8365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F8333-7976-864D-AF13-24DD944EC26E}">
  <sheetPr codeName="Sheet4"/>
  <dimension ref="A1:E18"/>
  <sheetViews>
    <sheetView workbookViewId="0">
      <selection activeCell="K16" sqref="K1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8362</v>
      </c>
    </row>
    <row r="2" spans="1:5" x14ac:dyDescent="0.2">
      <c r="A2" s="10" t="s">
        <v>8380</v>
      </c>
      <c r="B2" t="s">
        <v>8362</v>
      </c>
    </row>
    <row r="4" spans="1:5" x14ac:dyDescent="0.2">
      <c r="A4" s="10" t="s">
        <v>8364</v>
      </c>
      <c r="B4" s="10" t="s">
        <v>8365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6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6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6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6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6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6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6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6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6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6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6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6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6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C8B6-4CC1-D945-9D9C-B0CCD997DC06}">
  <sheetPr codeName="Sheet6"/>
  <dimension ref="A1:J10"/>
  <sheetViews>
    <sheetView tabSelected="1" topLeftCell="A12" workbookViewId="0">
      <selection activeCell="H46" sqref="H46"/>
    </sheetView>
  </sheetViews>
  <sheetFormatPr baseColWidth="10" defaultRowHeight="15" x14ac:dyDescent="0.2"/>
  <cols>
    <col min="2" max="2" width="16.1640625" customWidth="1"/>
    <col min="3" max="3" width="12.33203125" customWidth="1"/>
    <col min="4" max="4" width="16" customWidth="1"/>
    <col min="6" max="6" width="17.1640625" customWidth="1"/>
    <col min="7" max="7" width="15.83203125" customWidth="1"/>
    <col min="8" max="8" width="17.33203125" customWidth="1"/>
    <col min="9" max="9" width="15.6640625" style="19" bestFit="1" customWidth="1"/>
    <col min="10" max="10" width="16.1640625" style="19" customWidth="1"/>
  </cols>
  <sheetData>
    <row r="1" spans="1:10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7" t="s">
        <v>8386</v>
      </c>
      <c r="G1" s="17" t="s">
        <v>8387</v>
      </c>
      <c r="H1" s="17" t="s">
        <v>8388</v>
      </c>
      <c r="I1" s="19" t="s">
        <v>8381</v>
      </c>
      <c r="J1" s="19" t="s">
        <v>8401</v>
      </c>
    </row>
    <row r="2" spans="1:10" x14ac:dyDescent="0.2">
      <c r="A2" s="18" t="s">
        <v>8309</v>
      </c>
      <c r="B2">
        <f>COUNTIFS(Data!$Q$1:$Q$4115,"film &amp; video",Data!$F$1:$F$4115,"successful")</f>
        <v>300</v>
      </c>
      <c r="C2">
        <f>COUNTIFS(Data!$Q$1:$Q$4115,"film &amp; video",Data!$F$1:$F$4115,"failed")</f>
        <v>180</v>
      </c>
      <c r="D2">
        <f>COUNTIFS(Data!$Q$1:$Q$4115,"film &amp; video",Data!$F$1:$F$4115,"canceled")</f>
        <v>40</v>
      </c>
      <c r="E2">
        <f>SUM(B2:D2)</f>
        <v>520</v>
      </c>
      <c r="F2" s="17">
        <f>B2/E2</f>
        <v>0.57692307692307687</v>
      </c>
      <c r="G2" s="17">
        <f>C2/E2</f>
        <v>0.34615384615384615</v>
      </c>
      <c r="H2" s="17">
        <f>D2/E2</f>
        <v>7.6923076923076927E-2</v>
      </c>
      <c r="I2" s="19">
        <f>SUMIFS(Data!$D$1:$D$4115,Data!$Q$1:$Q$4115,A2)</f>
        <v>138292319</v>
      </c>
      <c r="J2" s="19">
        <f>SUMIFS(Data!$E$1:$E$4115,Data!$Q$1:$Q$4115,A2)</f>
        <v>5704816.9499999974</v>
      </c>
    </row>
    <row r="3" spans="1:10" x14ac:dyDescent="0.2">
      <c r="A3" t="s">
        <v>8335</v>
      </c>
      <c r="B3">
        <f>COUNTIFS(Data!$Q$1:$Q$4115,"food",Data!$F$1:$F$4115,"successful")</f>
        <v>34</v>
      </c>
      <c r="C3">
        <f>COUNTIFS(Data!$Q$1:$Q$4115,"food",Data!$F$1:$F$4115,"failed")</f>
        <v>140</v>
      </c>
      <c r="D3">
        <f>COUNTIFS(Data!$Q$1:$Q$4115,"food",Data!$F$1:$F$4115,"canceled")</f>
        <v>20</v>
      </c>
      <c r="E3">
        <f t="shared" ref="E3:E10" si="0">SUM(B3:D3)</f>
        <v>194</v>
      </c>
      <c r="F3" s="17">
        <f t="shared" ref="F3:F10" si="1">B3/E3</f>
        <v>0.17525773195876287</v>
      </c>
      <c r="G3" s="17">
        <f t="shared" ref="G3:G10" si="2">C3/E3</f>
        <v>0.72164948453608246</v>
      </c>
      <c r="H3" s="17">
        <f t="shared" ref="H3:H10" si="3">D3/E3</f>
        <v>0.10309278350515463</v>
      </c>
      <c r="I3" s="19">
        <f>SUMIFS(Data!$D$1:$D$4115,Data!$Q$1:$Q$4115,A3)</f>
        <v>5705019</v>
      </c>
      <c r="J3" s="19">
        <f>SUMIFS(Data!$E$1:$E$4115,Data!$Q$1:$Q$4115,A3)</f>
        <v>936992.65</v>
      </c>
    </row>
    <row r="4" spans="1:10" x14ac:dyDescent="0.2">
      <c r="A4" t="s">
        <v>8332</v>
      </c>
      <c r="B4">
        <f>COUNTIFS(Data!$Q$1:$Q$4115,"games",Data!$F$1:$F$4115,"successful")</f>
        <v>80</v>
      </c>
      <c r="C4">
        <f>COUNTIFS(Data!$Q$1:$Q$4115,"games",Data!$F$1:$F$4115,"failed")</f>
        <v>140</v>
      </c>
      <c r="D4">
        <f>COUNTIFS(Data!$Q$1:$Q$4115,"games",Data!$F$1:$F$4115,"canceled")</f>
        <v>0</v>
      </c>
      <c r="E4">
        <f t="shared" si="0"/>
        <v>220</v>
      </c>
      <c r="F4" s="17">
        <f t="shared" si="1"/>
        <v>0.36363636363636365</v>
      </c>
      <c r="G4" s="17">
        <f t="shared" si="2"/>
        <v>0.63636363636363635</v>
      </c>
      <c r="H4" s="17">
        <f t="shared" si="3"/>
        <v>0</v>
      </c>
      <c r="I4" s="19">
        <f>SUMIFS(Data!$D$1:$D$4115,Data!$Q$1:$Q$4115,A4)</f>
        <v>7809130</v>
      </c>
      <c r="J4" s="19">
        <f>SUMIFS(Data!$E$1:$E$4115,Data!$Q$1:$Q$4115,A4)</f>
        <v>3052313.89</v>
      </c>
    </row>
    <row r="5" spans="1:10" x14ac:dyDescent="0.2">
      <c r="A5" t="s">
        <v>8330</v>
      </c>
      <c r="B5">
        <f>COUNTIFS(Data!$Q$1:$Q$4115,A5,Data!$F$1:$F$4115,"successful")</f>
        <v>0</v>
      </c>
      <c r="C5">
        <f>COUNTIFS(Data!$Q$1:$Q$4115,A5,Data!$F$1:$F$4115,"failed")</f>
        <v>0</v>
      </c>
      <c r="D5">
        <f>COUNTIFS(Data!$Q$1:$Q$4115,A5,Data!$F$1:$F$4115,"canceled")</f>
        <v>24</v>
      </c>
      <c r="E5">
        <f t="shared" si="0"/>
        <v>24</v>
      </c>
      <c r="F5" s="17">
        <f t="shared" si="1"/>
        <v>0</v>
      </c>
      <c r="G5" s="17">
        <f t="shared" si="2"/>
        <v>0</v>
      </c>
      <c r="H5" s="17">
        <f t="shared" si="3"/>
        <v>1</v>
      </c>
      <c r="I5" s="19">
        <f>SUMIFS(Data!$D$1:$D$4115,Data!$Q$1:$Q$4115,A5)</f>
        <v>320835</v>
      </c>
      <c r="J5" s="19">
        <f>SUMIFS(Data!$E$1:$E$4115,Data!$Q$1:$Q$4115,A5)</f>
        <v>9537</v>
      </c>
    </row>
    <row r="6" spans="1:10" x14ac:dyDescent="0.2">
      <c r="A6" s="11" t="s">
        <v>8324</v>
      </c>
      <c r="B6">
        <f>COUNTIFS(Data!$Q$1:$Q$4115,A6,Data!$F$1:$F$4115,"successful")</f>
        <v>540</v>
      </c>
      <c r="C6">
        <f>COUNTIFS(Data!$Q$1:$Q$4115,A6,Data!$F$1:$F$4115,"failed")</f>
        <v>120</v>
      </c>
      <c r="D6">
        <f>COUNTIFS(Data!$Q$1:$Q$4115,A6,Data!$F$1:$F$4115,"canceled")</f>
        <v>20</v>
      </c>
      <c r="E6">
        <f t="shared" si="0"/>
        <v>680</v>
      </c>
      <c r="F6" s="17">
        <f t="shared" si="1"/>
        <v>0.79411764705882348</v>
      </c>
      <c r="G6" s="17">
        <f t="shared" si="2"/>
        <v>0.17647058823529413</v>
      </c>
      <c r="H6" s="17">
        <f t="shared" si="3"/>
        <v>2.9411764705882353E-2</v>
      </c>
      <c r="I6" s="19">
        <f>SUMIFS(Data!$D$1:$D$4115,Data!$Q$1:$Q$4115,A6)</f>
        <v>4878710.0199999996</v>
      </c>
      <c r="J6" s="19">
        <f>SUMIFS(Data!$E$1:$E$4115,Data!$Q$1:$Q$4115,A6)</f>
        <v>3329224.3399999994</v>
      </c>
    </row>
    <row r="7" spans="1:10" x14ac:dyDescent="0.2">
      <c r="A7" s="11" t="s">
        <v>8337</v>
      </c>
      <c r="B7">
        <f>COUNTIFS(Data!$Q$1:$Q$4115,A7,Data!$F$1:$F$4115,"successful")</f>
        <v>103</v>
      </c>
      <c r="C7">
        <f>COUNTIFS(Data!$Q$1:$Q$4115,A7,Data!$F$1:$F$4115,"failed")</f>
        <v>117</v>
      </c>
      <c r="D7">
        <f>COUNTIFS(Data!$Q$1:$Q$4115,A7,Data!$F$1:$F$4115,"canceled")</f>
        <v>0</v>
      </c>
      <c r="E7">
        <f t="shared" si="0"/>
        <v>220</v>
      </c>
      <c r="F7" s="17">
        <f t="shared" si="1"/>
        <v>0.4681818181818182</v>
      </c>
      <c r="G7" s="17">
        <f t="shared" si="2"/>
        <v>0.53181818181818186</v>
      </c>
      <c r="H7" s="17">
        <f t="shared" si="3"/>
        <v>0</v>
      </c>
      <c r="I7" s="19">
        <f>SUMIFS(Data!$D$1:$D$4115,Data!$Q$1:$Q$4115,A7)</f>
        <v>3174504</v>
      </c>
      <c r="J7" s="19">
        <f>SUMIFS(Data!$E$1:$E$4115,Data!$Q$1:$Q$4115,A7)</f>
        <v>2401613.7300000004</v>
      </c>
    </row>
    <row r="8" spans="1:10" x14ac:dyDescent="0.2">
      <c r="A8" s="11" t="s">
        <v>8321</v>
      </c>
      <c r="B8">
        <f>COUNTIFS(Data!$Q$1:$Q$4115,A8,Data!$F$1:$F$4115,"successful")</f>
        <v>80</v>
      </c>
      <c r="C8">
        <f>COUNTIFS(Data!$Q$1:$Q$4115,A8,Data!$F$1:$F$4115,"failed")</f>
        <v>127</v>
      </c>
      <c r="D8">
        <f>COUNTIFS(Data!$Q$1:$Q$4115,A8,Data!$F$1:$F$4115,"canceled")</f>
        <v>30</v>
      </c>
      <c r="E8">
        <f t="shared" si="0"/>
        <v>237</v>
      </c>
      <c r="F8" s="17">
        <f t="shared" si="1"/>
        <v>0.33755274261603374</v>
      </c>
      <c r="G8" s="17">
        <f t="shared" si="2"/>
        <v>0.53586497890295359</v>
      </c>
      <c r="H8" s="17">
        <f t="shared" si="3"/>
        <v>0.12658227848101267</v>
      </c>
      <c r="I8" s="19">
        <f>SUMIFS(Data!$D$1:$D$4115,Data!$Q$1:$Q$4115,A8)</f>
        <v>28468110</v>
      </c>
      <c r="J8" s="19">
        <f>SUMIFS(Data!$E$1:$E$4115,Data!$Q$1:$Q$4115,A8)</f>
        <v>1603723.15</v>
      </c>
    </row>
    <row r="9" spans="1:10" x14ac:dyDescent="0.2">
      <c r="A9" s="11" t="s">
        <v>8318</v>
      </c>
      <c r="B9">
        <f>COUNTIFS(Data!$Q$1:$Q$4115,A9,Data!$F$1:$F$4115,"successful")</f>
        <v>209</v>
      </c>
      <c r="C9">
        <f>COUNTIFS(Data!$Q$1:$Q$4115,A9,Data!$F$1:$F$4115,"failed")</f>
        <v>213</v>
      </c>
      <c r="D9">
        <f>COUNTIFS(Data!$Q$1:$Q$4115,A9,Data!$F$1:$F$4115,"canceled")</f>
        <v>178</v>
      </c>
      <c r="E9">
        <f t="shared" si="0"/>
        <v>600</v>
      </c>
      <c r="F9" s="17">
        <f t="shared" si="1"/>
        <v>0.34833333333333333</v>
      </c>
      <c r="G9" s="17">
        <f t="shared" si="2"/>
        <v>0.35499999999999998</v>
      </c>
      <c r="H9" s="17">
        <f t="shared" si="3"/>
        <v>0.29666666666666669</v>
      </c>
      <c r="I9" s="19">
        <f>SUMIFS(Data!$D$1:$D$4115,Data!$Q$1:$Q$4115,A9)</f>
        <v>42071072.789999999</v>
      </c>
      <c r="J9" s="19">
        <f>SUMIFS(Data!$E$1:$E$4115,Data!$Q$1:$Q$4115,A9)</f>
        <v>23403723.68</v>
      </c>
    </row>
    <row r="10" spans="1:10" x14ac:dyDescent="0.2">
      <c r="A10" s="11" t="s">
        <v>8316</v>
      </c>
      <c r="B10">
        <f>COUNTIFS(Data!$Q$1:$Q$4115,A10,Data!$F$1:$F$4115,"successful")</f>
        <v>839</v>
      </c>
      <c r="C10">
        <f>COUNTIFS(Data!$Q$1:$Q$4115,A10,Data!$F$1:$F$4115,"failed")</f>
        <v>493</v>
      </c>
      <c r="D10">
        <f>COUNTIFS(Data!$Q$1:$Q$4115,A10,Data!$F$1:$F$4115,"canceled")</f>
        <v>37</v>
      </c>
      <c r="E10">
        <f t="shared" si="0"/>
        <v>1369</v>
      </c>
      <c r="F10" s="17">
        <f t="shared" si="1"/>
        <v>0.61285609934258578</v>
      </c>
      <c r="G10" s="17">
        <f t="shared" si="2"/>
        <v>0.36011687363038714</v>
      </c>
      <c r="H10" s="17">
        <f t="shared" si="3"/>
        <v>2.7027027027027029E-2</v>
      </c>
      <c r="I10" s="19">
        <f>SUMIFS(Data!$D$1:$D$4115,Data!$Q$1:$Q$4115,A10)</f>
        <v>65236770</v>
      </c>
      <c r="J10" s="19">
        <f>SUMIFS(Data!$E$1:$E$4115,Data!$Q$1:$Q$4115,A10)</f>
        <v>5731796.2700000005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3A79-B47C-3542-9E89-95EAA3A8A47E}">
  <sheetPr codeName="Sheet5"/>
  <dimension ref="A1:H13"/>
  <sheetViews>
    <sheetView workbookViewId="0">
      <selection sqref="A1:H13"/>
    </sheetView>
  </sheetViews>
  <sheetFormatPr baseColWidth="10" defaultRowHeight="15" x14ac:dyDescent="0.2"/>
  <cols>
    <col min="1" max="1" width="25.83203125" customWidth="1"/>
    <col min="2" max="2" width="17.5" customWidth="1"/>
    <col min="3" max="3" width="14.5" customWidth="1"/>
    <col min="4" max="4" width="16.5" customWidth="1"/>
    <col min="5" max="5" width="15.83203125" customWidth="1"/>
    <col min="6" max="6" width="18.33203125" style="17" customWidth="1"/>
    <col min="7" max="8" width="17" style="17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t="s">
        <v>8389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8390</v>
      </c>
      <c r="B3">
        <f>COUNTIFS(Data!$D$1:$D$4115,"&lt;=4999",Data!$D$1:$D$4115,"&gt;=1000",Data!$F$1:$F$4115,"successful")</f>
        <v>932</v>
      </c>
      <c r="C3">
        <f>COUNTIFS(Data!$D$1:$D$4115,"&lt;=4999",Data!$D$1:$D$4115,"&gt;=1000",Data!$F$1:$F$4115,"failed")</f>
        <v>420</v>
      </c>
      <c r="D3">
        <f>COUNTIFS(Data!$D$1:$D$4115,"&lt;=4999",Data!$D$1:$D$4115,"&gt;=1000",Data!$F$1:$F$4115,"canceled")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8391</v>
      </c>
      <c r="B4">
        <f>COUNTIFS(Data!$D$1:$D$4115,"&lt;=9999",Data!$D$1:$D$4115,"&gt;=5000",Data!$F$1:$F$4115,"successful")</f>
        <v>381</v>
      </c>
      <c r="C4">
        <f>COUNTIFS(Data!$D$1:$D$4115,"&lt;=9999",Data!$D$1:$D$4115,"&gt;=5000",Data!$F$1:$F$4115,"failed")</f>
        <v>283</v>
      </c>
      <c r="D4">
        <f>COUNTIFS(Data!$D$1:$D$4115,"&lt;=9999",Data!$D$1:$D$4115,"&gt;=5000",Data!$F$1:$F$4115,"canceled")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8392</v>
      </c>
      <c r="B5">
        <f>COUNTIFS(Data!$D$1:$D$4115,"&lt;=14999",Data!$D$1:$D$4115,"&gt;=10000",Data!$F$1:$F$4115,"successful")</f>
        <v>168</v>
      </c>
      <c r="C5">
        <f>COUNTIFS(Data!$D$1:$D$4115,"&lt;=14999",Data!$D$1:$D$4115,"&gt;=10000",Data!$F$1:$F$4115,"failed")</f>
        <v>144</v>
      </c>
      <c r="D5">
        <f>COUNTIFS(Data!$D$1:$D$4115,"&lt;=14999",Data!$D$1:$D$4115,"&gt;=10000",Data!$F$1:$F$4115,"canceled")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8393</v>
      </c>
      <c r="B6">
        <f>COUNTIFS(Data!$D$1:$D$4115,"&lt;=19999",Data!$D$1:$D$4115,"&gt;=15000",Data!$F$1:$F$4115,"successful")</f>
        <v>94</v>
      </c>
      <c r="C6">
        <f>COUNTIFS(Data!$D$1:$D$4115,"&lt;=19999",Data!$D$1:$D$4115,"&gt;=15000",Data!$F$1:$F$4115,"failed")</f>
        <v>90</v>
      </c>
      <c r="D6">
        <f>COUNTIFS(Data!$D$1:$D$4115,"&lt;=19999",Data!$D$1:$D$4115,"&gt;=15000",Data!$F$1:$F$4115,"canceled")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8394</v>
      </c>
      <c r="B7">
        <f>COUNTIFS(Data!$D$1:$D$4115,"&lt;=24999",Data!$D$1:$D$4115,"&gt;=20000",Data!$F$1:$F$4115,"successful")</f>
        <v>62</v>
      </c>
      <c r="C7">
        <f>COUNTIFS(Data!$D$1:$D$4115,"&lt;=24999",Data!$D$1:$D$4115,"&gt;=20000",Data!$F$1:$F$4115,"failed")</f>
        <v>72</v>
      </c>
      <c r="D7">
        <f>COUNTIFS(Data!$D$1:$D$4115,"&lt;=24999",Data!$D$1:$D$4115,"&gt;=20000",Data!$F$1:$F$4115,"canceled")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8395</v>
      </c>
      <c r="B8">
        <f>COUNTIFS(Data!$D$1:$D$4115,"&lt;=29999",Data!$D$1:$D$4115,"&gt;=25000",Data!$F$1:$F$4115,"successful")</f>
        <v>55</v>
      </c>
      <c r="C8">
        <f>COUNTIFS(Data!$D$1:$D$4115,"&lt;=29999",Data!$D$1:$D$4115,"&gt;=25000",Data!$F$1:$F$4115,"failed")</f>
        <v>64</v>
      </c>
      <c r="D8">
        <f>COUNTIFS(Data!$D$1:$D$4115,"&lt;=29999",Data!$D$1:$D$4115,"&gt;=25000",Data!$F$1:$F$4115,"canceled")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8396</v>
      </c>
      <c r="B9">
        <f>COUNTIFS(Data!$D$1:$D$4115,"&lt;=34999",Data!$D$1:$D$4115,"&gt;=30000",Data!$F$1:$F$4115,"successful")</f>
        <v>32</v>
      </c>
      <c r="C9">
        <f>COUNTIFS(Data!$D$1:$D$4115,"&lt;=34999",Data!$D$1:$D$4115,"&gt;=30000",Data!$F$1:$F$4115,"failed")</f>
        <v>37</v>
      </c>
      <c r="D9">
        <f>COUNTIFS(Data!$D$1:$D$4115,"&lt;=34999",Data!$D$1:$D$4115,"&gt;=30000",Data!$F$1:$F$4115,"canceled")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8397</v>
      </c>
      <c r="B10">
        <f>COUNTIFS(Data!$D$1:$D$4115,"&lt;=39999",Data!$D$1:$D$4115,"&gt;=35000",Data!$F$1:$F$4115,"successful")</f>
        <v>26</v>
      </c>
      <c r="C10">
        <f>COUNTIFS(Data!$D$1:$D$4115,"&lt;=39999",Data!$D$1:$D$4115,"&gt;=35000",Data!$F$1:$F$4115,"failed")</f>
        <v>22</v>
      </c>
      <c r="D10">
        <f>COUNTIFS(Data!$D$1:$D$4115,"&lt;=39999",Data!$D$1:$D$4115,"&gt;=35000",Data!$F$1:$F$4115,"canceled")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8398</v>
      </c>
      <c r="B11">
        <f>COUNTIFS(Data!$D$1:$D$4115,"&lt;=44999",Data!$D$1:$D$4115,"&gt;=40000",Data!$F$1:$F$4115,"successful")</f>
        <v>21</v>
      </c>
      <c r="C11">
        <f>COUNTIFS(Data!$D$1:$D$4115,"&lt;=44999",Data!$D$1:$D$4115,"&gt;=40000",Data!$F$1:$F$4115,"failed")</f>
        <v>16</v>
      </c>
      <c r="D11">
        <f>COUNTIFS(Data!$D$1:$D$4115,"&lt;=44999",Data!$D$1:$D$4115,"&gt;=40000",Data!$F$1:$F$4115,"canceled")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8399</v>
      </c>
      <c r="B12">
        <f>COUNTIFS(Data!$D$1:$D$4115,"&lt;=49999",Data!$D$1:$D$4115,"&gt;=45000",Data!$F$1:$F$4115,"successful")</f>
        <v>6</v>
      </c>
      <c r="C12">
        <f>COUNTIFS(Data!$D$1:$D$4115,"&lt;=49999",Data!$D$1:$D$4115,"&gt;=45000",Data!$F$1:$F$4115,"failed")</f>
        <v>11</v>
      </c>
      <c r="D12">
        <f>COUNTIFS(Data!$D$1:$D$4115,"&lt;=49999",Data!$D$1:$D$4115,"&gt;=45000",Data!$F$1:$F$4115,"canceled")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8400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 Status by Category</vt:lpstr>
      <vt:lpstr>Status by Sub-Cat</vt:lpstr>
      <vt:lpstr>Status by Month-Year</vt:lpstr>
      <vt:lpstr>Other Graphs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Rachel-Chloe Gibbs</cp:lastModifiedBy>
  <dcterms:created xsi:type="dcterms:W3CDTF">2017-04-20T15:17:24Z</dcterms:created>
  <dcterms:modified xsi:type="dcterms:W3CDTF">2019-08-09T18:26:08Z</dcterms:modified>
</cp:coreProperties>
</file>