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Ramon\Desktop\cursojs\AdminR\"/>
    </mc:Choice>
  </mc:AlternateContent>
  <bookViews>
    <workbookView xWindow="0" yWindow="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62913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<sst xmlns="http://schemas.openxmlformats.org/spreadsheetml/2006/main">
  <si>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</si>
  <si>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</si>
  <si>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</si>
  <si>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</si>
  <si>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</si>
  <si>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</si>
  <si>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</si>
  <si>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</si>
  <si>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</si>
  <si>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</si>
  <si>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</si>
  <si>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</si>
  <si>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</si>
  <si>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</si>
  <si>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</si>
  <si>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</si>
  <si>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</si>
  <si>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</si>
  <si>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</si>
  <si>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</si>
  <si>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</si>
  <si>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</si>
  <si>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</si>
  <si>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</si>
  <si>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</si>
  <si>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</si>
  <si>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</si>
  <si>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</si>
  <si>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</si>
  <si>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</si>
  <si>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</si>
  <si>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</si>
  <si>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</si>
  <si>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</si>
  <si>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</si>
  <si>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</si>
  <si>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</si>
  <si>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</si>
  <si>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</si>
  <si>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</si>
  <si>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</si>
  <si>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</si>
  <si>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</si>
  <si>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</si>
  <si>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</si>
  <si>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</si>
  <si>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</si>
  <si>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</si>
  <si>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</si>
  <si>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</si>
  <si>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</si>
  <si>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</si>
  <si>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</si>
  <si>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</si>
  <si>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</si>
  <si>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</si>
  <si>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</si>
  <si>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</si>
  <si>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</si>
  <si>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</si>
  <si>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</si>
  <si>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</si>
  <si>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</si>
  <si>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</si>
  <si>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</si>
  <si>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</si>
  <si>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</si>
  <si>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</si>
  <si>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</si>
  <si>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</si>
  <si>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</si>
  <si>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</si>
  <si>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</si>
  <si>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</si>
  <si>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</si>
  <si>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</si>
  <si>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</si>
  <si>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</si>
  <si>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</si>
  <si>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</si>
  <si>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</si>
  <si>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</si>
  <si>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</si>
  <si>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</si>
  <si>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</si>
  <si>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</si>
  <si>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</si>
  <si>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</si>
  <si>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</si>
  <si>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</si>
  <si>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</si>
  <si>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</si>
  <si>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</si>
  <si>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</si>
  <si>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</si>
  <si>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</si>
  <si>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</si>
  <si>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</si>
  <si>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</si>
  <si>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</si>
  <si>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</si>
  <si>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</si>
  <si>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</si>
  <si>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</si>
  <si>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</si>
  <si>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</si>
  <si>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</si>
  <si>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</si>
  <si>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</si>
  <si>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</si>
  <si>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</si>
  <si>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</si>
  <si>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Portes Seur</t>
  </si>
  <si>
    <t xml:space="preserve">Fecha: </t>
  </si>
  <si>
    <t xml:space="preserve">Nº:011186123dasd</t>
  </si>
  <si>
    <t xml:space="preserve">Fecha:2020-10-21</t>
  </si>
  <si>
    <t xml:space="preserve">Naves</t>
  </si>
  <si>
    <t xml:space="preserve">Demo Customer</t>
  </si>
  <si>
    <t xml:space="preserve">03921841L</t>
  </si>
  <si>
    <t xml:space="preserve">C/something</t>
  </si>
  <si>
    <t xml:space="preserve">46005</t>
  </si>
  <si>
    <t xml:space="preserve">Valencia</t>
  </si>
  <si>
    <t xml:space="preserve">Spain</t>
  </si>
  <si>
    <t xml:space="preserve">456798</t>
  </si>
  <si>
    <t xml:space="preserve">Mr. Demo</t>
  </si>
  <si>
    <t xml:space="preserve">asdasd@fasd.com</t>
  </si>
  <si>
    <t xml:space="preserve"/>
  </si>
  <si>
    <t xml:space="preserve">IMPRIMACIÓN Y JUNTAS</t>
  </si>
  <si>
    <t xml:space="preserve">a</t>
  </si>
  <si>
    <t xml:space="preserve">A a</t>
  </si>
  <si>
    <t xml:space="preserve">Catalizador 5 a 1</t>
  </si>
  <si>
    <t xml:space="preserve">KGS 25</t>
  </si>
  <si>
    <t xml:space="preserve">HARINA DE CUARZO </t>
  </si>
  <si>
    <t xml:space="preserve">UNA MANO</t>
  </si>
  <si>
    <t xml:space="preserve">c</t>
  </si>
  <si>
    <t xml:space="preserve">CAPA1 c</t>
  </si>
  <si>
    <r>
      <rPr>
        <color rgb="FF0000"/>
        <b/>
        <sz val="12"/>
      </rPr>
      <t>GRISES</t>
    </r>
    <r>
      <rPr>
        <color rgb="000000"/>
        <b/>
        <sz val="12"/>
      </rPr>
      <t xml:space="preserve"> 100% Sólidos (Primera y Segunda Mano)</t>
    </r>
  </si>
  <si>
    <t xml:space="preserve">CAPA2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</si>
</sst>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rgb="FFFFFF"/>
      <name val="Calibri"/>
      <family val="2"/>
      <scheme val="minor"/>
      <b/>
    </font>
    <font>
      <sz val="12"/>
      <name val="Calibri"/>
      <family val="2"/>
    </font>
    <font>
      <sz val="12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"/>
      </patternFill>
    </fill>
    <fill>
      <patternFill patternType="solid">
        <fgColor rgb="0000FF"/>
      </patternFill>
    </fill>
    <fill/>
    <fill>
      <patternFill patternType="solid">
        <fgColor rgb="0000FF"/>
      </patternFill>
    </fill>
    <fill/>
    <fill/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8" fillId="0" borderId="0" xfId="0" applyFont="1" applyFill="1" applyBorder="1"/>
    <xf numFmtId="0" fontId="7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42" fillId="0" borderId="2" xfId="0" applyFont="1" applyBorder="1" applyAlignment="1">
      <alignment horizontal="right"/>
    </xf>
    <xf numFmtId="0" fontId="5" fillId="0" borderId="2" xfId="1" applyBorder="1" applyAlignment="1" applyProtection="1">
      <alignment horizontal="right"/>
    </xf>
    <xf numFmtId="4" fontId="43" fillId="5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/>
    <xf numFmtId="0" fontId="44" fillId="0" borderId="0" xfId="0" applyFont="1"/>
    <xf numFmtId="4" fontId="45" fillId="6" borderId="17" xfId="0" applyNumberFormat="1" applyFont="1" applyFill="1" applyBorder="1" applyAlignment="1">
      <alignment horizontal="center"/>
    </xf>
    <xf numFmtId="0" fontId="46" fillId="7" borderId="18" xfId="0" applyFont="1" applyBorder="1" applyFill="1"/>
    <xf numFmtId="0" fontId="47" fillId="8" borderId="19" xfId="0" applyFont="1" applyBorder="1" applyFill="1"/>
    <xf numFmtId="0" fontId="48" fillId="9" borderId="20" xfId="0" applyFont="1" applyFill="1" applyBorder="1"/>
    <xf numFmtId="0" fontId="49" fillId="10" borderId="21" xfId="0" applyFont="1" applyBorder="1" applyFill="1"/>
    <xf numFmtId="0" fontId="50" fillId="11" borderId="22" xfId="0" applyFont="1" applyBorder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1250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37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283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0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75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752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565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566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259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A14" workbookViewId="0">
      <selection activeCell="J25" sqref="J25"/>
    </sheetView>
  </sheetViews>
  <sheetFormatPr defaultColWidth="11.42578125" defaultRowHeight="15.75" x14ac:dyDescent="0.25"/>
  <cols>
    <col min="1" max="1" width="3.140625" style="7" customWidth="1"/>
    <col min="2" max="2" width="24.5703125" style="7" customWidth="1"/>
    <col min="3" max="3" width="47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10" ht="26.25" x14ac:dyDescent="0.4">
      <c r="E4" t="s" s="23">
        <v>10</v>
      </c>
    </row>
    <row r="5" spans="2:10" ht="21" x14ac:dyDescent="0.35">
      <c r="E5" t="s" s="14">
        <v>114</v>
      </c>
    </row>
    <row r="6" spans="2:10" ht="21" x14ac:dyDescent="0.35">
      <c r="E6" t="s" s="14">
        <v>115</v>
      </c>
    </row>
    <row r="7" spans="2:10" ht="18.75" x14ac:dyDescent="0.3">
      <c r="E7" t="s" s="211">
        <v>116</v>
      </c>
    </row>
    <row r="8" spans="2:10" ht="23.25" x14ac:dyDescent="0.35">
      <c r="B8" t="s" s="22">
        <v>11</v>
      </c>
      <c r="C8" s="14"/>
    </row>
    <row r="9" spans="2:10" ht="18.75" x14ac:dyDescent="0.3">
      <c r="B9" t="s" s="40">
        <v>13</v>
      </c>
      <c r="C9" t="s" s="40">
        <v>117</v>
      </c>
      <c r="D9" t="s" s="40">
        <v>17</v>
      </c>
      <c r="E9" t="s" s="41">
        <v>118</v>
      </c>
      <c r="F9" s="25"/>
      <c r="J9" s="67"/>
    </row>
    <row r="10" spans="2:10" ht="18.75" x14ac:dyDescent="0.3">
      <c r="B10" t="s" s="40">
        <v>12</v>
      </c>
      <c r="C10" t="s" s="40">
        <v>119</v>
      </c>
      <c r="D10" t="s" s="40">
        <v>18</v>
      </c>
      <c r="E10" t="s" s="41">
        <v>120</v>
      </c>
      <c r="F10" s="25"/>
      <c r="J10" s="67"/>
    </row>
    <row r="11" spans="2:10" ht="18.75" x14ac:dyDescent="0.3">
      <c r="B11" t="s" s="40">
        <v>14</v>
      </c>
      <c r="C11" t="s" s="40">
        <v>121</v>
      </c>
      <c r="D11" t="s" s="40">
        <v>19</v>
      </c>
      <c r="E11" t="s" s="41">
        <v>121</v>
      </c>
      <c r="F11" s="25"/>
      <c r="I11"/>
      <c r="J11" s="67"/>
    </row>
    <row r="12" spans="2:10" ht="18.75" x14ac:dyDescent="0.3">
      <c r="B12" t="s" s="40">
        <v>15</v>
      </c>
      <c r="C12" t="s" s="203">
        <v>122</v>
      </c>
      <c r="D12" t="s" s="203">
        <v>20</v>
      </c>
      <c r="E12" t="s" s="206">
        <v>123</v>
      </c>
      <c r="F12" s="205"/>
      <c r="I12"/>
      <c r="J12" s="67"/>
    </row>
    <row r="13" spans="2:10" ht="18.75" x14ac:dyDescent="0.3">
      <c r="B13" t="s" s="40">
        <v>16</v>
      </c>
      <c r="C13" t="s" s="203">
        <v>124</v>
      </c>
      <c r="D13" t="s" s="203">
        <v>21</v>
      </c>
      <c r="E13" t="s" s="207">
        <v>125</v>
      </c>
      <c r="F13" s="205"/>
      <c r="I13"/>
    </row>
    <row r="14" spans="2:10" ht="18.75" x14ac:dyDescent="0.3">
      <c r="B14" t="s" s="203">
        <v>111</v>
      </c>
      <c r="C14" t="s" s="204">
        <v>126</v>
      </c>
      <c r="D14" s="204"/>
      <c r="E14" s="205"/>
      <c r="F14" s="205"/>
      <c r="I14"/>
    </row>
    <row r="15" spans="2:10" ht="23.25" x14ac:dyDescent="0.35">
      <c r="B15" t="s" s="22">
        <v>22</v>
      </c>
    </row>
    <row r="17" spans="2:8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8" x14ac:dyDescent="0.25">
      <c r="B18" s="3"/>
      <c r="C18" s="3"/>
      <c r="D18" s="4"/>
      <c r="E18" s="5"/>
      <c r="F18" s="6">
        <f>IF(D18&lt;&gt;"",D18*E18,"")</f>
      </c>
    </row>
    <row r="19" spans="2:8" x14ac:dyDescent="0.25">
      <c r="B19" t="s" s="212">
        <v>127</v>
      </c>
      <c r="C19" s="30"/>
      <c r="D19" s="31"/>
      <c r="E19" s="8"/>
      <c r="F19" s="8">
        <f>IF(D19&lt;&gt;"",D19*E19,"")</f>
      </c>
    </row>
    <row r="20" spans="2:8" x14ac:dyDescent="0.25">
      <c r="B20" t="s" s="202">
        <v>128</v>
      </c>
      <c r="C20" t="s" s="202">
        <v>129</v>
      </c>
      <c r="D20" s="202">
        <v>1</v>
      </c>
      <c r="E20" s="209">
        <v>1</v>
      </c>
      <c r="F20" s="8">
        <f t="shared" ref="F20:F33" si="0">IF(D20&lt;&gt;"",D20*E20,"")</f>
      </c>
    </row>
    <row r="21" spans="2:8" x14ac:dyDescent="0.25">
      <c r="B21" t="s" s="213">
        <v>130</v>
      </c>
      <c r="C21" s="30"/>
      <c r="D21" s="31"/>
      <c r="E21" s="8"/>
      <c r="F21" s="8">
        <f t="shared" si="0"/>
      </c>
    </row>
    <row r="22" spans="2:8" x14ac:dyDescent="0.25">
      <c r="B22" t="s" s="30">
        <v>131</v>
      </c>
      <c r="C22" t="s" s="30">
        <v>132</v>
      </c>
      <c r="D22" s="31">
        <v>0</v>
      </c>
      <c r="E22" s="8">
        <v>49</v>
      </c>
      <c r="F22" s="8">
        <f>IF(D22&lt;&gt;"",D22*E22,"")</f>
      </c>
    </row>
    <row r="23" spans="2:8" x14ac:dyDescent="0.25">
      <c r="B23" t="s" s="214">
        <v>133</v>
      </c>
      <c r="C23" s="202"/>
      <c r="D23" s="202"/>
      <c r="E23" s="209"/>
      <c r="F23" s="8">
        <f>IF(D23&lt;&gt;"",D23*E23,"")</f>
      </c>
    </row>
    <row r="24" spans="2:8" x14ac:dyDescent="0.25">
      <c r="B24" t="s" s="30">
        <v>134</v>
      </c>
      <c r="C24" t="s" s="30">
        <v>135</v>
      </c>
      <c r="D24" s="31">
        <v>3</v>
      </c>
      <c r="E24" s="8">
        <v>2</v>
      </c>
      <c r="F24" s="8">
        <f t="shared" si="0"/>
      </c>
    </row>
    <row r="25" spans="2:8" x14ac:dyDescent="0.25">
      <c r="B25" t="s" s="215">
        <v>130</v>
      </c>
      <c r="C25" t="s" s="30">
        <v>136</v>
      </c>
      <c r="D25" s="31"/>
      <c r="E25" s="8"/>
      <c r="F25" s="8">
        <f>IF(D25&lt;&gt;"",D25*E25,"")</f>
      </c>
    </row>
    <row r="26" spans="2:8" x14ac:dyDescent="0.25">
      <c r="B26" t="s" s="202">
        <v>134</v>
      </c>
      <c r="C26" t="s" s="202">
        <v>137</v>
      </c>
      <c r="D26" s="202">
        <v>3</v>
      </c>
      <c r="E26" s="209">
        <v>2</v>
      </c>
      <c r="F26" s="8">
        <f t="shared" si="0"/>
      </c>
      <c r="H26" s="198"/>
    </row>
    <row r="27" spans="2:8" x14ac:dyDescent="0.25">
      <c r="B27" t="s" s="216">
        <v>130</v>
      </c>
      <c r="C27" t="s" s="210">
        <v>136</v>
      </c>
      <c r="D27" s="31"/>
      <c r="E27" s="8"/>
      <c r="F27" s="8">
        <f t="shared" si="0"/>
      </c>
    </row>
    <row r="28" spans="2:8" x14ac:dyDescent="0.25">
      <c r="B28" s="30"/>
      <c r="C28" s="30"/>
      <c r="D28" s="31"/>
      <c r="E28" s="8"/>
      <c r="F28" s="8">
        <f t="shared" si="0"/>
      </c>
    </row>
    <row r="29" spans="2:8" x14ac:dyDescent="0.25">
      <c r="B29" s="202"/>
      <c r="C29" s="202"/>
      <c r="D29" s="202"/>
      <c r="E29" s="209"/>
      <c r="F29" s="8">
        <f t="shared" si="0"/>
      </c>
    </row>
    <row r="30" spans="2:8" x14ac:dyDescent="0.25">
      <c r="B30" s="30"/>
      <c r="C30" s="30"/>
      <c r="D30" s="31"/>
      <c r="E30" s="8"/>
      <c r="F30" s="8">
        <f t="shared" si="0"/>
      </c>
    </row>
    <row r="31" spans="2:8" x14ac:dyDescent="0.25">
      <c r="B31" s="30"/>
      <c r="C31" s="30"/>
      <c r="D31" s="31"/>
      <c r="E31" s="8"/>
      <c r="F31" s="8">
        <f t="shared" si="0"/>
      </c>
    </row>
    <row r="32" spans="2:8" ht="15" customHeight="1" x14ac:dyDescent="0.25">
      <c r="B32" s="202"/>
      <c r="C32" s="202"/>
      <c r="D32" s="202"/>
      <c r="E32" s="209"/>
      <c r="F32" s="8">
        <f t="shared" si="0"/>
      </c>
    </row>
    <row r="33" spans="2:6" x14ac:dyDescent="0.25">
      <c r="B33" s="30"/>
      <c r="C33" s="210"/>
      <c r="D33" s="31"/>
      <c r="E33" s="8"/>
      <c r="F33" s="8">
        <f t="shared" si="0"/>
      </c>
    </row>
    <row r="34" spans="2:6" ht="19.5" thickBot="1" x14ac:dyDescent="0.35">
      <c r="B34" t="s" s="1">
        <v>4</v>
      </c>
      <c r="C34" s="1"/>
      <c r="D34" s="32"/>
      <c r="E34" s="33"/>
      <c r="F34" s="34">
        <f>SUM(F18:F33)</f>
      </c>
    </row>
    <row r="35" spans="2:6" ht="19.5" thickBot="1" x14ac:dyDescent="0.35">
      <c r="B35" t="s" s="68">
        <v>37</v>
      </c>
      <c r="C35" t="s" s="199">
        <v>110</v>
      </c>
      <c r="D35" s="201">
        <v>50</v>
      </c>
      <c r="E35" s="69"/>
      <c r="F35" s="69">
        <f>F34*(D35/100)*(-1)</f>
      </c>
    </row>
    <row r="36" spans="2:6" ht="18.75" x14ac:dyDescent="0.3">
      <c r="B36" t="s" s="45">
        <v>104</v>
      </c>
      <c r="C36" s="45"/>
      <c r="D36" s="45"/>
      <c r="E36" s="72"/>
      <c r="F36" s="72">
        <f>SUM(F34:F35)</f>
      </c>
    </row>
    <row r="37" spans="2:6" ht="18.75" x14ac:dyDescent="0.3">
      <c r="B37" t="s" s="13">
        <v>5</v>
      </c>
      <c r="C37" t="s" s="200">
        <v>112</v>
      </c>
      <c r="D37" s="13">
        <v>0</v>
      </c>
      <c r="E37" s="35">
        <v>0.33</v>
      </c>
      <c r="F37" s="35">
        <f>IF(D37*E37&lt;17, 17,D37*E37)</f>
      </c>
    </row>
    <row r="38" spans="2:6" ht="18.75" x14ac:dyDescent="0.3">
      <c r="B38" t="s" s="13">
        <v>102</v>
      </c>
      <c r="C38" s="13"/>
      <c r="D38" s="13"/>
      <c r="E38" s="35"/>
      <c r="F38" s="35">
        <f>IF(D38&lt;&gt;"",(D38*E38),"")</f>
      </c>
    </row>
    <row r="39" spans="2:6" ht="18.75" x14ac:dyDescent="0.3">
      <c r="B39" t="s" s="68">
        <v>103</v>
      </c>
      <c r="C39" s="68"/>
      <c r="D39" s="68"/>
      <c r="E39" s="69"/>
      <c r="F39" s="69">
        <f>IF(D39&lt;&gt;"",(D39*E39),"")</f>
      </c>
    </row>
    <row r="40" spans="2:6" ht="18.75" x14ac:dyDescent="0.3">
      <c r="B40" t="s" s="45">
        <v>6</v>
      </c>
      <c r="C40" s="45"/>
      <c r="D40" s="45"/>
      <c r="E40" s="72"/>
      <c r="F40" s="72">
        <f>SUM(F36:F39)</f>
      </c>
    </row>
    <row r="41" spans="2:6" ht="18.75" x14ac:dyDescent="0.3">
      <c r="B41" t="s" s="13">
        <v>7</v>
      </c>
      <c r="C41" s="13"/>
      <c r="D41" s="13"/>
      <c r="E41" s="35"/>
      <c r="F41" s="35">
        <f>F40*0.21</f>
      </c>
    </row>
    <row r="42" spans="2:6" s="10" customFormat="1" ht="21" x14ac:dyDescent="0.35">
      <c r="B42" t="s" s="46">
        <v>8</v>
      </c>
      <c r="C42" s="46"/>
      <c r="D42" s="46"/>
      <c r="E42" s="47"/>
      <c r="F42" s="47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t="s" s="18">
        <v>25</v>
      </c>
      <c r="D47" s="18"/>
      <c r="E47" s="19"/>
      <c r="F47" s="19"/>
    </row>
    <row r="48" spans="2:6" x14ac:dyDescent="0.25">
      <c r="B48" t="s" s="18">
        <v>26</v>
      </c>
      <c r="C48" t="s" s="20">
        <v>109</v>
      </c>
      <c r="D48" s="20"/>
      <c r="E48" s="21"/>
      <c r="F48" s="19"/>
    </row>
    <row r="49" spans="2:6" x14ac:dyDescent="0.25">
      <c r="B49" t="s" s="18">
        <v>27</v>
      </c>
      <c r="C49" t="s" s="18">
        <v>29</v>
      </c>
      <c r="D49" s="18"/>
      <c r="E49" s="19"/>
      <c r="F49" s="19"/>
    </row>
    <row r="50" spans="2:6" x14ac:dyDescent="0.25">
      <c r="B50" t="s" s="16">
        <v>28</v>
      </c>
      <c r="C50" s="43"/>
      <c r="D50" s="16"/>
      <c r="E50" s="17"/>
      <c r="F50" s="17"/>
    </row>
    <row r="51" spans="2:6" ht="12" customHeight="1" x14ac:dyDescent="0.25"/>
    <row r="52" spans="2:6" ht="18.75" x14ac:dyDescent="0.3">
      <c r="B52" t="s" s="36">
        <v>30</v>
      </c>
      <c r="C52"/>
      <c r="D52"/>
    </row>
    <row r="53" spans="2:6" ht="12" customHeight="1" x14ac:dyDescent="0.25">
      <c r="B53" t="s" s="37">
        <v>31</v>
      </c>
      <c r="C53" s="37"/>
      <c r="D53" s="12"/>
      <c r="E53" s="38"/>
      <c r="F53" t="s" s="39">
        <v>32</v>
      </c>
    </row>
    <row r="54" spans="2:6" ht="12.75" customHeight="1" x14ac:dyDescent="0.25">
      <c r="B54" t="s" s="37">
        <v>33</v>
      </c>
      <c r="C54" s="37"/>
      <c r="D54" s="12"/>
      <c r="E54" s="38"/>
      <c r="F54" t="s" s="39">
        <v>34</v>
      </c>
    </row>
    <row r="55" spans="2:6" ht="13.5" customHeight="1" x14ac:dyDescent="0.25">
      <c r="B55" t="s">
        <v>35</v>
      </c>
      <c r="C55" s="37"/>
      <c r="D55" s="12"/>
      <c r="E55" s="38"/>
      <c r="F5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proforma!E5</f>
      </c>
    </row>
    <row r="6" spans="2:14" ht="21.75" thickBot="1" x14ac:dyDescent="0.4">
      <c r="E6" s="14">
        <f>proforma!E6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  <c r="J9" t="s" s="49">
        <v>13</v>
      </c>
      <c r="K9" s="48">
        <f>IF(proforma!C9&lt;&gt;"",(proforma!C9),"")</f>
      </c>
      <c r="L9" t="s" s="24">
        <v>17</v>
      </c>
      <c r="M9" s="41">
        <f>IF(proforma!E9&lt;&gt;"",(proforma!E9),"")</f>
      </c>
      <c r="N9" s="50"/>
    </row>
    <row r="10" spans="2:14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  <c r="J10" t="s" s="49">
        <v>12</v>
      </c>
      <c r="K10" s="48">
        <f>IF(proforma!C10&lt;&gt;"",(proforma!C10),"")</f>
      </c>
      <c r="L10" t="s" s="24">
        <v>18</v>
      </c>
      <c r="M10" s="41">
        <f>IF(proforma!E10&lt;&gt;"",(proforma!E10),"")</f>
      </c>
      <c r="N10" s="50"/>
    </row>
    <row r="11" spans="2:14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  <c r="J11" t="s" s="49">
        <v>14</v>
      </c>
      <c r="K11" s="48">
        <f>IF(proforma!C11&lt;&gt;"",(proforma!C11),"")</f>
      </c>
      <c r="L11" t="s" s="24">
        <v>19</v>
      </c>
      <c r="M11" s="41">
        <f>IF(proforma!E11&lt;&gt;"",(proforma!E11),"")</f>
      </c>
      <c r="N11" s="50"/>
    </row>
    <row r="12" spans="2:14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  <c r="J12" t="s" s="49">
        <v>15</v>
      </c>
      <c r="K12" s="48">
        <f>IF(proforma!C12&lt;&gt;"",(proforma!C12),"")</f>
      </c>
      <c r="L12" t="s" s="24">
        <v>20</v>
      </c>
      <c r="M12" s="41">
        <f>IF(proforma!E12&lt;&gt;"",(proforma!E12),"")</f>
      </c>
      <c r="N12" s="50"/>
    </row>
    <row r="13" spans="2:14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  <c r="J13" t="s" s="51">
        <v>16</v>
      </c>
      <c r="K13" s="48">
        <f>IF(proforma!C13&lt;&gt;"",(proforma!C13),"")</f>
      </c>
      <c r="L13" t="s" s="52">
        <v>21</v>
      </c>
      <c r="M13" s="53">
        <f>IF(proforma!E13&lt;&gt;"",(proforma!E13),"")</f>
      </c>
      <c r="N13" s="54"/>
    </row>
    <row r="14" spans="2:14" ht="18.75" x14ac:dyDescent="0.3">
      <c r="B14" s="26"/>
      <c r="C14" s="26"/>
      <c r="D14" s="26"/>
      <c r="E14" s="42">
        <f>IF(proforma!E14&lt;&gt;"",(proforma!E14),"")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>
        <f>IF(proforma!E19&lt;&gt;"",(proforma!E19),"")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>
        <f>IF(proforma!E20&lt;&gt;"",(proforma!E20),"")</f>
      </c>
      <c r="F20" s="8">
        <f t="shared" ref="F20:F33" si="0">IF(D20&lt;&gt;"",D20*E20,"")</f>
      </c>
    </row>
    <row r="21" spans="2:11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>
        <f>IF(proforma!E21&lt;&gt;"",(proforma!E21),"")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>
        <f>IF(proforma!E32&lt;&gt;"",(proforma!E32),"")</f>
      </c>
      <c r="F32" s="8">
        <f t="shared" si="0"/>
      </c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>
        <f>IF(proforma!E33&lt;&gt;"",(proforma!E33),"")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proforma!B35</f>
      </c>
      <c r="C35" s="68"/>
      <c r="D35" s="70">
        <f>proforma!D35</f>
      </c>
      <c r="E35" s="71"/>
      <c r="F35" s="69">
        <f>proforma!F35</f>
      </c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>
        <f>SUM(F34:F35)</f>
      </c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>
        <f>proforma!F37</f>
      </c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>
        <f>IF(proforma!E38&lt;&gt;"",(proforma!E38),"")</f>
      </c>
      <c r="F38" s="35">
        <f>proforma!F38</f>
      </c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>
        <f>IF(proforma!E39&lt;&gt;"",(proforma!E39),"")</f>
      </c>
      <c r="F39" s="69">
        <f>proforma!F39</f>
      </c>
    </row>
    <row r="40" spans="2:6" ht="18.75" x14ac:dyDescent="0.3">
      <c r="B40" s="45">
        <f>IF(proforma!B40&lt;&gt;"",(proforma!B40),"")</f>
      </c>
      <c r="C40" s="45"/>
      <c r="D40" s="45">
        <f>IF(proforma!D40&lt;&gt;"",(proforma!D40),"")</f>
      </c>
      <c r="E40" s="72"/>
      <c r="F40" s="72">
        <f>SUM(F36:F39)</f>
      </c>
    </row>
    <row r="41" spans="2:6" ht="18.75" x14ac:dyDescent="0.3">
      <c r="B41" s="13">
        <f>IF(proforma!B41&lt;&gt;"",(proforma!B41),"")</f>
      </c>
      <c r="C41" s="13"/>
      <c r="D41" s="13">
        <f>IF(proforma!D41&lt;&gt;"",(proforma!D41),"")</f>
      </c>
      <c r="E41" s="35"/>
      <c r="F41" s="35">
        <f>IF(proforma!F41&lt;&gt;"",(proforma!F41),"")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proforma!E5</f>
      </c>
    </row>
    <row r="6" spans="2:6" ht="21" x14ac:dyDescent="0.35">
      <c r="E6" s="14">
        <f>proforma!E6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</row>
    <row r="10" spans="2:6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</row>
    <row r="11" spans="2:6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</row>
    <row r="12" spans="2:6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</row>
    <row r="13" spans="2:6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</row>
    <row r="14" spans="2:6" ht="18.75" x14ac:dyDescent="0.3">
      <c r="B14" s="26"/>
      <c r="C14" s="26"/>
      <c r="D14" s="26"/>
      <c r="E14" s="42">
        <f>IF(proforma!E14&lt;&gt;"",(proforma!E14),"")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/>
      <c r="F19" s="8"/>
    </row>
    <row r="20" spans="2:6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/>
      <c r="F20" s="8"/>
    </row>
    <row r="21" spans="2:6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/>
      <c r="F32" s="8"/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proforma!B35</f>
      </c>
      <c r="C35" s="68"/>
      <c r="D35" s="70"/>
      <c r="E35" s="71"/>
      <c r="F35" s="69"/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/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/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/>
      <c r="F38" s="35"/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IF(proforma!D40&lt;&gt;"",(proforma!D40),"")</f>
      </c>
      <c r="E40" s="72"/>
      <c r="F40" s="72"/>
    </row>
    <row r="41" spans="2:6" ht="18.75" x14ac:dyDescent="0.3">
      <c r="B41" s="13">
        <f>IF(proforma!B41&lt;&gt;"",(proforma!B41),"")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proforma!E6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proforma!E5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IF(proforma!C9&lt;&gt;"",(proforma!C9),"")</f>
      </c>
      <c r="D9" t="s" s="83">
        <v>17</v>
      </c>
      <c r="E9" s="84">
        <f>IF(proforma!E9&lt;&gt;"",(proforma!E9),"")</f>
      </c>
      <c r="F9" s="85"/>
    </row>
    <row r="10" spans="1:6" ht="18.75" x14ac:dyDescent="0.3">
      <c r="A10" s="76"/>
      <c r="B10" t="s" s="83">
        <v>12</v>
      </c>
      <c r="C10" s="83">
        <f>IF(proforma!C10&lt;&gt;"",(proforma!C10),"")</f>
      </c>
      <c r="D10" t="s" s="83">
        <v>18</v>
      </c>
      <c r="E10" s="84">
        <f>IF(proforma!E10&lt;&gt;"",(proforma!E10),"")</f>
      </c>
      <c r="F10" s="85"/>
    </row>
    <row r="11" spans="1:6" ht="18.75" x14ac:dyDescent="0.3">
      <c r="A11" s="76"/>
      <c r="B11" t="s" s="83">
        <v>14</v>
      </c>
      <c r="C11" s="83">
        <f>IF(proforma!C11&lt;&gt;"",(proforma!C11),"")</f>
      </c>
      <c r="D11" t="s" s="83">
        <v>19</v>
      </c>
      <c r="E11" s="84">
        <f>IF(proforma!E11&lt;&gt;"",(proforma!E11),"")</f>
      </c>
      <c r="F11" s="85"/>
    </row>
    <row r="12" spans="1:6" ht="18.75" x14ac:dyDescent="0.3">
      <c r="A12" s="76"/>
      <c r="B12" t="s" s="83">
        <v>15</v>
      </c>
      <c r="C12" s="83">
        <f>IF(proforma!C12&lt;&gt;"",(proforma!C12),"")</f>
      </c>
      <c r="D12" t="s" s="83">
        <v>20</v>
      </c>
      <c r="E12" s="84">
        <f>IF(proforma!E12&lt;&gt;"",(proforma!E12),"")</f>
      </c>
      <c r="F12" s="85"/>
    </row>
    <row r="13" spans="1:6" ht="18.75" x14ac:dyDescent="0.3">
      <c r="A13" s="76"/>
      <c r="B13" t="s" s="83">
        <v>16</v>
      </c>
      <c r="C13" s="83">
        <f>IF(proforma!C13&lt;&gt;"",(proforma!C13),"")</f>
      </c>
      <c r="D13" t="s" s="83">
        <v>21</v>
      </c>
      <c r="E13" s="84">
        <f>IF(proforma!E13&lt;&gt;"",(proforma!E13),"")</f>
      </c>
      <c r="F13" s="85"/>
    </row>
    <row r="14" spans="1:6" ht="18.75" x14ac:dyDescent="0.3">
      <c r="A14" s="76"/>
      <c r="B14" s="86"/>
      <c r="C14" s="86"/>
      <c r="D14" s="86"/>
      <c r="E14" s="87">
        <f>IF(proforma!E14&lt;&gt;"",(proforma!E14),"")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IF(proforma!B19&lt;&gt;"",(proforma!B19),"")</f>
      </c>
      <c r="C19" s="98">
        <f>IF(proforma!C19&lt;&gt;"",(proforma!C19),"")</f>
      </c>
      <c r="D19" s="99">
        <f>IF(proforma!D19&lt;&gt;"",(proforma!D19),"")</f>
      </c>
      <c r="E19" s="100">
        <f>IF(proforma!E19&lt;&gt;"",(proforma!E19),"")</f>
      </c>
      <c r="F19" s="100">
        <f>IF(D19&lt;&gt;"",D19*E19,"")</f>
      </c>
    </row>
    <row r="20" spans="1:6" x14ac:dyDescent="0.25">
      <c r="A20" s="76"/>
      <c r="B20" s="98">
        <f>IF(proforma!B20&lt;&gt;"",(proforma!B20),"")</f>
      </c>
      <c r="C20" s="98">
        <f>IF(proforma!C20&lt;&gt;"",(proforma!C20),"")</f>
      </c>
      <c r="D20" s="99">
        <f>IF(proforma!D20&lt;&gt;"",(proforma!D20),"")</f>
      </c>
      <c r="E20" s="100">
        <f>IF(proforma!E20&lt;&gt;"",(proforma!E20),"")</f>
      </c>
      <c r="F20" s="100">
        <f t="shared" ref="F20:F33" si="0">IF(D20&lt;&gt;"",D20*E20,"")</f>
      </c>
    </row>
    <row r="21" spans="1:6" x14ac:dyDescent="0.25">
      <c r="A21" s="76"/>
      <c r="B21" s="98">
        <f>IF(proforma!B21&lt;&gt;"",(proforma!B21),"")</f>
      </c>
      <c r="C21" s="98">
        <f>IF(proforma!C21&lt;&gt;"",(proforma!C21),"")</f>
      </c>
      <c r="D21" s="99">
        <f>IF(proforma!D21&lt;&gt;"",(proforma!D21),"")</f>
      </c>
      <c r="E21" s="100">
        <f>IF(proforma!E21&lt;&gt;"",(proforma!E21),"")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IF(proforma!B32&lt;&gt;"",(proforma!B32),"")</f>
      </c>
      <c r="C32" s="98">
        <f>IF(proforma!C32&lt;&gt;"",(proforma!C32),"")</f>
      </c>
      <c r="D32" s="99">
        <f>IF(proforma!D32&lt;&gt;"",(proforma!D32),"")</f>
      </c>
      <c r="E32" s="100">
        <f>IF(proforma!E32&lt;&gt;"",(proforma!E32),"")</f>
      </c>
      <c r="F32" s="100">
        <f t="shared" si="0"/>
      </c>
    </row>
    <row r="33" spans="1:6" x14ac:dyDescent="0.25">
      <c r="A33" s="76"/>
      <c r="B33" s="98">
        <f>IF(proforma!B33&lt;&gt;"",(proforma!B33),"")</f>
      </c>
      <c r="C33" s="98">
        <f>IF(proforma!C33&lt;&gt;"",(proforma!C33),"")</f>
      </c>
      <c r="D33" s="99">
        <f>IF(proforma!D33&lt;&gt;"",(proforma!D33),"")</f>
      </c>
      <c r="E33" s="100">
        <f>IF(proforma!E33&lt;&gt;"",(proforma!E33),"")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proforma!B35</f>
      </c>
      <c r="C35" s="105"/>
      <c r="D35" s="106">
        <f>proforma!D35</f>
      </c>
      <c r="E35" s="107"/>
      <c r="F35" s="108">
        <f>proforma!F35</f>
      </c>
    </row>
    <row r="36" spans="1:6" ht="18.75" x14ac:dyDescent="0.3">
      <c r="A36" s="76"/>
      <c r="B36" s="109">
        <f>IF(proforma!B36&lt;&gt;"",(proforma!B36),"")</f>
      </c>
      <c r="C36" s="109"/>
      <c r="D36" s="109">
        <f>IF(proforma!D36&lt;&gt;"",(proforma!D36),"")</f>
      </c>
      <c r="E36" s="110"/>
      <c r="F36" s="110">
        <f>SUM(F34:F35)</f>
      </c>
    </row>
    <row r="37" spans="1:6" ht="18.75" x14ac:dyDescent="0.3">
      <c r="A37" s="76"/>
      <c r="B37" s="111">
        <f>IF(proforma!B37&lt;&gt;"",(proforma!B37),"")</f>
      </c>
      <c r="C37" s="111"/>
      <c r="D37" s="111">
        <f>IF(proforma!D37&lt;&gt;"",(proforma!D37),"")</f>
      </c>
      <c r="E37" s="112"/>
      <c r="F37" s="112">
        <f>proforma!F37</f>
      </c>
    </row>
    <row r="38" spans="1:6" ht="18.75" x14ac:dyDescent="0.3">
      <c r="A38" s="76"/>
      <c r="B38" s="111">
        <f>IF(proforma!B38&lt;&gt;"",(proforma!B38),"")</f>
      </c>
      <c r="C38" s="111"/>
      <c r="D38" s="111">
        <f>IF(proforma!D38&lt;&gt;"",(proforma!D38),"")</f>
      </c>
      <c r="E38" s="112">
        <f>IF(proforma!E38&lt;&gt;"",(proforma!E38),"")</f>
      </c>
      <c r="F38" s="112">
        <f>IF(D38&lt;&gt;"",(D38*E38),"")</f>
      </c>
    </row>
    <row r="39" spans="1:6" ht="18.75" x14ac:dyDescent="0.3">
      <c r="A39" s="76"/>
      <c r="B39" s="105">
        <f>IF(proforma!B39&lt;&gt;"",(proforma!B39),"")</f>
      </c>
      <c r="C39" s="105"/>
      <c r="D39" s="105">
        <f>IF(proforma!D39&lt;&gt;"",(proforma!D39),"")</f>
      </c>
      <c r="E39" s="108">
        <f>IF(proforma!E39&lt;&gt;"",(proforma!E39),"")</f>
      </c>
      <c r="F39" s="108">
        <f>IF(D39&lt;&gt;"",(D39*E39),"")</f>
      </c>
    </row>
    <row r="40" spans="1:6" ht="18.75" x14ac:dyDescent="0.3">
      <c r="A40" s="76"/>
      <c r="B40" s="109">
        <f>IF(proforma!B40&lt;&gt;"",(proforma!B40),"")</f>
      </c>
      <c r="C40" s="109"/>
      <c r="D40" s="109">
        <f>IF(proforma!D40&lt;&gt;"",(proforma!D40),"")</f>
      </c>
      <c r="E40" s="110"/>
      <c r="F40" s="110">
        <f>SUM(F36:F39)</f>
      </c>
    </row>
    <row r="41" spans="1:6" ht="18.75" x14ac:dyDescent="0.3">
      <c r="A41" s="76"/>
      <c r="B41" s="111">
        <f>IF(proforma!B41&lt;&gt;"",(proforma!B41),"")</f>
      </c>
      <c r="C41" s="111"/>
      <c r="D41" s="111"/>
      <c r="E41" s="112"/>
      <c r="F41" s="112">
        <f>IF(proforma!F41&lt;&gt;"",(proforma!F41),"")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proforma!C47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proforma!C48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proforma!C49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IF(proforma!C50&lt;&gt;"",(proforma!C50),"")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defaultColWidth="11.42578125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IF(proforma!E11&lt;&gt;"",(proforma!E11),"")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defaultRowHeight="15" x14ac:dyDescent="0.25"/>
  <cols>
    <col min="1" max="5" width="11.42578125" customWidth="1"/>
    <col min="6" max="6" width="31.42578125" customWidth="1"/>
    <col min="7" max="7" width="30.42578125" customWidth="1"/>
    <col min="8" max="256" width="11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  <col min="6" max="256" width="11.425781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Ramon</cp:lastModifiedBy>
  <cp:lastPrinted>2019-03-26T17:35:27Z</cp:lastPrinted>
  <dcterms:created xsi:type="dcterms:W3CDTF">2015-02-17T17:31:20Z</dcterms:created>
  <dcterms:modified xsi:type="dcterms:W3CDTF">2020-11-29T00:54:06Z</dcterms:modified>
</cp:coreProperties>
</file>