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KLACKE 2018\ZZZ TEKLACKE 2022\02012210NN Jesus\"/>
    </mc:Choice>
  </mc:AlternateContent>
  <bookViews>
    <workbookView xWindow="1812" yWindow="1956" windowWidth="34692" windowHeight="18084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<sst xmlns="http://schemas.openxmlformats.org/spreadsheetml/2006/main">
  <si>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</si>
  <si>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</si>
  <si>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</si>
  <si>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</si>
  <si>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</si>
  <si>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</si>
  <si>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</si>
  <si>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</si>
  <si>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</si>
  <si>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</si>
  <si>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</si>
  <si>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</si>
  <si>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</si>
  <si>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</si>
  <si>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</si>
  <si>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</si>
  <si>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</si>
  <si>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</si>
  <si>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</si>
  <si>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</si>
  <si>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</si>
  <si>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</si>
  <si>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</si>
  <si>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</si>
  <si>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</si>
  <si>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</si>
  <si>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</si>
  <si>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</si>
  <si>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</si>
  <si>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</si>
  <si>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</si>
  <si>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</si>
  <si>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</si>
  <si>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</si>
  <si>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</si>
  <si>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</si>
  <si>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</si>
  <si>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</si>
  <si>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</si>
  <si>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</si>
  <si>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</si>
  <si>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</si>
  <si>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</si>
  <si>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</si>
  <si>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</si>
  <si>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</si>
  <si>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</si>
  <si>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</si>
  <si>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</si>
  <si>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</si>
  <si>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</si>
  <si>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</si>
  <si>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</si>
  <si>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</si>
  <si>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</si>
  <si>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</si>
  <si>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</si>
  <si>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</si>
  <si>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</si>
  <si>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</si>
  <si>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</si>
  <si>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</si>
  <si>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</si>
  <si>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</si>
  <si>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</si>
  <si>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</si>
  <si>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</si>
  <si>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</si>
  <si>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</si>
  <si>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</si>
  <si>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</si>
  <si>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</si>
  <si>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</si>
  <si>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</si>
  <si>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</si>
  <si>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</si>
  <si>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</si>
  <si>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</si>
  <si>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</si>
  <si>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</si>
  <si>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</si>
  <si>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</si>
  <si>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</si>
  <si>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</si>
  <si>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</si>
  <si>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</si>
  <si>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</si>
  <si>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</si>
  <si>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</si>
  <si>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</si>
  <si>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</si>
  <si>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</si>
  <si>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</si>
  <si>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</si>
  <si>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</si>
  <si>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</si>
  <si>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</si>
  <si>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</si>
  <si>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</si>
  <si>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</si>
  <si>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</si>
  <si>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</si>
  <si>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</si>
  <si>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</si>
  <si>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</si>
  <si>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</si>
  <si>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</si>
  <si>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</si>
  <si>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</si>
  <si>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</si>
  <si>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</si>
  <si>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</si>
  <si>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/>
  </si>
  <si>
    <t>75m²</t>
  </si>
  <si>
    <t>2 MANOS EPOXY</t>
  </si>
  <si>
    <t>Catalizador 5 a 1</t>
  </si>
  <si>
    <t>RECOGE</t>
  </si>
  <si>
    <t>Suelos Epoxi 3D SC</t>
  </si>
  <si>
    <t>C/Vista el Mar número 85</t>
  </si>
  <si>
    <t>Torrevieja</t>
  </si>
  <si>
    <t>Alicante</t>
  </si>
  <si>
    <t>627 69 68 58</t>
  </si>
  <si>
    <t>Jesús Jaramillo</t>
  </si>
  <si>
    <t>Nº: 02012210NN Jesus</t>
  </si>
  <si>
    <t>Fecha: 01/02/2022</t>
  </si>
  <si>
    <t>rojo carta</t>
  </si>
  <si>
    <t>ROJO CARTA 100% Sólidos (DOS MANOS)</t>
  </si>
  <si>
    <t>KIT 30 KGS</t>
  </si>
  <si>
    <t>EPOXI AMX</t>
  </si>
  <si>
    <t>KIT 12 KGS</t>
  </si>
  <si>
    <t xml:space="preserve">Nº: 100 m2 PISCINAS</t>
  </si>
  <si>
    <t xml:space="preserve">OFERTA VALIDA POR 10 DIAS</t>
  </si>
  <si>
    <t xml:space="preserve">Fecha: 04/04/2022</t>
  </si>
  <si>
    <t xml:space="preserve">AZULES</t>
  </si>
  <si>
    <t xml:space="preserve">ACRILICA PISCINAS</t>
  </si>
  <si>
    <t xml:space="preserve">PISCINAS CON ENEKRIL PISCINAS</t>
  </si>
  <si>
    <t xml:space="preserve">ENEKRIL PISCINAS</t>
  </si>
  <si>
    <t xml:space="preserve">dos manos 150 grms</t>
  </si>
  <si>
    <t xml:space="preserve">2 MANOS</t>
  </si>
  <si>
    <t xml:space="preserve">KIT 15 KGS</t>
  </si>
  <si>
    <t xml:space="preserve"> RAL 5015</t>
  </si>
  <si>
    <t xml:space="preserve">Portes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</si>
</sst>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45" fillId="9" borderId="17" xfId="0" applyFont="1" applyFill="1" applyBorder="1" applyAlignment="1">
      <alignment horizontal="left"/>
    </xf>
    <xf numFmtId="0" fontId="5" fillId="0" borderId="0" xfId="1" applyAlignment="1" applyProtection="1"/>
    <xf numFmtId="0" fontId="7" fillId="0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>
          <a:extLst>
            <a:ext uri="{FF2B5EF4-FFF2-40B4-BE49-F238E27FC236}">
              <a16:creationId xmlns:a16="http://schemas.microsoft.com/office/drawing/2014/main" xmlns="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>
          <a:extLst>
            <a:ext uri="{FF2B5EF4-FFF2-40B4-BE49-F238E27FC236}">
              <a16:creationId xmlns:a16="http://schemas.microsoft.com/office/drawing/2014/main" xmlns="" id="{00000000-0008-0000-0100-0000F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>
          <a:extLst>
            <a:ext uri="{FF2B5EF4-FFF2-40B4-BE49-F238E27FC236}">
              <a16:creationId xmlns:a16="http://schemas.microsoft.com/office/drawing/2014/main" xmlns="" id="{00000000-0008-0000-02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>
          <a:extLst>
            <a:ext uri="{FF2B5EF4-FFF2-40B4-BE49-F238E27FC236}">
              <a16:creationId xmlns:a16="http://schemas.microsoft.com/office/drawing/2014/main" xmlns="" id="{00000000-0008-0000-03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>
          <a:extLst>
            <a:ext uri="{FF2B5EF4-FFF2-40B4-BE49-F238E27FC236}">
              <a16:creationId xmlns:a16="http://schemas.microsoft.com/office/drawing/2014/main" xmlns="" id="{00000000-0008-0000-0400-0000F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>
          <a:extLst>
            <a:ext uri="{FF2B5EF4-FFF2-40B4-BE49-F238E27FC236}">
              <a16:creationId xmlns:a16="http://schemas.microsoft.com/office/drawing/2014/main" xmlns="" id="{00000000-0008-0000-0400-0000F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>
          <a:extLst>
            <a:ext uri="{FF2B5EF4-FFF2-40B4-BE49-F238E27FC236}">
              <a16:creationId xmlns:a16="http://schemas.microsoft.com/office/drawing/2014/main" xmlns="" id="{00000000-0008-0000-0500-0000F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>
          <a:extLst>
            <a:ext uri="{FF2B5EF4-FFF2-40B4-BE49-F238E27FC236}">
              <a16:creationId xmlns:a16="http://schemas.microsoft.com/office/drawing/2014/main" xmlns="" id="{00000000-0008-0000-0500-0000F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>
          <a:extLst>
            <a:ext uri="{FF2B5EF4-FFF2-40B4-BE49-F238E27FC236}">
              <a16:creationId xmlns:a16="http://schemas.microsoft.com/office/drawing/2014/main" xmlns="" id="{00000000-0008-0000-06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3" zoomScaleNormal="100" workbookViewId="0">
      <selection activeCell="J33" sqref="J33"/>
    </sheetView>
  </sheetViews>
  <sheetFormatPr baseColWidth="10" defaultColWidth="11.44140625" defaultRowHeight="15.6" x14ac:dyDescent="0.3"/>
  <cols>
    <col min="1" max="1" width="3.109375" style="7" customWidth="1"/>
    <col min="2" max="2" width="29.21875" style="7" customWidth="1"/>
    <col min="3" max="3" width="47" style="7" customWidth="1"/>
    <col min="4" max="4" width="10.88671875" style="7" customWidth="1"/>
    <col min="5" max="5" width="23.5546875" style="11" customWidth="1"/>
    <col min="6" max="6" width="19.5546875" style="11" customWidth="1"/>
    <col min="7" max="7" width="6.88671875" style="7" customWidth="1"/>
    <col min="8" max="16384" width="11.44140625" style="7"/>
  </cols>
  <sheetData>
    <row r="3" spans="2:10" ht="25.8" x14ac:dyDescent="0.5">
      <c r="E3" t="s" s="23">
        <v>10</v>
      </c>
    </row>
    <row r="4" spans="2:10" ht="21" x14ac:dyDescent="0.4">
      <c r="E4" t="s" s="14">
        <v>10</v>
      </c>
    </row>
    <row r="5" spans="2:10" ht="21" x14ac:dyDescent="0.4">
      <c r="C5" s="205"/>
      <c r="E5" t="s" s="14">
        <v>130</v>
      </c>
    </row>
    <row r="6" spans="2:10" ht="18" x14ac:dyDescent="0.35">
      <c r="C6" t="s" s="207">
        <v>131</v>
      </c>
      <c r="E6" t="s" s="203">
        <v>132</v>
      </c>
    </row>
    <row r="7" spans="2:10" ht="23.4" x14ac:dyDescent="0.45">
      <c r="B7" t="s" s="22">
        <v>11</v>
      </c>
      <c r="C7" s="14"/>
      <c r="E7" t="s" s="206">
        <v>133</v>
      </c>
      <c r="F7" s="204"/>
    </row>
    <row r="8" spans="2:10" ht="18" x14ac:dyDescent="0.35">
      <c r="B8" t="s" s="40">
        <v>11</v>
      </c>
      <c r="C8" t="s" s="202">
        <v>117</v>
      </c>
      <c r="D8" t="s" s="40">
        <v>17</v>
      </c>
      <c r="E8" t="s" s="41">
        <v>134</v>
      </c>
      <c r="F8" s="25"/>
      <c r="J8" s="67"/>
    </row>
    <row r="9" spans="2:10" ht="18" x14ac:dyDescent="0.35">
      <c r="B9" t="s" s="40">
        <v>13</v>
      </c>
      <c r="C9" t="s" s="40">
        <v>135</v>
      </c>
      <c r="D9" t="s" s="40">
        <v>17</v>
      </c>
      <c r="E9" s="41"/>
      <c r="F9" s="25"/>
      <c r="J9" s="67"/>
    </row>
    <row r="10" spans="2:10" ht="18" x14ac:dyDescent="0.35">
      <c r="B10" t="s" s="40">
        <v>12</v>
      </c>
      <c r="C10" t="s" s="40">
        <v>119</v>
      </c>
      <c r="D10" t="s" s="40">
        <v>18</v>
      </c>
      <c r="E10" t="s" s="41">
        <v>120</v>
      </c>
      <c r="F10" s="25"/>
      <c r="I10"/>
      <c r="J10" s="67"/>
    </row>
    <row r="11" spans="2:10" ht="18" x14ac:dyDescent="0.35">
      <c r="B11" t="s" s="40">
        <v>14</v>
      </c>
      <c r="C11" t="s" s="40">
        <v>136</v>
      </c>
      <c r="D11" t="s" s="40">
        <v>19</v>
      </c>
      <c r="E11" t="s" s="41">
        <v>121</v>
      </c>
      <c r="F11" s="25"/>
      <c r="I11"/>
      <c r="J11" s="67"/>
    </row>
    <row r="12" spans="2:10" ht="18" x14ac:dyDescent="0.35">
      <c r="B12" t="s" s="40">
        <v>15</v>
      </c>
      <c r="C12" t="s" s="40">
        <v>122</v>
      </c>
      <c r="D12" t="s" s="40">
        <v>20</v>
      </c>
      <c r="E12" s="216"/>
      <c r="F12" s="25"/>
      <c r="I12"/>
    </row>
    <row r="13" spans="2:10" ht="18" x14ac:dyDescent="0.35">
      <c r="B13" t="s" s="40">
        <v>16</v>
      </c>
      <c r="C13" s="217"/>
      <c r="D13" t="s" s="217">
        <v>21</v>
      </c>
      <c r="E13" s="27"/>
      <c r="F13" s="27"/>
      <c r="I13"/>
    </row>
    <row r="14" spans="2:10" ht="23.4" x14ac:dyDescent="0.45">
      <c r="B14" t="s" s="22">
        <v>111</v>
      </c>
    </row>
    <row r="15" spans="2:10" x14ac:dyDescent="0.3">
      <c r="B15" t="s" s="7">
        <v>22</v>
      </c>
    </row>
    <row r="16" spans="2:10" s="2" customFormat="1" ht="21" x14ac:dyDescent="0.4">
      <c r="B16" t="s" s="9">
        <v>137</v>
      </c>
      <c r="C16" s="9"/>
      <c r="D16" t="s" s="28">
        <v>1</v>
      </c>
      <c r="E16" t="s" s="29">
        <v>2</v>
      </c>
      <c r="F16" t="s" s="29">
        <v>3</v>
      </c>
    </row>
    <row r="17" spans="2:8" x14ac:dyDescent="0.3">
      <c r="B17" t="s" s="3">
        <v>0</v>
      </c>
      <c r="C17" s="3"/>
      <c r="D17" t="s" s="4">
        <v>1</v>
      </c>
      <c r="E17" t="s" s="5">
        <v>2</v>
      </c>
      <c r="F17" t="s" s="6">
        <v>3</v>
      </c>
    </row>
    <row r="18" spans="2:8" x14ac:dyDescent="0.3">
      <c r="B18" t="s" s="215">
        <v>114</v>
      </c>
      <c r="C18" s="210"/>
      <c r="D18" s="210"/>
      <c r="E18" s="211"/>
      <c r="F18" s="211">
        <f t="shared" ref="F18:F24" si="0">IF(D18&lt;&gt;"",D18*E18,"")</f>
      </c>
    </row>
    <row r="19" spans="2:8" x14ac:dyDescent="0.3">
      <c r="B19" t="s" s="210">
        <v>127</v>
      </c>
      <c r="C19" t="s" s="210">
        <v>128</v>
      </c>
      <c r="D19" s="208">
        <v>2</v>
      </c>
      <c r="E19" s="211">
        <v>484</v>
      </c>
      <c r="F19" s="211">
        <f t="shared" si="0"/>
      </c>
    </row>
    <row r="20" spans="2:8" x14ac:dyDescent="0.3">
      <c r="B20" t="s" s="210">
        <v>115</v>
      </c>
      <c r="C20" t="s" s="210">
        <v>126</v>
      </c>
      <c r="D20" s="208"/>
      <c r="E20" s="211"/>
      <c r="F20" s="211">
        <f t="shared" si="0"/>
      </c>
    </row>
    <row r="21" spans="2:8" x14ac:dyDescent="0.3">
      <c r="B21" t="s" s="210">
        <v>129</v>
      </c>
      <c r="C21" t="s" s="210">
        <v>128</v>
      </c>
      <c r="D21" s="208">
        <v>1</v>
      </c>
      <c r="E21" s="211">
        <v>195</v>
      </c>
      <c r="F21" s="211">
        <f t="shared" si="0"/>
      </c>
    </row>
    <row r="22" spans="2:8" x14ac:dyDescent="0.3">
      <c r="B22" t="s" s="210">
        <v>138</v>
      </c>
      <c r="C22" t="s" s="210">
        <v>126</v>
      </c>
      <c r="D22" s="210"/>
      <c r="E22" s="211"/>
      <c r="F22" s="211">
        <f t="shared" si="0"/>
      </c>
    </row>
    <row r="23" spans="2:8" x14ac:dyDescent="0.3">
      <c r="B23" t="s" s="212">
        <v>139</v>
      </c>
      <c r="C23" t="s" s="212">
        <v>136</v>
      </c>
      <c r="D23" s="208">
        <v>2</v>
      </c>
      <c r="E23" s="211">
        <v>225</v>
      </c>
      <c r="F23" s="211">
        <f t="shared" si="0"/>
      </c>
    </row>
    <row r="24" spans="2:8" x14ac:dyDescent="0.3">
      <c r="B24" s="212"/>
      <c r="C24" t="s" s="212">
        <v>140</v>
      </c>
      <c r="D24" s="210"/>
      <c r="E24" s="211"/>
      <c r="F24" s="211">
        <f t="shared" si="0"/>
      </c>
    </row>
    <row r="25" spans="2:8" x14ac:dyDescent="0.3">
      <c r="B25" s="212"/>
      <c r="C25" s="212"/>
      <c r="D25" s="208"/>
      <c r="E25" s="211"/>
      <c r="F25" s="211">
        <f>IF(D25&lt;&gt;"",D25*E25,"")</f>
      </c>
    </row>
    <row r="26" spans="2:8" x14ac:dyDescent="0.3">
      <c r="B26" s="212"/>
      <c r="C26" s="212"/>
      <c r="D26" s="210"/>
      <c r="E26" s="211"/>
      <c r="F26" s="211">
        <f t="shared" ref="F26:F43" si="1">IF(D26&lt;&gt;"",D26*E26,"")</f>
      </c>
      <c r="H26" s="198"/>
    </row>
    <row r="27" spans="2:8" x14ac:dyDescent="0.3">
      <c r="B27" s="212"/>
      <c r="C27" s="212"/>
      <c r="D27" s="208"/>
      <c r="E27" s="211"/>
      <c r="F27" s="211">
        <f t="shared" si="1"/>
      </c>
    </row>
    <row r="28" spans="2:8" x14ac:dyDescent="0.3">
      <c r="B28" s="212"/>
      <c r="C28" s="212"/>
      <c r="D28" s="212"/>
      <c r="E28" s="213"/>
      <c r="F28" s="211">
        <f t="shared" si="1"/>
      </c>
    </row>
    <row r="29" spans="2:8" x14ac:dyDescent="0.3">
      <c r="B29" s="212"/>
      <c r="C29" s="212"/>
      <c r="D29" s="209"/>
      <c r="E29" s="213"/>
      <c r="F29" s="211">
        <f t="shared" si="1"/>
      </c>
    </row>
    <row r="30" spans="2:8" x14ac:dyDescent="0.3">
      <c r="B30" s="212"/>
      <c r="C30" s="212"/>
      <c r="D30" s="209"/>
      <c r="E30" s="213"/>
      <c r="F30" s="211">
        <f t="shared" si="1"/>
      </c>
    </row>
    <row r="31" spans="2:8" x14ac:dyDescent="0.3">
      <c r="B31" s="214"/>
      <c r="C31" s="214"/>
      <c r="D31" s="208"/>
      <c r="E31" s="211"/>
      <c r="F31" s="211">
        <f t="shared" si="1"/>
      </c>
    </row>
    <row r="32" spans="2:8" x14ac:dyDescent="0.3">
      <c r="B32" s="214"/>
      <c r="C32" s="214"/>
      <c r="D32" s="208"/>
      <c r="E32" s="211"/>
      <c r="F32" s="211">
        <f t="shared" si="1"/>
      </c>
    </row>
    <row r="33" spans="2:6" x14ac:dyDescent="0.3">
      <c r="B33" s="214"/>
      <c r="C33" s="214"/>
      <c r="D33" s="208"/>
      <c r="E33" s="211"/>
      <c r="F33" s="211">
        <f t="shared" si="1"/>
      </c>
    </row>
    <row r="34" spans="2:6" x14ac:dyDescent="0.3">
      <c r="B34" t="s" s="214">
        <v>4</v>
      </c>
      <c r="C34" s="214"/>
      <c r="D34" s="208"/>
      <c r="E34" s="211"/>
      <c r="F34" s="211">
        <f t="shared" si="1"/>
      </c>
    </row>
    <row r="35" spans="2:6" x14ac:dyDescent="0.3">
      <c r="B35" t="s" s="214">
        <v>37</v>
      </c>
      <c r="C35" t="s" s="214">
        <v>110</v>
      </c>
      <c r="D35" s="208">
        <v>50</v>
      </c>
      <c r="E35" s="211"/>
      <c r="F35" s="211">
        <f t="shared" si="1"/>
      </c>
    </row>
    <row r="36" spans="2:6" x14ac:dyDescent="0.3">
      <c r="B36" t="s" s="214">
        <v>104</v>
      </c>
      <c r="C36" s="214"/>
      <c r="D36" s="208"/>
      <c r="E36" s="211"/>
      <c r="F36" s="211">
        <f t="shared" si="1"/>
      </c>
    </row>
    <row r="37" spans="2:6" x14ac:dyDescent="0.3">
      <c r="B37" t="s" s="214">
        <v>5</v>
      </c>
      <c r="C37" t="s" s="214">
        <v>141</v>
      </c>
      <c r="D37" s="208">
        <v>1</v>
      </c>
      <c r="E37" s="211">
        <v>21</v>
      </c>
      <c r="F37" s="211">
        <f t="shared" si="1"/>
      </c>
    </row>
    <row r="38" spans="2:6" x14ac:dyDescent="0.3">
      <c r="B38" t="s" s="214">
        <v>102</v>
      </c>
      <c r="C38" s="214"/>
      <c r="D38" s="208"/>
      <c r="E38" s="211"/>
      <c r="F38" s="211">
        <f t="shared" si="1"/>
      </c>
    </row>
    <row r="39" spans="2:6" x14ac:dyDescent="0.3">
      <c r="B39" t="s" s="214">
        <v>103</v>
      </c>
      <c r="C39" s="214"/>
      <c r="D39" s="208"/>
      <c r="E39" s="211"/>
      <c r="F39" s="211">
        <f t="shared" si="1"/>
      </c>
    </row>
    <row r="40" spans="2:6" x14ac:dyDescent="0.3">
      <c r="B40" t="s" s="214">
        <v>6</v>
      </c>
      <c r="C40" s="214"/>
      <c r="D40" s="208"/>
      <c r="E40" s="211"/>
      <c r="F40" s="211">
        <f t="shared" si="1"/>
      </c>
    </row>
    <row r="41" spans="2:6" x14ac:dyDescent="0.3">
      <c r="B41" t="s" s="214">
        <v>7</v>
      </c>
      <c r="C41" s="214"/>
      <c r="D41" s="208"/>
      <c r="E41" s="211"/>
      <c r="F41" s="211">
        <f t="shared" si="1"/>
      </c>
    </row>
    <row r="42" spans="2:6" x14ac:dyDescent="0.3">
      <c r="B42" t="s" s="214">
        <v>8</v>
      </c>
      <c r="C42" s="214"/>
      <c r="D42" s="208"/>
      <c r="E42" s="211"/>
      <c r="F42" s="211">
        <f t="shared" si="1"/>
      </c>
    </row>
    <row r="43" spans="2:6" x14ac:dyDescent="0.3">
      <c r="B43" s="214"/>
      <c r="C43" s="214"/>
      <c r="D43" s="208"/>
      <c r="E43" s="211"/>
      <c r="F43" s="211">
        <f t="shared" si="1"/>
      </c>
    </row>
    <row r="44" spans="2:6" ht="18.600000000000001" thickBot="1" x14ac:dyDescent="0.4">
      <c r="B44" t="s" s="1">
        <v>4</v>
      </c>
      <c r="C44" s="1"/>
      <c r="D44" s="32"/>
      <c r="E44" s="33"/>
      <c r="F44" s="34">
        <f>SUM(F17:F43)</f>
      </c>
    </row>
    <row r="45" spans="2:6" ht="18.600000000000001" thickBot="1" x14ac:dyDescent="0.4">
      <c r="B45" t="s" s="68">
        <v>23</v>
      </c>
      <c r="C45" t="s" s="199">
        <v>110</v>
      </c>
      <c r="D45" s="201">
        <v>50</v>
      </c>
      <c r="E45" s="69"/>
      <c r="F45" s="69">
        <f>F44*(D45/100)*(-1)</f>
      </c>
    </row>
    <row r="46" spans="2:6" ht="18" x14ac:dyDescent="0.35">
      <c r="B46" t="s" s="45">
        <v>104</v>
      </c>
      <c r="C46" s="45"/>
      <c r="D46" s="45"/>
      <c r="E46" s="72"/>
      <c r="F46" s="72">
        <f>SUM(F44:F45)</f>
      </c>
    </row>
    <row r="47" spans="2:6" ht="18" x14ac:dyDescent="0.35">
      <c r="B47" t="s" s="13">
        <v>24</v>
      </c>
      <c r="C47" t="s" s="200">
        <v>25</v>
      </c>
      <c r="D47" s="13">
        <v>1</v>
      </c>
      <c r="E47" s="35">
        <v>0</v>
      </c>
      <c r="F47" s="35">
        <v>0</v>
      </c>
    </row>
    <row r="48" spans="2:6" ht="18" x14ac:dyDescent="0.35">
      <c r="B48" t="s" s="13">
        <v>26</v>
      </c>
      <c r="C48" t="s" s="13">
        <v>109</v>
      </c>
      <c r="D48" s="13"/>
      <c r="E48" s="35"/>
      <c r="F48" s="35">
        <f>IF(D48&lt;&gt;"",(D48*E48),"")</f>
      </c>
    </row>
    <row r="49" spans="2:6" ht="18" x14ac:dyDescent="0.35">
      <c r="B49" t="s" s="68">
        <v>27</v>
      </c>
      <c r="C49" t="s" s="68">
        <v>29</v>
      </c>
      <c r="D49" s="68"/>
      <c r="E49" s="69"/>
      <c r="F49" s="69">
        <f>IF(D49&lt;&gt;"",(D49*E49),"")</f>
      </c>
    </row>
    <row r="50" spans="2:6" ht="18" x14ac:dyDescent="0.35">
      <c r="B50" t="s" s="45">
        <v>28</v>
      </c>
      <c r="C50" s="45"/>
      <c r="D50" s="45"/>
      <c r="E50" s="72"/>
      <c r="F50" s="72">
        <f>SUM(F46:F49)</f>
      </c>
    </row>
    <row r="51" spans="2:6" ht="18" x14ac:dyDescent="0.35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4">
      <c r="B52" t="s" s="46">
        <v>30</v>
      </c>
      <c r="C52" s="46"/>
      <c r="D52" s="46"/>
      <c r="E52" s="47"/>
      <c r="F52" s="47">
        <f>SUM(F50:F51)</f>
      </c>
    </row>
    <row r="53" spans="2:6" ht="12" customHeight="1" x14ac:dyDescent="0.3">
      <c r="B53" t="s" s="7">
        <v>31</v>
      </c>
      <c r="F53" t="s" s="11">
        <v>32</v>
      </c>
    </row>
    <row r="54" spans="2:6" ht="12" customHeight="1" x14ac:dyDescent="0.3">
      <c r="B54" t="s" s="7">
        <v>33</v>
      </c>
      <c r="F54" t="s" s="11">
        <v>34</v>
      </c>
    </row>
    <row r="55" spans="2:6" ht="23.4" x14ac:dyDescent="0.45">
      <c r="B55" t="s" s="22">
        <v>35</v>
      </c>
      <c r="F55" t="s" s="11">
        <v>108</v>
      </c>
    </row>
    <row r="56" spans="2:6" ht="12" customHeight="1" x14ac:dyDescent="0.3"/>
    <row r="57" spans="2:6" x14ac:dyDescent="0.3">
      <c r="B57" t="s" s="18">
        <v>24</v>
      </c>
      <c r="C57" t="s" s="18">
        <v>25</v>
      </c>
      <c r="D57" s="18"/>
      <c r="E57" s="19"/>
      <c r="F57" s="19"/>
    </row>
    <row r="58" spans="2:6" x14ac:dyDescent="0.3">
      <c r="B58" t="s" s="18">
        <v>26</v>
      </c>
      <c r="C58" t="s" s="20">
        <v>109</v>
      </c>
      <c r="D58" s="20"/>
      <c r="E58" s="21"/>
      <c r="F58" s="19"/>
    </row>
    <row r="59" spans="2:6" x14ac:dyDescent="0.3">
      <c r="B59" t="s" s="18">
        <v>27</v>
      </c>
      <c r="C59" t="s" s="18">
        <v>29</v>
      </c>
      <c r="D59" s="18"/>
      <c r="E59" s="19"/>
      <c r="F59" s="19"/>
    </row>
    <row r="60" spans="2:6" x14ac:dyDescent="0.3">
      <c r="B60" t="s" s="16">
        <v>28</v>
      </c>
      <c r="C60" s="43"/>
      <c r="D60" s="16"/>
      <c r="E60" s="17"/>
      <c r="F60" s="17"/>
    </row>
    <row r="61" spans="2:6" ht="12" customHeight="1" x14ac:dyDescent="0.3"/>
    <row r="62" spans="2:6" ht="18" x14ac:dyDescent="0.35">
      <c r="B62" t="s" s="36">
        <v>30</v>
      </c>
      <c r="C62"/>
      <c r="D62"/>
    </row>
    <row r="63" spans="2:6" ht="12" customHeight="1" x14ac:dyDescent="0.3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3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3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9" width="11.44140625" style="7"/>
    <col min="10" max="10" width="18.44140625" style="7" customWidth="1"/>
    <col min="11" max="11" width="31.5546875" style="7" customWidth="1"/>
    <col min="12" max="12" width="12.5546875" style="7" customWidth="1"/>
    <col min="13" max="13" width="20.44140625" style="7" customWidth="1"/>
    <col min="14" max="16384" width="11.44140625" style="7"/>
  </cols>
  <sheetData>
    <row r="4" spans="2:14" ht="25.8" x14ac:dyDescent="0.5">
      <c r="E4" t="s" s="23">
        <v>96</v>
      </c>
    </row>
    <row r="5" spans="2:14" ht="21" x14ac:dyDescent="0.4">
      <c r="E5" s="14">
        <f>proforma!E4</f>
      </c>
    </row>
    <row r="6" spans="2:14" ht="21.6" thickBot="1" x14ac:dyDescent="0.45">
      <c r="E6" s="14">
        <f>proforma!E5</f>
      </c>
    </row>
    <row r="7" spans="2:14" ht="16.2" thickBot="1" x14ac:dyDescent="0.35">
      <c r="J7" t="s" s="63">
        <v>98</v>
      </c>
      <c r="K7" s="64"/>
      <c r="L7" s="64"/>
      <c r="M7" s="64"/>
      <c r="N7" s="65"/>
    </row>
    <row r="8" spans="2:14" ht="23.4" x14ac:dyDescent="0.45">
      <c r="B8" t="s" s="22">
        <v>11</v>
      </c>
      <c r="C8" s="14"/>
      <c r="J8" t="s" s="60">
        <v>51</v>
      </c>
      <c r="K8" s="61"/>
      <c r="M8" s="11"/>
      <c r="N8" s="62"/>
    </row>
    <row r="9" spans="2:14" ht="18" x14ac:dyDescent="0.35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" x14ac:dyDescent="0.35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" x14ac:dyDescent="0.35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" x14ac:dyDescent="0.35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" x14ac:dyDescent="0.35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" x14ac:dyDescent="0.35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4" x14ac:dyDescent="0.45">
      <c r="B15" t="s" s="22">
        <v>22</v>
      </c>
      <c r="E15" s="15"/>
      <c r="J15" t="s" s="55">
        <v>94</v>
      </c>
      <c r="K15" s="55"/>
    </row>
    <row r="16" spans="2:14" x14ac:dyDescent="0.3">
      <c r="J16" t="s" s="55">
        <v>95</v>
      </c>
      <c r="K16" s="55"/>
    </row>
    <row r="17" spans="2:11" s="2" customFormat="1" ht="21" x14ac:dyDescent="0.4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3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3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3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3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3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3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3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3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3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3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3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3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3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3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3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3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" x14ac:dyDescent="0.35">
      <c r="B34" t="s" s="1">
        <v>4</v>
      </c>
      <c r="C34" s="1"/>
      <c r="D34" s="32"/>
      <c r="E34" s="33"/>
      <c r="F34" s="34">
        <f>SUM(F18:F33)</f>
      </c>
    </row>
    <row r="35" spans="2:6" ht="18" x14ac:dyDescent="0.35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" x14ac:dyDescent="0.35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" x14ac:dyDescent="0.35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" x14ac:dyDescent="0.35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" x14ac:dyDescent="0.35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" x14ac:dyDescent="0.35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" x14ac:dyDescent="0.35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4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3"/>
    <row r="44" spans="2:6" ht="12" customHeight="1" x14ac:dyDescent="0.3"/>
    <row r="45" spans="2:6" ht="23.4" x14ac:dyDescent="0.45">
      <c r="B45" t="s" s="22">
        <v>23</v>
      </c>
    </row>
    <row r="46" spans="2:6" ht="12" customHeight="1" x14ac:dyDescent="0.3"/>
    <row r="47" spans="2:6" x14ac:dyDescent="0.3">
      <c r="B47" t="s" s="18">
        <v>24</v>
      </c>
      <c r="C47" s="18">
        <f>proforma!C57</f>
      </c>
      <c r="D47" s="18"/>
      <c r="E47" s="19"/>
      <c r="F47" s="19"/>
    </row>
    <row r="48" spans="2:6" x14ac:dyDescent="0.3">
      <c r="B48" t="s" s="18">
        <v>26</v>
      </c>
      <c r="C48" s="20">
        <f>proforma!C58</f>
      </c>
      <c r="D48" s="20"/>
      <c r="E48" s="21"/>
      <c r="F48" s="19"/>
    </row>
    <row r="49" spans="2:6" x14ac:dyDescent="0.3">
      <c r="B49" t="s" s="18">
        <v>27</v>
      </c>
      <c r="C49" s="18">
        <f>proforma!C59</f>
      </c>
      <c r="D49" s="18"/>
      <c r="E49" s="19"/>
      <c r="F49" s="19"/>
    </row>
    <row r="50" spans="2:6" x14ac:dyDescent="0.3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3"/>
    <row r="52" spans="2:6" ht="12" customHeight="1" x14ac:dyDescent="0.3"/>
    <row r="53" spans="2:6" ht="18" x14ac:dyDescent="0.35">
      <c r="B53" t="s" s="36">
        <v>30</v>
      </c>
      <c r="C53"/>
      <c r="D53"/>
    </row>
    <row r="54" spans="2:6" ht="12" customHeight="1" x14ac:dyDescent="0.3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3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3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16384" width="11.44140625" style="7"/>
  </cols>
  <sheetData>
    <row r="4" spans="2:6" ht="25.8" x14ac:dyDescent="0.5">
      <c r="E4" t="s" s="23">
        <v>38</v>
      </c>
    </row>
    <row r="5" spans="2:6" ht="21" x14ac:dyDescent="0.4">
      <c r="E5" s="14">
        <f>proforma!E4</f>
      </c>
    </row>
    <row r="6" spans="2:6" ht="21" x14ac:dyDescent="0.4">
      <c r="E6" s="14">
        <f>proforma!E5</f>
      </c>
    </row>
    <row r="8" spans="2:6" ht="23.4" x14ac:dyDescent="0.45">
      <c r="B8" t="s" s="22">
        <v>11</v>
      </c>
      <c r="C8" s="14"/>
    </row>
    <row r="9" spans="2:6" ht="18" x14ac:dyDescent="0.35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" x14ac:dyDescent="0.35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" x14ac:dyDescent="0.35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" x14ac:dyDescent="0.35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" x14ac:dyDescent="0.35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" x14ac:dyDescent="0.35">
      <c r="B14" s="26"/>
      <c r="C14" s="26"/>
      <c r="D14" s="26"/>
      <c r="E14" s="42">
        <f>IF(proforma!E13&lt;&gt;"",(proforma!E13),"")</f>
      </c>
      <c r="F14" s="27"/>
    </row>
    <row r="15" spans="2:6" ht="23.4" x14ac:dyDescent="0.45">
      <c r="B15" t="s" s="22">
        <v>22</v>
      </c>
      <c r="E15" s="15"/>
    </row>
    <row r="17" spans="2:6" s="2" customFormat="1" ht="21" x14ac:dyDescent="0.4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3">
      <c r="B18" s="3"/>
      <c r="C18" s="3"/>
      <c r="D18" s="4"/>
      <c r="E18" s="5"/>
      <c r="F18" s="6">
        <f>IF(D18&lt;&gt;"",D18*E18,"")</f>
      </c>
    </row>
    <row r="19" spans="2:6" x14ac:dyDescent="0.3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3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3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3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3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3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3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3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3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3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3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3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3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3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3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" x14ac:dyDescent="0.35">
      <c r="B34" t="s" s="1">
        <v>4</v>
      </c>
      <c r="C34" s="1"/>
      <c r="D34" s="32"/>
      <c r="E34" s="33"/>
      <c r="F34" s="34"/>
    </row>
    <row r="35" spans="2:6" ht="18" x14ac:dyDescent="0.35">
      <c r="B35" s="68">
        <f>proforma!B45</f>
      </c>
      <c r="C35" s="68"/>
      <c r="D35" s="70"/>
      <c r="E35" s="71"/>
      <c r="F35" s="69"/>
    </row>
    <row r="36" spans="2:6" ht="18" x14ac:dyDescent="0.35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" x14ac:dyDescent="0.35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" x14ac:dyDescent="0.35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" x14ac:dyDescent="0.35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" x14ac:dyDescent="0.35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" x14ac:dyDescent="0.35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4">
      <c r="B42" t="s" s="73">
        <v>8</v>
      </c>
      <c r="C42" s="73"/>
      <c r="D42" s="73"/>
      <c r="E42" s="74"/>
      <c r="F42" s="74"/>
    </row>
    <row r="43" spans="2:6" ht="12" customHeight="1" x14ac:dyDescent="0.3"/>
    <row r="44" spans="2:6" ht="12" customHeight="1" x14ac:dyDescent="0.3"/>
    <row r="45" spans="2:6" ht="23.4" x14ac:dyDescent="0.45">
      <c r="B45" t="s" s="22">
        <v>23</v>
      </c>
    </row>
    <row r="46" spans="2:6" ht="12" customHeight="1" x14ac:dyDescent="0.3"/>
    <row r="47" spans="2:6" x14ac:dyDescent="0.3">
      <c r="B47" t="s" s="18">
        <v>24</v>
      </c>
      <c r="C47" s="18">
        <f>proforma!C57</f>
      </c>
      <c r="D47" s="18"/>
      <c r="E47" s="19"/>
      <c r="F47" s="19"/>
    </row>
    <row r="48" spans="2:6" x14ac:dyDescent="0.3">
      <c r="B48" t="s" s="18">
        <v>26</v>
      </c>
      <c r="C48" s="20">
        <f>proforma!C58</f>
      </c>
      <c r="D48" s="20"/>
      <c r="E48" s="21"/>
      <c r="F48" s="19"/>
    </row>
    <row r="49" spans="2:6" x14ac:dyDescent="0.3">
      <c r="B49" t="s" s="18">
        <v>27</v>
      </c>
      <c r="C49" s="18">
        <f>proforma!C59</f>
      </c>
      <c r="D49" s="18"/>
      <c r="E49" s="19"/>
      <c r="F49" s="19"/>
    </row>
    <row r="50" spans="2:6" x14ac:dyDescent="0.3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3"/>
    <row r="52" spans="2:6" ht="12" customHeight="1" x14ac:dyDescent="0.3"/>
    <row r="53" spans="2:6" ht="18" x14ac:dyDescent="0.35">
      <c r="B53" t="s" s="36">
        <v>30</v>
      </c>
      <c r="C53"/>
      <c r="D53"/>
    </row>
    <row r="54" spans="2:6" ht="12" customHeight="1" x14ac:dyDescent="0.3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3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3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M24" sqref="M24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16384" width="11.44140625" style="7"/>
  </cols>
  <sheetData>
    <row r="4" spans="1:6" ht="25.8" x14ac:dyDescent="0.5">
      <c r="A4" s="76"/>
      <c r="B4" s="76"/>
      <c r="C4" s="76"/>
      <c r="D4" s="76"/>
      <c r="E4" t="s" s="77">
        <v>36</v>
      </c>
      <c r="F4" s="78"/>
    </row>
    <row r="5" spans="1:6" ht="21" x14ac:dyDescent="0.4">
      <c r="A5" s="76"/>
      <c r="B5" s="76"/>
      <c r="C5" s="76"/>
      <c r="D5" s="76"/>
      <c r="E5" t="s" s="79">
        <v>9</v>
      </c>
      <c r="F5" s="78"/>
    </row>
    <row r="6" spans="1:6" ht="21" x14ac:dyDescent="0.4">
      <c r="A6" s="76"/>
      <c r="B6" s="76"/>
      <c r="C6" s="76"/>
      <c r="D6" s="76"/>
      <c r="E6" s="79">
        <f>proforma!E5</f>
      </c>
      <c r="F6" s="78"/>
    </row>
    <row r="7" spans="1:6" ht="21" x14ac:dyDescent="0.4">
      <c r="A7" s="76"/>
      <c r="B7" s="76"/>
      <c r="C7" s="76"/>
      <c r="D7" s="76"/>
      <c r="E7" t="s" s="80">
        <v>101</v>
      </c>
      <c r="F7" s="81">
        <f>proforma!E4</f>
      </c>
    </row>
    <row r="8" spans="1:6" ht="23.4" x14ac:dyDescent="0.45">
      <c r="A8" s="76"/>
      <c r="B8" t="s" s="82">
        <v>11</v>
      </c>
      <c r="C8" s="79"/>
      <c r="D8" s="76"/>
      <c r="E8" s="78"/>
      <c r="F8" s="78"/>
    </row>
    <row r="9" spans="1:6" ht="18" x14ac:dyDescent="0.35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" x14ac:dyDescent="0.35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" x14ac:dyDescent="0.35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" x14ac:dyDescent="0.35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" x14ac:dyDescent="0.35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" x14ac:dyDescent="0.35">
      <c r="A14" s="76"/>
      <c r="B14" s="86"/>
      <c r="C14" s="86"/>
      <c r="D14" s="86"/>
      <c r="E14" s="87">
        <f>IF(proforma!E13&lt;&gt;"",(proforma!E13),"")</f>
      </c>
      <c r="F14" s="88"/>
    </row>
    <row r="15" spans="1:6" ht="23.4" x14ac:dyDescent="0.45">
      <c r="A15" s="76"/>
      <c r="B15" t="s" s="82">
        <v>22</v>
      </c>
      <c r="C15" s="76"/>
      <c r="D15" s="76"/>
      <c r="E15" s="89"/>
      <c r="F15" s="78"/>
    </row>
    <row r="16" spans="1:6" x14ac:dyDescent="0.3">
      <c r="A16" s="76"/>
      <c r="B16" s="76"/>
      <c r="C16" s="76"/>
      <c r="D16" s="76"/>
      <c r="E16" s="78"/>
      <c r="F16" s="78"/>
    </row>
    <row r="17" spans="1:6" s="2" customFormat="1" ht="21" x14ac:dyDescent="0.4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3">
      <c r="A18" s="76"/>
      <c r="B18" s="94"/>
      <c r="C18" s="94"/>
      <c r="D18" s="95"/>
      <c r="E18" s="96"/>
      <c r="F18" s="97">
        <f>IF(D18&lt;&gt;"",D18*E18,"")</f>
      </c>
    </row>
    <row r="19" spans="1:6" x14ac:dyDescent="0.3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3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1" si="0">IF(D20&lt;&gt;"",D20*E20,"")</f>
      </c>
    </row>
    <row r="21" spans="1:6" x14ac:dyDescent="0.3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3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3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3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3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3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3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3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3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3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3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3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ref="F32:F33" si="1">IF(D32&lt;&gt;"",D32*E32,"")</f>
      </c>
    </row>
    <row r="33" spans="1:6" x14ac:dyDescent="0.3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1"/>
      </c>
    </row>
    <row r="34" spans="1:6" ht="18" x14ac:dyDescent="0.35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" x14ac:dyDescent="0.35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" x14ac:dyDescent="0.35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" x14ac:dyDescent="0.35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" x14ac:dyDescent="0.35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" x14ac:dyDescent="0.35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" x14ac:dyDescent="0.35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" x14ac:dyDescent="0.35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4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3">
      <c r="A43" s="76"/>
      <c r="B43" s="76"/>
      <c r="C43" s="76"/>
      <c r="D43" s="76"/>
      <c r="E43" s="78"/>
      <c r="F43" s="78"/>
    </row>
    <row r="44" spans="1:6" ht="12" customHeight="1" x14ac:dyDescent="0.3">
      <c r="A44" s="76"/>
      <c r="B44" s="76"/>
      <c r="C44" s="76"/>
      <c r="D44" s="76"/>
      <c r="E44" s="78"/>
      <c r="F44" s="78"/>
    </row>
    <row r="45" spans="1:6" ht="23.4" x14ac:dyDescent="0.45">
      <c r="A45" s="76"/>
      <c r="B45" t="s" s="82">
        <v>23</v>
      </c>
      <c r="C45" s="76"/>
      <c r="D45" s="76"/>
      <c r="E45" s="78"/>
      <c r="F45" s="78"/>
    </row>
    <row r="46" spans="1:6" ht="12" customHeight="1" x14ac:dyDescent="0.3">
      <c r="A46" s="76"/>
      <c r="B46" s="76"/>
      <c r="C46" s="76"/>
      <c r="D46" s="76"/>
      <c r="E46" s="78"/>
      <c r="F46" s="78"/>
    </row>
    <row r="47" spans="1:6" x14ac:dyDescent="0.3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3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3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3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3">
      <c r="A51" s="76"/>
      <c r="B51" s="76"/>
      <c r="C51" s="76"/>
      <c r="D51" s="76"/>
      <c r="E51" s="78"/>
      <c r="F51" s="78"/>
    </row>
    <row r="52" spans="1:6" ht="18" x14ac:dyDescent="0.35">
      <c r="A52" s="76"/>
      <c r="B52" t="s" s="123">
        <v>30</v>
      </c>
      <c r="C52" s="124"/>
      <c r="D52" s="124"/>
      <c r="E52" s="78"/>
      <c r="F52" s="78"/>
    </row>
    <row r="53" spans="1:6" ht="12" customHeight="1" x14ac:dyDescent="0.3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3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3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ColWidth="11.44140625" defaultRowHeight="15.6" x14ac:dyDescent="0.3"/>
  <cols>
    <col min="1" max="1" width="3.109375" style="7" customWidth="1"/>
    <col min="2" max="2" width="30.109375" style="7" customWidth="1"/>
    <col min="3" max="3" width="37.109375" style="7" customWidth="1"/>
    <col min="4" max="4" width="10.88671875" style="7" customWidth="1"/>
    <col min="5" max="5" width="26.5546875" style="11" customWidth="1"/>
    <col min="6" max="6" width="6.88671875" style="7" customWidth="1"/>
    <col min="7" max="16384" width="11.44140625" style="7"/>
  </cols>
  <sheetData>
    <row r="4" spans="1:5" ht="31.2" x14ac:dyDescent="0.6">
      <c r="A4" s="76"/>
      <c r="B4" s="76"/>
      <c r="C4" s="76"/>
      <c r="D4" s="76"/>
      <c r="E4" t="s" s="128">
        <v>48</v>
      </c>
    </row>
    <row r="5" spans="1:5" ht="21" x14ac:dyDescent="0.4">
      <c r="A5" s="76"/>
      <c r="B5" s="76"/>
      <c r="C5" s="76"/>
      <c r="D5" s="76"/>
      <c r="E5" s="79">
        <f>factura!E5</f>
      </c>
    </row>
    <row r="6" spans="1:5" ht="28.8" x14ac:dyDescent="0.55000000000000004">
      <c r="A6" s="76"/>
      <c r="B6" t="s" s="129">
        <v>47</v>
      </c>
      <c r="C6" s="76"/>
      <c r="D6" s="76"/>
      <c r="E6" s="79">
        <f>factura!E6</f>
      </c>
    </row>
    <row r="7" spans="1:5" ht="21" x14ac:dyDescent="0.4">
      <c r="A7" s="76"/>
      <c r="B7" s="76"/>
      <c r="C7" s="76"/>
      <c r="D7" s="76"/>
      <c r="E7" s="79"/>
    </row>
    <row r="8" spans="1:5" ht="21" x14ac:dyDescent="0.4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3">
      <c r="A9" s="76"/>
      <c r="B9" t="s" s="130">
        <v>50</v>
      </c>
      <c r="C9" s="76"/>
      <c r="D9" s="76"/>
      <c r="E9" s="78"/>
    </row>
    <row r="10" spans="1:5" x14ac:dyDescent="0.3">
      <c r="A10" s="76"/>
      <c r="B10" s="130"/>
      <c r="C10" s="76"/>
      <c r="D10" s="76"/>
      <c r="E10" s="78"/>
    </row>
    <row r="11" spans="1:5" ht="23.4" x14ac:dyDescent="0.45">
      <c r="A11" s="76"/>
      <c r="B11" t="s" s="82">
        <v>51</v>
      </c>
      <c r="C11" s="76"/>
      <c r="D11" s="76"/>
      <c r="E11" s="78"/>
    </row>
    <row r="12" spans="1:5" x14ac:dyDescent="0.3">
      <c r="A12" s="76"/>
      <c r="B12" s="130"/>
      <c r="C12" s="76"/>
      <c r="D12" s="76"/>
      <c r="E12" s="78"/>
    </row>
    <row r="13" spans="1:5" ht="18" x14ac:dyDescent="0.35">
      <c r="A13" s="76"/>
      <c r="B13" t="s" s="118">
        <v>52</v>
      </c>
      <c r="C13" s="131">
        <f>pedido!K17</f>
      </c>
      <c r="D13" s="132"/>
      <c r="E13" s="133"/>
    </row>
    <row r="14" spans="1:5" ht="18" x14ac:dyDescent="0.35">
      <c r="A14" s="76"/>
      <c r="B14" t="s" s="118">
        <v>93</v>
      </c>
      <c r="C14" s="131">
        <f>pedido!K15</f>
      </c>
      <c r="D14" s="132"/>
      <c r="E14" s="133"/>
    </row>
    <row r="15" spans="1:5" ht="18" x14ac:dyDescent="0.35">
      <c r="A15" s="76"/>
      <c r="B15" t="s" s="118">
        <v>53</v>
      </c>
      <c r="C15" s="131">
        <f>pedido!K16</f>
      </c>
      <c r="D15" s="132"/>
      <c r="E15" s="133"/>
    </row>
    <row r="16" spans="1:5" ht="18" x14ac:dyDescent="0.35">
      <c r="A16" s="76"/>
      <c r="B16" t="s" s="130">
        <v>54</v>
      </c>
      <c r="C16" s="134">
        <f>pedido!K18</f>
      </c>
      <c r="D16" s="111"/>
      <c r="E16" s="112"/>
    </row>
    <row r="17" spans="1:5" ht="18" x14ac:dyDescent="0.35">
      <c r="A17" s="76"/>
      <c r="B17" t="s" s="118">
        <v>55</v>
      </c>
      <c r="C17" s="131">
        <f>pedido!K19</f>
      </c>
      <c r="D17" s="132"/>
      <c r="E17" s="133"/>
    </row>
    <row r="18" spans="1:5" x14ac:dyDescent="0.3">
      <c r="A18" s="76"/>
      <c r="B18" s="130"/>
      <c r="C18" s="76"/>
      <c r="D18" s="76"/>
      <c r="E18" s="78"/>
    </row>
    <row r="19" spans="1:5" ht="23.4" x14ac:dyDescent="0.45">
      <c r="A19" s="76"/>
      <c r="B19" t="s" s="82">
        <v>46</v>
      </c>
      <c r="C19" s="79"/>
      <c r="D19" s="76"/>
      <c r="E19" s="78"/>
    </row>
    <row r="20" spans="1:5" ht="19.5" customHeight="1" x14ac:dyDescent="0.45">
      <c r="A20" s="76"/>
      <c r="B20" s="82"/>
      <c r="C20" s="79"/>
      <c r="D20" s="76"/>
      <c r="E20" s="78"/>
    </row>
    <row r="21" spans="1:5" ht="18" x14ac:dyDescent="0.35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" x14ac:dyDescent="0.35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" x14ac:dyDescent="0.35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" x14ac:dyDescent="0.35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" x14ac:dyDescent="0.35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4">
      <c r="A26" s="90"/>
      <c r="B26" s="91"/>
      <c r="C26" s="91"/>
      <c r="D26" s="92"/>
      <c r="E26" s="93"/>
    </row>
    <row r="27" spans="1:5" ht="23.4" x14ac:dyDescent="0.45">
      <c r="A27" s="76"/>
      <c r="B27" t="s" s="135">
        <v>56</v>
      </c>
      <c r="C27" s="136"/>
      <c r="D27" s="137"/>
      <c r="E27" s="138"/>
    </row>
    <row r="28" spans="1:5" ht="17.25" customHeight="1" x14ac:dyDescent="0.45">
      <c r="A28" s="76"/>
      <c r="B28" s="139"/>
      <c r="C28" s="140"/>
      <c r="D28" s="99"/>
      <c r="E28" s="100"/>
    </row>
    <row r="29" spans="1:5" ht="17.399999999999999" x14ac:dyDescent="0.3">
      <c r="A29" s="76"/>
      <c r="B29" t="s" s="141">
        <v>43</v>
      </c>
      <c r="C29" s="142"/>
      <c r="D29" s="99"/>
      <c r="E29" s="100"/>
    </row>
    <row r="30" spans="1:5" ht="17.399999999999999" x14ac:dyDescent="0.3">
      <c r="A30" s="76"/>
      <c r="B30" t="s" s="141">
        <v>44</v>
      </c>
      <c r="C30" s="142"/>
      <c r="D30" s="99"/>
      <c r="E30" s="100"/>
    </row>
    <row r="31" spans="1:5" ht="17.399999999999999" x14ac:dyDescent="0.3">
      <c r="A31" s="76"/>
      <c r="B31" t="s" s="141">
        <v>45</v>
      </c>
      <c r="C31" s="143"/>
      <c r="D31" s="99"/>
      <c r="E31" s="100"/>
    </row>
    <row r="32" spans="1:5" ht="17.399999999999999" x14ac:dyDescent="0.3">
      <c r="A32" s="76"/>
      <c r="B32" s="141"/>
      <c r="C32" s="143"/>
      <c r="D32" s="99"/>
      <c r="E32" s="100"/>
    </row>
    <row r="33" spans="1:5" ht="17.399999999999999" x14ac:dyDescent="0.3">
      <c r="A33" s="76"/>
      <c r="B33" s="141"/>
      <c r="C33" s="143"/>
      <c r="D33" s="99"/>
      <c r="E33" s="100"/>
    </row>
    <row r="34" spans="1:5" ht="17.399999999999999" x14ac:dyDescent="0.3">
      <c r="A34" s="76"/>
      <c r="B34" s="141"/>
      <c r="C34" s="143"/>
      <c r="D34" s="99"/>
      <c r="E34" s="100"/>
    </row>
    <row r="35" spans="1:5" ht="17.399999999999999" x14ac:dyDescent="0.3">
      <c r="A35" s="76"/>
      <c r="B35" s="141"/>
      <c r="C35" s="143"/>
      <c r="D35" s="99"/>
      <c r="E35" s="100"/>
    </row>
    <row r="36" spans="1:5" ht="17.399999999999999" x14ac:dyDescent="0.3">
      <c r="A36" s="76"/>
      <c r="B36" s="141"/>
      <c r="C36" s="143"/>
      <c r="D36" s="99"/>
      <c r="E36" s="100"/>
    </row>
    <row r="37" spans="1:5" ht="17.399999999999999" x14ac:dyDescent="0.3">
      <c r="A37" s="76"/>
      <c r="B37" s="141"/>
      <c r="C37" s="143"/>
      <c r="D37" s="99"/>
      <c r="E37" s="100"/>
    </row>
    <row r="38" spans="1:5" x14ac:dyDescent="0.3">
      <c r="A38" s="76"/>
      <c r="B38" s="144"/>
      <c r="C38" s="144"/>
      <c r="D38" s="145"/>
      <c r="E38" s="146"/>
    </row>
    <row r="39" spans="1:5" x14ac:dyDescent="0.3">
      <c r="A39" s="76"/>
      <c r="B39" t="s" s="98">
        <v>58</v>
      </c>
      <c r="C39" s="98"/>
      <c r="D39" s="99"/>
      <c r="E39" s="100"/>
    </row>
    <row r="40" spans="1:5" x14ac:dyDescent="0.3">
      <c r="A40" s="76"/>
      <c r="B40" t="s" s="147">
        <v>59</v>
      </c>
      <c r="C40" s="98"/>
      <c r="D40" s="99"/>
      <c r="E40" s="100"/>
    </row>
    <row r="41" spans="1:5" x14ac:dyDescent="0.3">
      <c r="A41" s="76"/>
      <c r="B41" t="s" s="98">
        <v>60</v>
      </c>
      <c r="C41" s="98"/>
      <c r="D41" s="99"/>
      <c r="E41" s="100"/>
    </row>
    <row r="42" spans="1:5" x14ac:dyDescent="0.3">
      <c r="A42" s="76"/>
      <c r="B42" s="98"/>
      <c r="C42" s="98"/>
      <c r="D42" s="99"/>
      <c r="E42" s="100"/>
    </row>
    <row r="43" spans="1:5" x14ac:dyDescent="0.3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3">
      <c r="A44" s="76"/>
      <c r="B44" s="98"/>
      <c r="C44" s="98"/>
      <c r="D44" t="s" s="148">
        <v>63</v>
      </c>
      <c r="E44" s="100"/>
    </row>
    <row r="45" spans="1:5" x14ac:dyDescent="0.3">
      <c r="A45" s="76"/>
      <c r="B45" s="98"/>
      <c r="C45" s="98"/>
      <c r="D45" s="99"/>
      <c r="E45" s="100"/>
    </row>
    <row r="46" spans="1:5" x14ac:dyDescent="0.3">
      <c r="A46" s="76"/>
      <c r="B46" s="98"/>
      <c r="C46" s="98"/>
      <c r="D46" s="99"/>
      <c r="E46" s="100"/>
    </row>
    <row r="47" spans="1:5" x14ac:dyDescent="0.3">
      <c r="A47" s="76"/>
      <c r="B47" s="98"/>
      <c r="C47" s="130"/>
      <c r="D47" s="99"/>
      <c r="E47" s="100"/>
    </row>
    <row r="48" spans="1:5" ht="18" x14ac:dyDescent="0.35">
      <c r="A48" s="76"/>
      <c r="B48" t="s" s="123">
        <v>30</v>
      </c>
      <c r="C48" s="124"/>
      <c r="D48" s="124"/>
      <c r="E48" s="149"/>
    </row>
    <row r="49" spans="1:5" ht="12" customHeight="1" x14ac:dyDescent="0.3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3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3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4.4" x14ac:dyDescent="0.3"/>
  <cols>
    <col min="6" max="6" width="31.44140625" customWidth="1"/>
    <col min="7" max="7" width="30.44140625" customWidth="1"/>
  </cols>
  <sheetData>
    <row r="7" spans="1:7" x14ac:dyDescent="0.3">
      <c r="A7" s="124"/>
      <c r="B7" s="124"/>
      <c r="C7" s="124"/>
      <c r="D7" s="124"/>
      <c r="E7" s="124"/>
      <c r="F7" s="124"/>
      <c r="G7" s="124"/>
    </row>
    <row r="8" spans="1:7" ht="36.6" x14ac:dyDescent="0.7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4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4">
      <c r="A10" s="154"/>
      <c r="B10" s="155"/>
      <c r="C10" s="155"/>
      <c r="D10" s="155"/>
      <c r="E10" s="155"/>
      <c r="F10" s="156"/>
      <c r="G10" s="153">
        <f>factura!E6</f>
      </c>
    </row>
    <row r="11" spans="1:7" ht="18" x14ac:dyDescent="0.35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" x14ac:dyDescent="0.35">
      <c r="A12" t="s" s="160">
        <v>81</v>
      </c>
      <c r="B12" s="161"/>
      <c r="C12" s="161"/>
      <c r="D12" s="162"/>
      <c r="E12" s="163"/>
      <c r="F12" s="163"/>
      <c r="G12" s="164"/>
    </row>
    <row r="13" spans="1:7" ht="18" x14ac:dyDescent="0.35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3">
      <c r="A14" s="124"/>
      <c r="B14" s="124"/>
      <c r="C14" s="124"/>
      <c r="D14" s="124"/>
      <c r="E14" s="124"/>
      <c r="F14" s="124"/>
      <c r="G14" s="124"/>
    </row>
    <row r="15" spans="1:7" ht="18" x14ac:dyDescent="0.35">
      <c r="A15" t="s" s="165">
        <v>68</v>
      </c>
      <c r="B15" s="124"/>
      <c r="C15" s="124"/>
      <c r="D15" s="124"/>
      <c r="E15" s="124"/>
      <c r="F15" s="124"/>
      <c r="G15" s="124"/>
    </row>
    <row r="16" spans="1:7" ht="18" x14ac:dyDescent="0.35">
      <c r="A16" t="s" s="165">
        <v>69</v>
      </c>
      <c r="B16" s="124"/>
      <c r="C16" s="124"/>
      <c r="D16" s="124"/>
      <c r="E16" s="124"/>
      <c r="F16" s="124"/>
      <c r="G16" s="124"/>
    </row>
    <row r="17" spans="1:8" ht="18" x14ac:dyDescent="0.35">
      <c r="A17" s="165"/>
      <c r="B17" s="124"/>
      <c r="C17" s="124"/>
      <c r="D17" s="124"/>
      <c r="E17" s="124"/>
      <c r="F17" s="124"/>
      <c r="G17" s="124"/>
    </row>
    <row r="18" spans="1:8" x14ac:dyDescent="0.3">
      <c r="A18" s="124"/>
      <c r="B18" s="124"/>
      <c r="C18" s="124"/>
      <c r="D18" s="124"/>
      <c r="E18" s="124"/>
      <c r="F18" s="124"/>
      <c r="G18" s="124"/>
    </row>
    <row r="19" spans="1:8" ht="21" x14ac:dyDescent="0.4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3">
      <c r="A20" s="124"/>
      <c r="B20" s="124"/>
      <c r="C20" s="124"/>
      <c r="D20" s="124"/>
      <c r="E20" s="124"/>
      <c r="F20" s="124"/>
      <c r="G20" s="124"/>
    </row>
    <row r="21" spans="1:8" ht="21" x14ac:dyDescent="0.4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4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4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4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4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4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4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4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4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4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4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4">
      <c r="A32" s="167"/>
      <c r="B32" s="167"/>
      <c r="C32" s="167"/>
      <c r="D32" s="167"/>
      <c r="E32" s="167"/>
      <c r="F32" s="167"/>
      <c r="G32" s="124"/>
    </row>
    <row r="33" spans="1:7" ht="21" x14ac:dyDescent="0.4">
      <c r="A33" s="167"/>
      <c r="B33" s="167"/>
      <c r="C33" s="167"/>
      <c r="D33" s="167"/>
      <c r="E33" s="167"/>
      <c r="F33" s="167"/>
      <c r="G33" s="124"/>
    </row>
    <row r="34" spans="1:7" ht="18" x14ac:dyDescent="0.35">
      <c r="A34" s="165"/>
      <c r="B34" s="124"/>
      <c r="C34" s="124"/>
      <c r="D34" s="124"/>
      <c r="E34" s="124"/>
      <c r="F34" s="124"/>
      <c r="G34" s="124"/>
    </row>
    <row r="35" spans="1:7" ht="21" x14ac:dyDescent="0.4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4">
      <c r="A36" s="167"/>
      <c r="B36" s="167"/>
      <c r="C36" s="167"/>
      <c r="D36" s="167"/>
      <c r="E36" s="167"/>
      <c r="F36" s="167"/>
      <c r="G36" s="167"/>
    </row>
    <row r="37" spans="1:7" ht="21" x14ac:dyDescent="0.4">
      <c r="A37" s="167"/>
      <c r="B37" s="167"/>
      <c r="C37" s="167"/>
      <c r="D37" s="167"/>
      <c r="E37" s="167"/>
      <c r="F37" s="167"/>
      <c r="G37" s="167"/>
    </row>
    <row r="38" spans="1:7" ht="21" x14ac:dyDescent="0.4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4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4">
      <c r="A40" s="167"/>
      <c r="B40" s="167"/>
      <c r="C40" s="167"/>
      <c r="D40" s="167"/>
      <c r="E40" s="167"/>
      <c r="F40" s="167"/>
      <c r="G40" s="167"/>
    </row>
    <row r="41" spans="1:7" ht="21" x14ac:dyDescent="0.4">
      <c r="A41" s="167"/>
      <c r="B41" s="167"/>
      <c r="C41" s="167"/>
      <c r="D41" s="167"/>
      <c r="E41" s="167"/>
      <c r="F41" s="167"/>
      <c r="G41" s="167"/>
    </row>
    <row r="42" spans="1:7" x14ac:dyDescent="0.3">
      <c r="A42" s="124"/>
      <c r="B42" s="124"/>
      <c r="C42" s="124"/>
      <c r="D42" s="124"/>
      <c r="E42" s="124"/>
      <c r="F42" s="124"/>
      <c r="G42" s="124"/>
    </row>
    <row r="43" spans="1:7" ht="31.2" x14ac:dyDescent="0.6">
      <c r="A43" t="s" s="195">
        <v>82</v>
      </c>
      <c r="B43" s="196"/>
      <c r="C43" s="196"/>
      <c r="D43" s="196"/>
      <c r="E43" s="196"/>
      <c r="F43" s="196"/>
      <c r="G43" s="197"/>
    </row>
    <row r="44" spans="1:7" ht="18" x14ac:dyDescent="0.35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6" x14ac:dyDescent="0.3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6" x14ac:dyDescent="0.3">
      <c r="A46" s="172"/>
      <c r="B46" s="173"/>
      <c r="C46" s="172"/>
      <c r="D46" s="173"/>
      <c r="E46" t="s" s="174">
        <v>86</v>
      </c>
      <c r="F46" s="175"/>
      <c r="G46" s="176"/>
    </row>
    <row r="47" spans="1:7" ht="15.6" x14ac:dyDescent="0.3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3"/>
    <row r="60" ht="25.5" customHeight="1" x14ac:dyDescent="0.3"/>
    <row r="62" ht="25.5" customHeight="1" x14ac:dyDescent="0.3"/>
    <row r="63" ht="22.5" customHeight="1" x14ac:dyDescent="0.3"/>
    <row r="64" ht="45" customHeight="1" x14ac:dyDescent="0.3"/>
    <row r="65" ht="33.75" customHeight="1" x14ac:dyDescent="0.3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4.4" x14ac:dyDescent="0.3"/>
  <cols>
    <col min="1" max="1" width="5" customWidth="1"/>
    <col min="2" max="2" width="22.44140625" customWidth="1"/>
    <col min="3" max="3" width="45" customWidth="1"/>
    <col min="4" max="4" width="24.44140625" customWidth="1"/>
    <col min="5" max="5" width="21.109375" customWidth="1"/>
  </cols>
  <sheetData>
    <row r="1" spans="1:5" x14ac:dyDescent="0.3">
      <c r="A1" s="124"/>
      <c r="B1" s="124"/>
      <c r="C1" s="124"/>
      <c r="D1" s="124"/>
      <c r="E1" s="124"/>
    </row>
    <row r="2" spans="1:5" ht="33.6" x14ac:dyDescent="0.65">
      <c r="A2" s="124"/>
      <c r="B2" t="s" s="182">
        <v>11</v>
      </c>
      <c r="C2" s="79"/>
      <c r="D2" s="76"/>
      <c r="E2" s="78"/>
    </row>
    <row r="3" spans="1:5" ht="23.4" x14ac:dyDescent="0.4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4" x14ac:dyDescent="0.4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4" x14ac:dyDescent="0.4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4" x14ac:dyDescent="0.4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4" x14ac:dyDescent="0.4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4" x14ac:dyDescent="0.45">
      <c r="A8" s="124"/>
      <c r="B8" s="186"/>
      <c r="C8" s="186"/>
      <c r="D8" s="186"/>
      <c r="E8" s="186"/>
    </row>
    <row r="9" spans="1:5" ht="23.4" x14ac:dyDescent="0.4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4" x14ac:dyDescent="0.45">
      <c r="A10" s="124"/>
      <c r="B10" s="186"/>
      <c r="C10" s="186"/>
      <c r="D10" s="186"/>
      <c r="E10" s="186"/>
    </row>
    <row r="11" spans="1:5" ht="23.4" x14ac:dyDescent="0.4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4" x14ac:dyDescent="0.45">
      <c r="A12" s="124"/>
      <c r="B12" s="186"/>
      <c r="C12" s="186"/>
      <c r="D12" s="186"/>
      <c r="E12" s="186"/>
    </row>
    <row r="13" spans="1:5" ht="23.4" x14ac:dyDescent="0.4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3">
      <c r="A14" s="124"/>
      <c r="B14" s="124"/>
      <c r="C14" s="124"/>
      <c r="D14" s="124"/>
      <c r="E14" s="124"/>
    </row>
    <row r="15" spans="1:5" x14ac:dyDescent="0.3">
      <c r="A15" s="124"/>
      <c r="B15" s="124"/>
      <c r="C15" s="124"/>
      <c r="D15" s="124"/>
      <c r="E15" s="124"/>
    </row>
    <row r="16" spans="1:5" x14ac:dyDescent="0.3">
      <c r="A16" s="124"/>
      <c r="B16" s="124"/>
      <c r="C16" s="124"/>
      <c r="D16" s="124"/>
      <c r="E16" s="124"/>
    </row>
    <row r="17" spans="1:5" x14ac:dyDescent="0.3">
      <c r="A17" s="124"/>
      <c r="B17" s="124"/>
      <c r="C17" s="124"/>
      <c r="D17" s="124"/>
      <c r="E17" s="124"/>
    </row>
    <row r="18" spans="1:5" x14ac:dyDescent="0.3">
      <c r="A18" s="124"/>
      <c r="B18" s="124"/>
      <c r="C18" s="124"/>
      <c r="D18" s="124"/>
      <c r="E18" s="124"/>
    </row>
    <row r="19" spans="1:5" x14ac:dyDescent="0.3">
      <c r="A19" s="124"/>
      <c r="B19" s="124"/>
      <c r="C19" s="124"/>
      <c r="D19" s="124"/>
      <c r="E19" s="124"/>
    </row>
    <row r="20" spans="1:5" x14ac:dyDescent="0.3">
      <c r="A20" s="124"/>
      <c r="B20" s="124"/>
      <c r="C20" s="124"/>
      <c r="D20" s="124"/>
      <c r="E20" s="124"/>
    </row>
    <row r="21" spans="1:5" x14ac:dyDescent="0.3">
      <c r="A21" s="124"/>
      <c r="B21" s="124"/>
      <c r="C21" s="124"/>
      <c r="D21" s="124"/>
      <c r="E21" s="124"/>
    </row>
    <row r="22" spans="1:5" x14ac:dyDescent="0.3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Norberto</cp:lastModifiedBy>
  <cp:lastPrinted>2021-09-23T10:28:47Z</cp:lastPrinted>
  <dcterms:created xsi:type="dcterms:W3CDTF">2015-02-17T17:31:20Z</dcterms:created>
  <dcterms:modified xsi:type="dcterms:W3CDTF">2022-02-02T10:36:06Z</dcterms:modified>
</cp:coreProperties>
</file>