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ACEF46F6-EEE0-4085-879E-387166354C5A}" xr6:coauthVersionLast="40" xr6:coauthVersionMax="40" xr10:uidLastSave="{00000000-0000-0000-0000-000000000000}"/>
  <bookViews>
    <workbookView xWindow="-120" yWindow="-120" windowWidth="20730" windowHeight="11160" firstSheet="8" activeTab="9" xr2:uid="{00000000-000D-0000-FFFF-FFFF00000000}"/>
  </bookViews>
  <sheets>
    <sheet name="Colour List" sheetId="28" r:id="rId1"/>
    <sheet name="RDHS" sheetId="30" r:id="rId2"/>
    <sheet name="DH Arayampathy" sheetId="31" r:id="rId3"/>
    <sheet name="Chest Clinic" sheetId="32" r:id="rId4"/>
    <sheet name="STD" sheetId="33" r:id="rId5"/>
    <sheet name="DH Navatkadu" sheetId="34" r:id="rId6"/>
    <sheet name="DH Kokkaddicholai" sheetId="35" r:id="rId7"/>
    <sheet name="DH Cheddipalayam" sheetId="36" r:id="rId8"/>
    <sheet name=" BIO Medical" sheetId="37" r:id="rId9"/>
    <sheet name="DH Chenkalady" sheetId="2" r:id="rId10"/>
    <sheet name="PMCU koddamunai" sheetId="3" r:id="rId11"/>
    <sheet name="PMCU Palayadiveddai" sheetId="4" r:id="rId12"/>
    <sheet name="PMCU Kankeyanodai" sheetId="5" r:id="rId13"/>
    <sheet name="PMCU Meerakerny" sheetId="6" r:id="rId14"/>
    <sheet name="PMCU Palameenmadu" sheetId="7" r:id="rId15"/>
    <sheet name="PMCU Kaluthawalai" sheetId="8" r:id="rId16"/>
    <sheet name="PMCU Mangalagama" sheetId="9" r:id="rId17"/>
    <sheet name="PMCU Thikkodai" sheetId="10" r:id="rId18"/>
    <sheet name="MOH Chenkalady" sheetId="11" r:id="rId19"/>
    <sheet name="MOH Valaichenai" sheetId="12" r:id="rId20"/>
    <sheet name="MOH Vaharai" sheetId="13" r:id="rId21"/>
    <sheet name="PMCU Mahiloor" sheetId="14" r:id="rId22"/>
    <sheet name=" DH Mavadivembu" sheetId="15" r:id="rId23"/>
    <sheet name="DH Palamunai" sheetId="16" r:id="rId24"/>
    <sheet name="MHRC Mavadivembu" sheetId="17" r:id="rId25"/>
    <sheet name="MOH Oddamavady" sheetId="18" r:id="rId26"/>
    <sheet name="PMCU Mahilawaddavan" sheetId="19" r:id="rId27"/>
    <sheet name="PMCU Unnichai" sheetId="20" r:id="rId28"/>
    <sheet name="PMCU Mankerny" sheetId="21" r:id="rId29"/>
    <sheet name="PMCU Kawathmunai" sheetId="22" r:id="rId30"/>
    <sheet name="PMCU Thiraimadu" sheetId="23" r:id="rId31"/>
    <sheet name="PMCU Rethithenna" sheetId="24" r:id="rId32"/>
    <sheet name="MOH KPC" sheetId="25" r:id="rId33"/>
    <sheet name="MOH Kiran" sheetId="26" r:id="rId34"/>
    <sheet name="PMCU Navalady" sheetId="27" r:id="rId35"/>
    <sheet name="MOH Eravur" sheetId="63" r:id="rId36"/>
    <sheet name="BH Eravur" sheetId="39" r:id="rId37"/>
    <sheet name="DH Periyakallar" sheetId="40" r:id="rId38"/>
    <sheet name="RMO" sheetId="41" r:id="rId39"/>
    <sheet name="DH Thuraineelavanai" sheetId="42" r:id="rId40"/>
    <sheet name="DH Mandapathady" sheetId="45" r:id="rId41"/>
    <sheet name="DH Mandour" sheetId="46" r:id="rId42"/>
    <sheet name="DH Palugamam" sheetId="47" r:id="rId43"/>
    <sheet name="MOH Batticaloa" sheetId="48" r:id="rId44"/>
    <sheet name="MOH Kalu.kudy" sheetId="49" r:id="rId45"/>
    <sheet name="MOH Kattankudy" sheetId="50" r:id="rId46"/>
    <sheet name="DH Kathiravely" sheetId="51" r:id="rId47"/>
    <sheet name="MOH Paddipalai" sheetId="52" r:id="rId48"/>
    <sheet name="MOH Vavunathivu" sheetId="53" r:id="rId49"/>
    <sheet name="MOH Vellavely" sheetId="54" r:id="rId50"/>
    <sheet name="MOH Arayampathy" sheetId="55" r:id="rId51"/>
    <sheet name="DH, Vaharai" sheetId="57" r:id="rId52"/>
    <sheet name="DH Santhively" sheetId="58" r:id="rId53"/>
    <sheet name="DH Meeravodai" sheetId="59" r:id="rId54"/>
    <sheet name="BH Valaichenai" sheetId="60" r:id="rId55"/>
    <sheet name="DH Karadiyanaru" sheetId="61" r:id="rId56"/>
    <sheet name="TOTAL" sheetId="62" r:id="rId57"/>
  </sheets>
  <calcPr calcId="181029"/>
</workbook>
</file>

<file path=xl/calcChain.xml><?xml version="1.0" encoding="utf-8"?>
<calcChain xmlns="http://schemas.openxmlformats.org/spreadsheetml/2006/main">
  <c r="AR7" i="35" l="1"/>
  <c r="AR6" i="35"/>
  <c r="AR6" i="9" l="1"/>
  <c r="AR5" i="9"/>
  <c r="AR6" i="3" l="1"/>
  <c r="AR5" i="3"/>
  <c r="AR4" i="3"/>
  <c r="AR5" i="20" l="1"/>
  <c r="AR4" i="20"/>
  <c r="AR4" i="19"/>
  <c r="AR5" i="24" l="1"/>
  <c r="AR4" i="24"/>
  <c r="AR6" i="22"/>
  <c r="AR5" i="22"/>
  <c r="AR4" i="22"/>
  <c r="AR6" i="4"/>
  <c r="AR5" i="4"/>
  <c r="AR4" i="4"/>
  <c r="AR20" i="36"/>
  <c r="AR19" i="36"/>
  <c r="AR18" i="36"/>
  <c r="AR17" i="36"/>
  <c r="AR16" i="36"/>
  <c r="AR15" i="36"/>
  <c r="AR14" i="36"/>
  <c r="AR13" i="36"/>
  <c r="AR12" i="36"/>
  <c r="AR8" i="6"/>
  <c r="AR7" i="6"/>
  <c r="AR6" i="6"/>
  <c r="AR5" i="6"/>
  <c r="AR4" i="6"/>
  <c r="AR11" i="36"/>
  <c r="AR10" i="36"/>
  <c r="AR9" i="36"/>
  <c r="AR8" i="36"/>
  <c r="AR7" i="36"/>
  <c r="AR6" i="36"/>
  <c r="AR9" i="37"/>
  <c r="AR8" i="37"/>
  <c r="AR7" i="37"/>
  <c r="AR5" i="37"/>
  <c r="BL5" i="37" s="1"/>
  <c r="AA5" i="37"/>
  <c r="AR6" i="37"/>
  <c r="AR4" i="37"/>
  <c r="AR3" i="37"/>
  <c r="AT3" i="30"/>
  <c r="Z3" i="62" s="1"/>
  <c r="AR13" i="30"/>
  <c r="AR18" i="30"/>
  <c r="AA3" i="62"/>
  <c r="AB3" i="62"/>
  <c r="AC3" i="62"/>
  <c r="AD3" i="62"/>
  <c r="AE3" i="62"/>
  <c r="AF3" i="62"/>
  <c r="AG3" i="62"/>
  <c r="AH3" i="62"/>
  <c r="AI3" i="62"/>
  <c r="AJ3" i="62"/>
  <c r="AK3" i="62"/>
  <c r="AL3" i="62"/>
  <c r="AM3" i="62"/>
  <c r="AN3" i="62"/>
  <c r="AO3" i="62"/>
  <c r="AP3" i="62"/>
  <c r="AQ3" i="62"/>
  <c r="AR3" i="62"/>
  <c r="BM5" i="37" l="1"/>
  <c r="AR7" i="5"/>
  <c r="AR6" i="5"/>
  <c r="AR5" i="5"/>
  <c r="AR4" i="5"/>
  <c r="S39" i="63" l="1"/>
  <c r="BK33" i="63"/>
  <c r="AR36" i="62" s="1"/>
  <c r="BJ33" i="63"/>
  <c r="AQ36" i="62" s="1"/>
  <c r="BI33" i="63"/>
  <c r="AP36" i="62" s="1"/>
  <c r="BH33" i="63"/>
  <c r="AO36" i="62" s="1"/>
  <c r="BG33" i="63"/>
  <c r="AN36" i="62" s="1"/>
  <c r="BF33" i="63"/>
  <c r="AM36" i="62" s="1"/>
  <c r="BE33" i="63"/>
  <c r="AL36" i="62" s="1"/>
  <c r="BD33" i="63"/>
  <c r="AK36" i="62" s="1"/>
  <c r="BC33" i="63"/>
  <c r="AJ36" i="62" s="1"/>
  <c r="BB33" i="63"/>
  <c r="AI36" i="62" s="1"/>
  <c r="BA33" i="63"/>
  <c r="AH36" i="62" s="1"/>
  <c r="AZ33" i="63"/>
  <c r="AG36" i="62" s="1"/>
  <c r="AY33" i="63"/>
  <c r="AF36" i="62" s="1"/>
  <c r="AX33" i="63"/>
  <c r="AE36" i="62" s="1"/>
  <c r="AW33" i="63"/>
  <c r="AD36" i="62" s="1"/>
  <c r="AV33" i="63"/>
  <c r="AC36" i="62" s="1"/>
  <c r="AU33" i="63"/>
  <c r="AB36" i="62" s="1"/>
  <c r="AT33" i="63"/>
  <c r="AA36" i="62" s="1"/>
  <c r="AC33" i="63"/>
  <c r="Z33" i="63"/>
  <c r="V37" i="62" s="1"/>
  <c r="Y33" i="63"/>
  <c r="U37" i="62" s="1"/>
  <c r="X33" i="63"/>
  <c r="T37" i="62" s="1"/>
  <c r="W33" i="63"/>
  <c r="S37" i="62" s="1"/>
  <c r="V33" i="63"/>
  <c r="R37" i="62" s="1"/>
  <c r="U33" i="63"/>
  <c r="Q37" i="62" s="1"/>
  <c r="T33" i="63"/>
  <c r="P37" i="62" s="1"/>
  <c r="S33" i="63"/>
  <c r="O37" i="62" s="1"/>
  <c r="R33" i="63"/>
  <c r="N37" i="62" s="1"/>
  <c r="Q33" i="63"/>
  <c r="M37" i="62" s="1"/>
  <c r="P33" i="63"/>
  <c r="L37" i="62" s="1"/>
  <c r="O33" i="63"/>
  <c r="K37" i="62" s="1"/>
  <c r="N33" i="63"/>
  <c r="J37" i="62" s="1"/>
  <c r="M33" i="63"/>
  <c r="I37" i="62" s="1"/>
  <c r="L33" i="63"/>
  <c r="H37" i="62" s="1"/>
  <c r="K33" i="63"/>
  <c r="G37" i="62" s="1"/>
  <c r="J33" i="63"/>
  <c r="F37" i="62" s="1"/>
  <c r="I33" i="63"/>
  <c r="E37" i="62" s="1"/>
  <c r="W37" i="62" s="1"/>
  <c r="H33" i="63"/>
  <c r="D37" i="62" s="1"/>
  <c r="G33" i="63"/>
  <c r="C37" i="62" s="1"/>
  <c r="AS32" i="63"/>
  <c r="AR32" i="63"/>
  <c r="AA32" i="63"/>
  <c r="AS31" i="63"/>
  <c r="AR31" i="63"/>
  <c r="AA31" i="63"/>
  <c r="AS30" i="63"/>
  <c r="AR30" i="63"/>
  <c r="AA30" i="63"/>
  <c r="AS29" i="63"/>
  <c r="AR29" i="63"/>
  <c r="AA29" i="63"/>
  <c r="AS28" i="63"/>
  <c r="AR28" i="63"/>
  <c r="AA28" i="63"/>
  <c r="AS27" i="63"/>
  <c r="AR27" i="63"/>
  <c r="AA27" i="63"/>
  <c r="AS26" i="63"/>
  <c r="AR26" i="63"/>
  <c r="AA26" i="63"/>
  <c r="AS25" i="63"/>
  <c r="AR25" i="63"/>
  <c r="AA25" i="63"/>
  <c r="AS24" i="63"/>
  <c r="AR24" i="63"/>
  <c r="AA24" i="63"/>
  <c r="AS23" i="63"/>
  <c r="AR23" i="63"/>
  <c r="AA23" i="63"/>
  <c r="AS22" i="63"/>
  <c r="AR22" i="63"/>
  <c r="AA22" i="63"/>
  <c r="AS21" i="63"/>
  <c r="AR21" i="63"/>
  <c r="AA21" i="63"/>
  <c r="AS20" i="63"/>
  <c r="AR20" i="63"/>
  <c r="AA20" i="63"/>
  <c r="AS19" i="63"/>
  <c r="AR19" i="63"/>
  <c r="AA19" i="63"/>
  <c r="AS18" i="63"/>
  <c r="AR18" i="63"/>
  <c r="AQ18" i="63"/>
  <c r="AA18" i="63"/>
  <c r="AS17" i="63"/>
  <c r="AR17" i="63"/>
  <c r="AA17" i="63"/>
  <c r="AB17" i="63" s="1"/>
  <c r="AI17" i="63" s="1"/>
  <c r="AO17" i="63" s="1"/>
  <c r="AS16" i="63"/>
  <c r="AR16" i="63"/>
  <c r="AA16" i="63"/>
  <c r="AB16" i="63" s="1"/>
  <c r="AS15" i="63"/>
  <c r="AR15" i="63"/>
  <c r="AB15" i="63"/>
  <c r="AI15" i="63" s="1"/>
  <c r="AO15" i="63" s="1"/>
  <c r="AA15" i="63"/>
  <c r="AS14" i="63"/>
  <c r="AR14" i="63"/>
  <c r="AA14" i="63"/>
  <c r="AB14" i="63" s="1"/>
  <c r="BL13" i="63"/>
  <c r="AS13" i="63"/>
  <c r="AR13" i="63"/>
  <c r="AQ13" i="63"/>
  <c r="AA13" i="63"/>
  <c r="AB13" i="63" s="1"/>
  <c r="AS12" i="63"/>
  <c r="AR12" i="63"/>
  <c r="AA12" i="63"/>
  <c r="AB12" i="63" s="1"/>
  <c r="AI12" i="63" s="1"/>
  <c r="AO12" i="63" s="1"/>
  <c r="AS11" i="63"/>
  <c r="AR11" i="63"/>
  <c r="AA11" i="63"/>
  <c r="AB11" i="63" s="1"/>
  <c r="AS10" i="63"/>
  <c r="AR10" i="63"/>
  <c r="AA10" i="63"/>
  <c r="AB10" i="63" s="1"/>
  <c r="AS9" i="63"/>
  <c r="AR9" i="63"/>
  <c r="AA9" i="63"/>
  <c r="AB9" i="63" s="1"/>
  <c r="AS8" i="63"/>
  <c r="AR8" i="63"/>
  <c r="AA8" i="63"/>
  <c r="AB8" i="63" s="1"/>
  <c r="AS7" i="63"/>
  <c r="AR7" i="63"/>
  <c r="AA7" i="63"/>
  <c r="AB7" i="63" s="1"/>
  <c r="AI7" i="63" s="1"/>
  <c r="AO7" i="63" s="1"/>
  <c r="AS6" i="63"/>
  <c r="AR6" i="63"/>
  <c r="AA6" i="63"/>
  <c r="AB6" i="63" s="1"/>
  <c r="AS5" i="63"/>
  <c r="AR5" i="63"/>
  <c r="AA5" i="63"/>
  <c r="AB5" i="63" s="1"/>
  <c r="AD5" i="63" s="1"/>
  <c r="AJ5" i="63" s="1"/>
  <c r="AS4" i="63"/>
  <c r="AR4" i="63"/>
  <c r="AA4" i="63"/>
  <c r="AB4" i="63" s="1"/>
  <c r="AS3" i="63"/>
  <c r="AR3" i="63"/>
  <c r="AA3" i="63"/>
  <c r="AB3" i="30"/>
  <c r="AB4" i="30"/>
  <c r="AB5" i="30"/>
  <c r="AB6" i="30"/>
  <c r="AB7" i="30"/>
  <c r="AB8" i="30"/>
  <c r="AB9" i="30"/>
  <c r="AB10" i="30"/>
  <c r="AB11" i="30"/>
  <c r="AB12" i="30"/>
  <c r="AB13" i="30"/>
  <c r="AB14" i="30"/>
  <c r="AB15" i="30"/>
  <c r="AB16" i="30"/>
  <c r="AB17" i="30"/>
  <c r="AB18" i="30"/>
  <c r="AB19" i="30"/>
  <c r="AB20" i="30"/>
  <c r="AB21" i="30"/>
  <c r="AB22" i="30"/>
  <c r="AB23" i="30"/>
  <c r="AB24" i="30"/>
  <c r="AB25" i="30"/>
  <c r="AB26" i="30"/>
  <c r="AB27" i="30"/>
  <c r="AB28" i="30"/>
  <c r="AB29" i="30"/>
  <c r="AB30" i="30"/>
  <c r="AB31" i="30"/>
  <c r="AB32" i="30"/>
  <c r="AD14" i="63" l="1"/>
  <c r="AJ14" i="63" s="1"/>
  <c r="AI14" i="63"/>
  <c r="AO14" i="63" s="1"/>
  <c r="AD15" i="63"/>
  <c r="AJ15" i="63" s="1"/>
  <c r="AR33" i="63"/>
  <c r="Y36" i="62" s="1"/>
  <c r="BL18" i="63"/>
  <c r="BM18" i="63" s="1"/>
  <c r="AB18" i="63"/>
  <c r="AI18" i="63" s="1"/>
  <c r="AO18" i="63" s="1"/>
  <c r="AA33" i="63"/>
  <c r="AB3" i="63"/>
  <c r="AI4" i="63"/>
  <c r="AO4" i="63" s="1"/>
  <c r="AI6" i="63"/>
  <c r="AO6" i="63" s="1"/>
  <c r="AI9" i="63"/>
  <c r="AO9" i="63" s="1"/>
  <c r="AI10" i="63"/>
  <c r="AO10" i="63" s="1"/>
  <c r="AI13" i="63"/>
  <c r="AO13" i="63" s="1"/>
  <c r="AD13" i="63"/>
  <c r="AJ13" i="63" s="1"/>
  <c r="AD12" i="63"/>
  <c r="AD4" i="63"/>
  <c r="AJ4" i="63" s="1"/>
  <c r="AI5" i="63"/>
  <c r="AO5" i="63" s="1"/>
  <c r="AD6" i="63"/>
  <c r="AJ6" i="63" s="1"/>
  <c r="AD7" i="63"/>
  <c r="AJ7" i="63" s="1"/>
  <c r="AD8" i="63"/>
  <c r="AJ8" i="63" s="1"/>
  <c r="AI8" i="63"/>
  <c r="AO8" i="63" s="1"/>
  <c r="AD9" i="63"/>
  <c r="AJ9" i="63" s="1"/>
  <c r="AD10" i="63"/>
  <c r="AJ10" i="63" s="1"/>
  <c r="AD11" i="63"/>
  <c r="AJ11" i="63" s="1"/>
  <c r="AI11" i="63"/>
  <c r="AO11" i="63" s="1"/>
  <c r="AE5" i="63"/>
  <c r="AK5" i="63" s="1"/>
  <c r="AE7" i="63"/>
  <c r="AK7" i="63" s="1"/>
  <c r="AF7" i="63"/>
  <c r="AL7" i="63" s="1"/>
  <c r="AE12" i="63"/>
  <c r="AK12" i="63" s="1"/>
  <c r="BM13" i="63"/>
  <c r="AE14" i="63"/>
  <c r="AK14" i="63" s="1"/>
  <c r="AI16" i="63"/>
  <c r="AO16" i="63" s="1"/>
  <c r="AD16" i="63"/>
  <c r="AS33" i="63"/>
  <c r="Z36" i="62" s="1"/>
  <c r="AE15" i="63"/>
  <c r="AK15" i="63" s="1"/>
  <c r="AB20" i="63"/>
  <c r="AB22" i="63"/>
  <c r="AB24" i="63"/>
  <c r="AB26" i="63"/>
  <c r="AB28" i="63"/>
  <c r="AB30" i="63"/>
  <c r="AB32" i="63"/>
  <c r="AB19" i="63"/>
  <c r="AB21" i="63"/>
  <c r="AB23" i="63"/>
  <c r="AB25" i="63"/>
  <c r="AB27" i="63"/>
  <c r="AB29" i="63"/>
  <c r="AB31" i="63"/>
  <c r="AD17" i="63"/>
  <c r="AD18" i="63"/>
  <c r="AE6" i="63" l="1"/>
  <c r="AI28" i="63"/>
  <c r="AO28" i="63" s="1"/>
  <c r="AD28" i="63"/>
  <c r="AJ28" i="63" s="1"/>
  <c r="AE11" i="63"/>
  <c r="AK11" i="63" s="1"/>
  <c r="AI31" i="63"/>
  <c r="AO31" i="63" s="1"/>
  <c r="AD31" i="63"/>
  <c r="AJ31" i="63" s="1"/>
  <c r="AI27" i="63"/>
  <c r="AO27" i="63" s="1"/>
  <c r="AD27" i="63"/>
  <c r="AJ27" i="63" s="1"/>
  <c r="AI23" i="63"/>
  <c r="AO23" i="63" s="1"/>
  <c r="AD23" i="63"/>
  <c r="AJ23" i="63" s="1"/>
  <c r="AI19" i="63"/>
  <c r="AO19" i="63" s="1"/>
  <c r="AD19" i="63"/>
  <c r="AJ19" i="63" s="1"/>
  <c r="AF15" i="63"/>
  <c r="AG15" i="63" s="1"/>
  <c r="AM15" i="63" s="1"/>
  <c r="AJ16" i="63"/>
  <c r="AG7" i="63"/>
  <c r="AM7" i="63" s="1"/>
  <c r="AE13" i="63"/>
  <c r="AE10" i="63"/>
  <c r="AE8" i="63"/>
  <c r="AJ17" i="63"/>
  <c r="AE17" i="63"/>
  <c r="AK17" i="63" s="1"/>
  <c r="AI24" i="63"/>
  <c r="AO24" i="63" s="1"/>
  <c r="AD24" i="63"/>
  <c r="AJ24" i="63" s="1"/>
  <c r="AI30" i="63"/>
  <c r="AO30" i="63" s="1"/>
  <c r="AD30" i="63"/>
  <c r="AJ30" i="63" s="1"/>
  <c r="AF5" i="63"/>
  <c r="AL5" i="63" s="1"/>
  <c r="AE9" i="63"/>
  <c r="AH7" i="63"/>
  <c r="AN7" i="63" s="1"/>
  <c r="AB33" i="63"/>
  <c r="AI3" i="63"/>
  <c r="AD3" i="63"/>
  <c r="AF17" i="63"/>
  <c r="AL17" i="63" s="1"/>
  <c r="AI32" i="63"/>
  <c r="AO32" i="63" s="1"/>
  <c r="AD32" i="63"/>
  <c r="AJ32" i="63" s="1"/>
  <c r="AI20" i="63"/>
  <c r="AO20" i="63" s="1"/>
  <c r="AD20" i="63"/>
  <c r="AJ20" i="63" s="1"/>
  <c r="AI26" i="63"/>
  <c r="AO26" i="63" s="1"/>
  <c r="AD26" i="63"/>
  <c r="AJ26" i="63" s="1"/>
  <c r="AI22" i="63"/>
  <c r="AO22" i="63" s="1"/>
  <c r="AD22" i="63"/>
  <c r="AJ22" i="63" s="1"/>
  <c r="AJ18" i="63"/>
  <c r="AE18" i="63"/>
  <c r="AF18" i="63" s="1"/>
  <c r="AL18" i="63" s="1"/>
  <c r="AI29" i="63"/>
  <c r="AO29" i="63" s="1"/>
  <c r="AD29" i="63"/>
  <c r="AJ29" i="63" s="1"/>
  <c r="AI25" i="63"/>
  <c r="AO25" i="63" s="1"/>
  <c r="AD25" i="63"/>
  <c r="AJ25" i="63" s="1"/>
  <c r="AI21" i="63"/>
  <c r="AO21" i="63" s="1"/>
  <c r="AD21" i="63"/>
  <c r="AJ21" i="63" s="1"/>
  <c r="AF14" i="63"/>
  <c r="AE16" i="63"/>
  <c r="AF16" i="63" s="1"/>
  <c r="AL16" i="63" s="1"/>
  <c r="AG5" i="63"/>
  <c r="AM5" i="63" s="1"/>
  <c r="AJ12" i="63"/>
  <c r="AF12" i="63"/>
  <c r="AG12" i="63" s="1"/>
  <c r="AM12" i="63" s="1"/>
  <c r="AE4" i="63"/>
  <c r="AE21" i="63" l="1"/>
  <c r="AK21" i="63" s="1"/>
  <c r="AP7" i="63"/>
  <c r="AQ7" i="63" s="1"/>
  <c r="BL7" i="63" s="1"/>
  <c r="BM7" i="63" s="1"/>
  <c r="AE27" i="63"/>
  <c r="AK27" i="63" s="1"/>
  <c r="AE28" i="63"/>
  <c r="AK28" i="63" s="1"/>
  <c r="AF21" i="63"/>
  <c r="AL21" i="63" s="1"/>
  <c r="AE29" i="63"/>
  <c r="AK29" i="63" s="1"/>
  <c r="AE26" i="63"/>
  <c r="AK26" i="63" s="1"/>
  <c r="AE20" i="63"/>
  <c r="AK20" i="63" s="1"/>
  <c r="AE19" i="63"/>
  <c r="AK19" i="63" s="1"/>
  <c r="AF27" i="63"/>
  <c r="AL27" i="63" s="1"/>
  <c r="AK6" i="63"/>
  <c r="AF6" i="63"/>
  <c r="AK4" i="63"/>
  <c r="AF4" i="63"/>
  <c r="AL4" i="63" s="1"/>
  <c r="AH5" i="63"/>
  <c r="AN5" i="63" s="1"/>
  <c r="AP5" i="63" s="1"/>
  <c r="AQ5" i="63" s="1"/>
  <c r="BL5" i="63" s="1"/>
  <c r="BM5" i="63" s="1"/>
  <c r="AL12" i="63"/>
  <c r="AH12" i="63"/>
  <c r="AN12" i="63" s="1"/>
  <c r="AK16" i="63"/>
  <c r="AG16" i="63"/>
  <c r="AM16" i="63" s="1"/>
  <c r="AG21" i="63"/>
  <c r="AF11" i="63"/>
  <c r="AL11" i="63" s="1"/>
  <c r="AD33" i="63"/>
  <c r="AJ3" i="63"/>
  <c r="AF30" i="63"/>
  <c r="AL30" i="63" s="1"/>
  <c r="AE30" i="63"/>
  <c r="AK30" i="63" s="1"/>
  <c r="AF24" i="63"/>
  <c r="AL24" i="63" s="1"/>
  <c r="AE24" i="63"/>
  <c r="AK8" i="63"/>
  <c r="AF8" i="63"/>
  <c r="AG11" i="63"/>
  <c r="AM11" i="63" s="1"/>
  <c r="AG27" i="63"/>
  <c r="AM27" i="63" s="1"/>
  <c r="AP12" i="63"/>
  <c r="AQ12" i="63" s="1"/>
  <c r="BL12" i="63" s="1"/>
  <c r="BM12" i="63" s="1"/>
  <c r="AL14" i="63"/>
  <c r="AG14" i="63"/>
  <c r="AM14" i="63" s="1"/>
  <c r="AF25" i="63"/>
  <c r="AL25" i="63" s="1"/>
  <c r="AE25" i="63"/>
  <c r="AE22" i="63"/>
  <c r="AG17" i="63"/>
  <c r="AF32" i="63"/>
  <c r="AL32" i="63" s="1"/>
  <c r="AE32" i="63"/>
  <c r="AE3" i="63"/>
  <c r="AK9" i="63"/>
  <c r="AF9" i="63"/>
  <c r="AG4" i="63"/>
  <c r="AM4" i="63" s="1"/>
  <c r="AK10" i="63"/>
  <c r="AF10" i="63"/>
  <c r="AG10" i="63" s="1"/>
  <c r="AM10" i="63" s="1"/>
  <c r="AF23" i="63"/>
  <c r="AL23" i="63" s="1"/>
  <c r="AE23" i="63"/>
  <c r="AK23" i="63" s="1"/>
  <c r="AP27" i="63"/>
  <c r="AQ27" i="63" s="1"/>
  <c r="BL27" i="63" s="1"/>
  <c r="BM27" i="63" s="1"/>
  <c r="AE31" i="63"/>
  <c r="AK31" i="63" s="1"/>
  <c r="AG8" i="63"/>
  <c r="AM8" i="63" s="1"/>
  <c r="AK18" i="63"/>
  <c r="AG18" i="63"/>
  <c r="AM18" i="63" s="1"/>
  <c r="AK13" i="63"/>
  <c r="AF13" i="63"/>
  <c r="AL15" i="63"/>
  <c r="AH15" i="63"/>
  <c r="AN15" i="63" s="1"/>
  <c r="AG23" i="63"/>
  <c r="AM23" i="63" s="1"/>
  <c r="AH27" i="63"/>
  <c r="AN27" i="63" s="1"/>
  <c r="AI33" i="63"/>
  <c r="AO3" i="63"/>
  <c r="AO33" i="63" s="1"/>
  <c r="AF20" i="63" l="1"/>
  <c r="AH18" i="63"/>
  <c r="AN18" i="63" s="1"/>
  <c r="AG30" i="63"/>
  <c r="AM30" i="63" s="1"/>
  <c r="AH16" i="63"/>
  <c r="AN16" i="63" s="1"/>
  <c r="AP16" i="63" s="1"/>
  <c r="AQ16" i="63" s="1"/>
  <c r="BL16" i="63" s="1"/>
  <c r="BM16" i="63" s="1"/>
  <c r="AF28" i="63"/>
  <c r="AF26" i="63"/>
  <c r="AF19" i="63"/>
  <c r="AF29" i="63"/>
  <c r="AL6" i="63"/>
  <c r="AG6" i="63"/>
  <c r="AM6" i="63" s="1"/>
  <c r="AL13" i="63"/>
  <c r="AK22" i="63"/>
  <c r="AF3" i="63"/>
  <c r="AG3" i="63" s="1"/>
  <c r="AH30" i="63"/>
  <c r="AN30" i="63" s="1"/>
  <c r="AP30" i="63" s="1"/>
  <c r="AQ30" i="63" s="1"/>
  <c r="BL30" i="63" s="1"/>
  <c r="BM30" i="63" s="1"/>
  <c r="AG24" i="63"/>
  <c r="AM24" i="63" s="1"/>
  <c r="AF22" i="63"/>
  <c r="AL22" i="63" s="1"/>
  <c r="AH23" i="63"/>
  <c r="AN23" i="63" s="1"/>
  <c r="AP23" i="63" s="1"/>
  <c r="AQ23" i="63" s="1"/>
  <c r="BL23" i="63" s="1"/>
  <c r="BM23" i="63" s="1"/>
  <c r="AL8" i="63"/>
  <c r="AH8" i="63"/>
  <c r="AN8" i="63" s="1"/>
  <c r="AJ33" i="63"/>
  <c r="AL10" i="63"/>
  <c r="AH10" i="63"/>
  <c r="AN10" i="63" s="1"/>
  <c r="AE33" i="63"/>
  <c r="AK3" i="63"/>
  <c r="AM17" i="63"/>
  <c r="AP17" i="63" s="1"/>
  <c r="AQ17" i="63" s="1"/>
  <c r="BL17" i="63" s="1"/>
  <c r="BM17" i="63" s="1"/>
  <c r="AH17" i="63"/>
  <c r="AN17" i="63" s="1"/>
  <c r="AP8" i="63"/>
  <c r="AQ8" i="63" s="1"/>
  <c r="BL8" i="63" s="1"/>
  <c r="BM8" i="63" s="1"/>
  <c r="AM21" i="63"/>
  <c r="AH21" i="63"/>
  <c r="AN21" i="63" s="1"/>
  <c r="AP15" i="63"/>
  <c r="AQ15" i="63" s="1"/>
  <c r="BL15" i="63" s="1"/>
  <c r="BM15" i="63" s="1"/>
  <c r="AH4" i="63"/>
  <c r="AN4" i="63" s="1"/>
  <c r="AP4" i="63" s="1"/>
  <c r="AQ4" i="63" s="1"/>
  <c r="BL4" i="63" s="1"/>
  <c r="BM4" i="63" s="1"/>
  <c r="AF31" i="63"/>
  <c r="AL9" i="63"/>
  <c r="AG9" i="63"/>
  <c r="AM9" i="63" s="1"/>
  <c r="AH9" i="63"/>
  <c r="AN9" i="63" s="1"/>
  <c r="AK32" i="63"/>
  <c r="AG32" i="63"/>
  <c r="AM32" i="63" s="1"/>
  <c r="AK25" i="63"/>
  <c r="AG25" i="63"/>
  <c r="AM25" i="63" s="1"/>
  <c r="AH14" i="63"/>
  <c r="AN14" i="63" s="1"/>
  <c r="AP14" i="63" s="1"/>
  <c r="AQ14" i="63" s="1"/>
  <c r="BL14" i="63" s="1"/>
  <c r="BM14" i="63" s="1"/>
  <c r="AK24" i="63"/>
  <c r="AH11" i="63"/>
  <c r="AN11" i="63" s="1"/>
  <c r="AP11" i="63" s="1"/>
  <c r="AQ11" i="63" s="1"/>
  <c r="BL11" i="63" s="1"/>
  <c r="BM11" i="63" s="1"/>
  <c r="AG13" i="63"/>
  <c r="AM13" i="63" s="1"/>
  <c r="S39" i="61"/>
  <c r="BK33" i="61"/>
  <c r="AR57" i="62" s="1"/>
  <c r="BJ33" i="61"/>
  <c r="AQ57" i="62" s="1"/>
  <c r="BI33" i="61"/>
  <c r="AP57" i="62" s="1"/>
  <c r="BH33" i="61"/>
  <c r="AO57" i="62" s="1"/>
  <c r="BG33" i="61"/>
  <c r="AN57" i="62" s="1"/>
  <c r="BF33" i="61"/>
  <c r="AM57" i="62" s="1"/>
  <c r="BE33" i="61"/>
  <c r="AL57" i="62" s="1"/>
  <c r="BD33" i="61"/>
  <c r="AK57" i="62" s="1"/>
  <c r="BC33" i="61"/>
  <c r="AJ57" i="62" s="1"/>
  <c r="BB33" i="61"/>
  <c r="AI57" i="62" s="1"/>
  <c r="BA33" i="61"/>
  <c r="AH57" i="62" s="1"/>
  <c r="AZ33" i="61"/>
  <c r="AG57" i="62" s="1"/>
  <c r="AY33" i="61"/>
  <c r="AF57" i="62" s="1"/>
  <c r="AX33" i="61"/>
  <c r="AE57" i="62" s="1"/>
  <c r="AW33" i="61"/>
  <c r="AD57" i="62" s="1"/>
  <c r="AV33" i="61"/>
  <c r="AC57" i="62" s="1"/>
  <c r="AU33" i="61"/>
  <c r="AB57" i="62" s="1"/>
  <c r="AT33" i="61"/>
  <c r="AA57" i="62" s="1"/>
  <c r="AC33" i="61"/>
  <c r="Z33" i="61"/>
  <c r="V57" i="62" s="1"/>
  <c r="Y33" i="61"/>
  <c r="U57" i="62" s="1"/>
  <c r="X33" i="61"/>
  <c r="T57" i="62" s="1"/>
  <c r="W33" i="61"/>
  <c r="S57" i="62" s="1"/>
  <c r="V33" i="61"/>
  <c r="R57" i="62" s="1"/>
  <c r="U33" i="61"/>
  <c r="Q57" i="62" s="1"/>
  <c r="T33" i="61"/>
  <c r="P57" i="62" s="1"/>
  <c r="S33" i="61"/>
  <c r="O57" i="62" s="1"/>
  <c r="R33" i="61"/>
  <c r="N57" i="62" s="1"/>
  <c r="Q33" i="61"/>
  <c r="M57" i="62" s="1"/>
  <c r="P33" i="61"/>
  <c r="L57" i="62" s="1"/>
  <c r="O33" i="61"/>
  <c r="K57" i="62" s="1"/>
  <c r="N33" i="61"/>
  <c r="J57" i="62" s="1"/>
  <c r="M33" i="61"/>
  <c r="I57" i="62" s="1"/>
  <c r="L33" i="61"/>
  <c r="H57" i="62" s="1"/>
  <c r="K33" i="61"/>
  <c r="G57" i="62" s="1"/>
  <c r="J33" i="61"/>
  <c r="F57" i="62" s="1"/>
  <c r="I33" i="61"/>
  <c r="E57" i="62" s="1"/>
  <c r="H33" i="61"/>
  <c r="D57" i="62" s="1"/>
  <c r="G33" i="61"/>
  <c r="C57" i="62" s="1"/>
  <c r="AS32" i="61"/>
  <c r="AR32" i="61"/>
  <c r="AA32" i="61"/>
  <c r="AS31" i="61"/>
  <c r="AR31" i="61"/>
  <c r="AA31" i="61"/>
  <c r="AS30" i="61"/>
  <c r="AR30" i="61"/>
  <c r="AA30" i="61"/>
  <c r="AS29" i="61"/>
  <c r="AR29" i="61"/>
  <c r="AA29" i="61"/>
  <c r="AS28" i="61"/>
  <c r="AR28" i="61"/>
  <c r="AA28" i="61"/>
  <c r="AS27" i="61"/>
  <c r="AR27" i="61"/>
  <c r="AA27" i="61"/>
  <c r="AS26" i="61"/>
  <c r="AR26" i="61"/>
  <c r="AA26" i="61"/>
  <c r="AS25" i="61"/>
  <c r="AR25" i="61"/>
  <c r="AA25" i="61"/>
  <c r="AS24" i="61"/>
  <c r="AR24" i="61"/>
  <c r="AA24" i="61"/>
  <c r="AB24" i="61" s="1"/>
  <c r="AS23" i="61"/>
  <c r="AR23" i="61"/>
  <c r="AA23" i="61"/>
  <c r="AS22" i="61"/>
  <c r="AR22" i="61"/>
  <c r="AA22" i="61"/>
  <c r="AS21" i="61"/>
  <c r="AR21" i="61"/>
  <c r="AA21" i="61"/>
  <c r="AS20" i="61"/>
  <c r="AR20" i="61"/>
  <c r="AA20" i="61"/>
  <c r="AS19" i="61"/>
  <c r="AR19" i="61"/>
  <c r="AA19" i="61"/>
  <c r="AS18" i="61"/>
  <c r="AR18" i="61"/>
  <c r="AQ18" i="61"/>
  <c r="AA18" i="61"/>
  <c r="AB18" i="61" s="1"/>
  <c r="AI18" i="61" s="1"/>
  <c r="AO18" i="61" s="1"/>
  <c r="AS17" i="61"/>
  <c r="AR17" i="61"/>
  <c r="AA17" i="61"/>
  <c r="AB17" i="61" s="1"/>
  <c r="AI17" i="61" s="1"/>
  <c r="AO17" i="61" s="1"/>
  <c r="AS16" i="61"/>
  <c r="AR16" i="61"/>
  <c r="AA16" i="61"/>
  <c r="AB16" i="61" s="1"/>
  <c r="AS15" i="61"/>
  <c r="AR15" i="61"/>
  <c r="AA15" i="61"/>
  <c r="AB15" i="61" s="1"/>
  <c r="AS14" i="61"/>
  <c r="AR14" i="61"/>
  <c r="AA14" i="61"/>
  <c r="AB14" i="61" s="1"/>
  <c r="AS13" i="61"/>
  <c r="AR13" i="61"/>
  <c r="AQ13" i="61"/>
  <c r="AA13" i="61"/>
  <c r="AB13" i="61" s="1"/>
  <c r="AS12" i="61"/>
  <c r="AR12" i="61"/>
  <c r="AA12" i="61"/>
  <c r="AS11" i="61"/>
  <c r="AR11" i="61"/>
  <c r="AA11" i="61"/>
  <c r="AS10" i="61"/>
  <c r="AR10" i="61"/>
  <c r="AA10" i="61"/>
  <c r="AS9" i="61"/>
  <c r="AR9" i="61"/>
  <c r="AA9" i="61"/>
  <c r="AS8" i="61"/>
  <c r="AR8" i="61"/>
  <c r="AA8" i="61"/>
  <c r="AS7" i="61"/>
  <c r="AR7" i="61"/>
  <c r="AA7" i="61"/>
  <c r="AS6" i="61"/>
  <c r="AR6" i="61"/>
  <c r="AA6" i="61"/>
  <c r="AS5" i="61"/>
  <c r="AR5" i="61"/>
  <c r="AA5" i="61"/>
  <c r="AS4" i="61"/>
  <c r="AR4" i="61"/>
  <c r="AA4" i="61"/>
  <c r="AS3" i="61"/>
  <c r="AR3" i="61"/>
  <c r="AA3" i="61"/>
  <c r="S39" i="60"/>
  <c r="BK33" i="60"/>
  <c r="AR56" i="62" s="1"/>
  <c r="BJ33" i="60"/>
  <c r="AQ56" i="62" s="1"/>
  <c r="BI33" i="60"/>
  <c r="AP56" i="62" s="1"/>
  <c r="BH33" i="60"/>
  <c r="AO56" i="62" s="1"/>
  <c r="BG33" i="60"/>
  <c r="AN56" i="62" s="1"/>
  <c r="BF33" i="60"/>
  <c r="AM56" i="62" s="1"/>
  <c r="BE33" i="60"/>
  <c r="AL56" i="62" s="1"/>
  <c r="BD33" i="60"/>
  <c r="AK56" i="62" s="1"/>
  <c r="BC33" i="60"/>
  <c r="AJ56" i="62" s="1"/>
  <c r="BB33" i="60"/>
  <c r="AI56" i="62" s="1"/>
  <c r="BA33" i="60"/>
  <c r="AH56" i="62" s="1"/>
  <c r="AZ33" i="60"/>
  <c r="AG56" i="62" s="1"/>
  <c r="AY33" i="60"/>
  <c r="AF56" i="62" s="1"/>
  <c r="AX33" i="60"/>
  <c r="AE56" i="62" s="1"/>
  <c r="AW33" i="60"/>
  <c r="AD56" i="62" s="1"/>
  <c r="AV33" i="60"/>
  <c r="AC56" i="62" s="1"/>
  <c r="AU33" i="60"/>
  <c r="AB56" i="62" s="1"/>
  <c r="AT33" i="60"/>
  <c r="AA56" i="62" s="1"/>
  <c r="AC33" i="60"/>
  <c r="Z33" i="60"/>
  <c r="V56" i="62" s="1"/>
  <c r="Y33" i="60"/>
  <c r="U56" i="62" s="1"/>
  <c r="X33" i="60"/>
  <c r="T56" i="62" s="1"/>
  <c r="W33" i="60"/>
  <c r="S56" i="62" s="1"/>
  <c r="V33" i="60"/>
  <c r="R56" i="62" s="1"/>
  <c r="U33" i="60"/>
  <c r="Q56" i="62" s="1"/>
  <c r="T33" i="60"/>
  <c r="P56" i="62" s="1"/>
  <c r="S33" i="60"/>
  <c r="O56" i="62" s="1"/>
  <c r="R33" i="60"/>
  <c r="N56" i="62" s="1"/>
  <c r="Q33" i="60"/>
  <c r="M56" i="62" s="1"/>
  <c r="P33" i="60"/>
  <c r="L56" i="62" s="1"/>
  <c r="O33" i="60"/>
  <c r="K56" i="62" s="1"/>
  <c r="N33" i="60"/>
  <c r="J56" i="62" s="1"/>
  <c r="M33" i="60"/>
  <c r="I56" i="62" s="1"/>
  <c r="L33" i="60"/>
  <c r="H56" i="62" s="1"/>
  <c r="K33" i="60"/>
  <c r="G56" i="62" s="1"/>
  <c r="J33" i="60"/>
  <c r="F56" i="62" s="1"/>
  <c r="I33" i="60"/>
  <c r="E56" i="62" s="1"/>
  <c r="H33" i="60"/>
  <c r="D56" i="62" s="1"/>
  <c r="G33" i="60"/>
  <c r="C56" i="62" s="1"/>
  <c r="AS32" i="60"/>
  <c r="AR32" i="60"/>
  <c r="AA32" i="60"/>
  <c r="AS31" i="60"/>
  <c r="AR31" i="60"/>
  <c r="AA31" i="60"/>
  <c r="AS30" i="60"/>
  <c r="AR30" i="60"/>
  <c r="AA30" i="60"/>
  <c r="AS29" i="60"/>
  <c r="AR29" i="60"/>
  <c r="AA29" i="60"/>
  <c r="AS28" i="60"/>
  <c r="AR28" i="60"/>
  <c r="AA28" i="60"/>
  <c r="AS27" i="60"/>
  <c r="AR27" i="60"/>
  <c r="AA27" i="60"/>
  <c r="AS26" i="60"/>
  <c r="AR26" i="60"/>
  <c r="AA26" i="60"/>
  <c r="AS25" i="60"/>
  <c r="AR25" i="60"/>
  <c r="AA25" i="60"/>
  <c r="AS24" i="60"/>
  <c r="AR24" i="60"/>
  <c r="AA24" i="60"/>
  <c r="AB24" i="60" s="1"/>
  <c r="AS23" i="60"/>
  <c r="AR23" i="60"/>
  <c r="AA23" i="60"/>
  <c r="AS22" i="60"/>
  <c r="AR22" i="60"/>
  <c r="AA22" i="60"/>
  <c r="AS21" i="60"/>
  <c r="AR21" i="60"/>
  <c r="AA21" i="60"/>
  <c r="AS20" i="60"/>
  <c r="AR20" i="60"/>
  <c r="AA20" i="60"/>
  <c r="AS19" i="60"/>
  <c r="AR19" i="60"/>
  <c r="AA19" i="60"/>
  <c r="AS18" i="60"/>
  <c r="AR18" i="60"/>
  <c r="AQ18" i="60"/>
  <c r="AA18" i="60"/>
  <c r="AB18" i="60" s="1"/>
  <c r="AS17" i="60"/>
  <c r="AR17" i="60"/>
  <c r="AA17" i="60"/>
  <c r="AS16" i="60"/>
  <c r="AR16" i="60"/>
  <c r="AA16" i="60"/>
  <c r="AS15" i="60"/>
  <c r="AR15" i="60"/>
  <c r="AA15" i="60"/>
  <c r="AB15" i="60" s="1"/>
  <c r="AI15" i="60" s="1"/>
  <c r="AO15" i="60" s="1"/>
  <c r="AS14" i="60"/>
  <c r="AR14" i="60"/>
  <c r="AA14" i="60"/>
  <c r="AS13" i="60"/>
  <c r="AR13" i="60"/>
  <c r="AQ13" i="60"/>
  <c r="AA13" i="60"/>
  <c r="AS12" i="60"/>
  <c r="AR12" i="60"/>
  <c r="AA12" i="60"/>
  <c r="AS11" i="60"/>
  <c r="AR11" i="60"/>
  <c r="AA11" i="60"/>
  <c r="AS10" i="60"/>
  <c r="AR10" i="60"/>
  <c r="AA10" i="60"/>
  <c r="AS9" i="60"/>
  <c r="AR9" i="60"/>
  <c r="AA9" i="60"/>
  <c r="AS8" i="60"/>
  <c r="AR8" i="60"/>
  <c r="AA8" i="60"/>
  <c r="AS7" i="60"/>
  <c r="AR7" i="60"/>
  <c r="AA7" i="60"/>
  <c r="AS6" i="60"/>
  <c r="AR6" i="60"/>
  <c r="AA6" i="60"/>
  <c r="AS5" i="60"/>
  <c r="AR5" i="60"/>
  <c r="AA5" i="60"/>
  <c r="AS4" i="60"/>
  <c r="AR4" i="60"/>
  <c r="AA4" i="60"/>
  <c r="AS3" i="60"/>
  <c r="AR3" i="60"/>
  <c r="AA3" i="60"/>
  <c r="S39" i="59"/>
  <c r="BK33" i="59"/>
  <c r="AR55" i="62" s="1"/>
  <c r="BJ33" i="59"/>
  <c r="AQ55" i="62" s="1"/>
  <c r="BI33" i="59"/>
  <c r="AP55" i="62" s="1"/>
  <c r="BH33" i="59"/>
  <c r="AO55" i="62" s="1"/>
  <c r="BG33" i="59"/>
  <c r="AN55" i="62" s="1"/>
  <c r="BF33" i="59"/>
  <c r="AM55" i="62" s="1"/>
  <c r="BE33" i="59"/>
  <c r="AL55" i="62" s="1"/>
  <c r="BD33" i="59"/>
  <c r="AK55" i="62" s="1"/>
  <c r="BC33" i="59"/>
  <c r="AJ55" i="62" s="1"/>
  <c r="BB33" i="59"/>
  <c r="AI55" i="62" s="1"/>
  <c r="BA33" i="59"/>
  <c r="AH55" i="62" s="1"/>
  <c r="AZ33" i="59"/>
  <c r="AG55" i="62" s="1"/>
  <c r="AY33" i="59"/>
  <c r="AF55" i="62" s="1"/>
  <c r="AX33" i="59"/>
  <c r="AE55" i="62" s="1"/>
  <c r="AW33" i="59"/>
  <c r="AD55" i="62" s="1"/>
  <c r="AV33" i="59"/>
  <c r="AC55" i="62" s="1"/>
  <c r="AU33" i="59"/>
  <c r="AB55" i="62" s="1"/>
  <c r="AT33" i="59"/>
  <c r="AA55" i="62" s="1"/>
  <c r="AC33" i="59"/>
  <c r="Z33" i="59"/>
  <c r="V55" i="62" s="1"/>
  <c r="Y33" i="59"/>
  <c r="U55" i="62" s="1"/>
  <c r="X33" i="59"/>
  <c r="T55" i="62" s="1"/>
  <c r="W33" i="59"/>
  <c r="S55" i="62" s="1"/>
  <c r="V33" i="59"/>
  <c r="R55" i="62" s="1"/>
  <c r="U33" i="59"/>
  <c r="Q55" i="62" s="1"/>
  <c r="T33" i="59"/>
  <c r="P55" i="62" s="1"/>
  <c r="S33" i="59"/>
  <c r="O55" i="62" s="1"/>
  <c r="R33" i="59"/>
  <c r="N55" i="62" s="1"/>
  <c r="Q33" i="59"/>
  <c r="M55" i="62" s="1"/>
  <c r="P33" i="59"/>
  <c r="L55" i="62" s="1"/>
  <c r="O33" i="59"/>
  <c r="K55" i="62" s="1"/>
  <c r="N33" i="59"/>
  <c r="J55" i="62" s="1"/>
  <c r="M33" i="59"/>
  <c r="I55" i="62" s="1"/>
  <c r="L33" i="59"/>
  <c r="H55" i="62" s="1"/>
  <c r="K33" i="59"/>
  <c r="G55" i="62" s="1"/>
  <c r="J33" i="59"/>
  <c r="F55" i="62" s="1"/>
  <c r="I33" i="59"/>
  <c r="E55" i="62" s="1"/>
  <c r="H33" i="59"/>
  <c r="D55" i="62" s="1"/>
  <c r="G33" i="59"/>
  <c r="C55" i="62" s="1"/>
  <c r="AS32" i="59"/>
  <c r="AR32" i="59"/>
  <c r="AA32" i="59"/>
  <c r="AS31" i="59"/>
  <c r="AR31" i="59"/>
  <c r="AA31" i="59"/>
  <c r="AS30" i="59"/>
  <c r="AR30" i="59"/>
  <c r="AA30" i="59"/>
  <c r="AS29" i="59"/>
  <c r="AR29" i="59"/>
  <c r="AA29" i="59"/>
  <c r="AS28" i="59"/>
  <c r="AR28" i="59"/>
  <c r="AA28" i="59"/>
  <c r="AS27" i="59"/>
  <c r="AR27" i="59"/>
  <c r="AA27" i="59"/>
  <c r="AS26" i="59"/>
  <c r="AR26" i="59"/>
  <c r="AA26" i="59"/>
  <c r="AS25" i="59"/>
  <c r="AR25" i="59"/>
  <c r="AA25" i="59"/>
  <c r="AS24" i="59"/>
  <c r="AR24" i="59"/>
  <c r="AA24" i="59"/>
  <c r="AS23" i="59"/>
  <c r="AR23" i="59"/>
  <c r="AA23" i="59"/>
  <c r="AS22" i="59"/>
  <c r="AR22" i="59"/>
  <c r="AA22" i="59"/>
  <c r="AS21" i="59"/>
  <c r="AR21" i="59"/>
  <c r="AA21" i="59"/>
  <c r="AS20" i="59"/>
  <c r="AR20" i="59"/>
  <c r="AA20" i="59"/>
  <c r="AS19" i="59"/>
  <c r="AR19" i="59"/>
  <c r="AA19" i="59"/>
  <c r="AS18" i="59"/>
  <c r="AR18" i="59"/>
  <c r="AQ18" i="59"/>
  <c r="AA18" i="59"/>
  <c r="AS17" i="59"/>
  <c r="AR17" i="59"/>
  <c r="AA17" i="59"/>
  <c r="AS16" i="59"/>
  <c r="AR16" i="59"/>
  <c r="AA16" i="59"/>
  <c r="AS15" i="59"/>
  <c r="AR15" i="59"/>
  <c r="AA15" i="59"/>
  <c r="AB15" i="59" s="1"/>
  <c r="AS14" i="59"/>
  <c r="AR14" i="59"/>
  <c r="AA14" i="59"/>
  <c r="AS13" i="59"/>
  <c r="AR13" i="59"/>
  <c r="AQ13" i="59"/>
  <c r="AA13" i="59"/>
  <c r="AS12" i="59"/>
  <c r="AR12" i="59"/>
  <c r="AA12" i="59"/>
  <c r="AS11" i="59"/>
  <c r="AR11" i="59"/>
  <c r="AA11" i="59"/>
  <c r="AS10" i="59"/>
  <c r="AR10" i="59"/>
  <c r="AA10" i="59"/>
  <c r="AS9" i="59"/>
  <c r="AR9" i="59"/>
  <c r="AA9" i="59"/>
  <c r="AS8" i="59"/>
  <c r="AR8" i="59"/>
  <c r="AA8" i="59"/>
  <c r="AS7" i="59"/>
  <c r="AR7" i="59"/>
  <c r="AA7" i="59"/>
  <c r="AS6" i="59"/>
  <c r="AR6" i="59"/>
  <c r="AA6" i="59"/>
  <c r="AS5" i="59"/>
  <c r="AR5" i="59"/>
  <c r="AA5" i="59"/>
  <c r="AS4" i="59"/>
  <c r="AR4" i="59"/>
  <c r="AA4" i="59"/>
  <c r="AS3" i="59"/>
  <c r="AR3" i="59"/>
  <c r="AA3" i="59"/>
  <c r="S39" i="58"/>
  <c r="BK33" i="58"/>
  <c r="AR54" i="62" s="1"/>
  <c r="BJ33" i="58"/>
  <c r="AQ54" i="62" s="1"/>
  <c r="BI33" i="58"/>
  <c r="AP54" i="62" s="1"/>
  <c r="BH33" i="58"/>
  <c r="AO54" i="62" s="1"/>
  <c r="BG33" i="58"/>
  <c r="AN54" i="62" s="1"/>
  <c r="BF33" i="58"/>
  <c r="AM54" i="62" s="1"/>
  <c r="BE33" i="58"/>
  <c r="AL54" i="62" s="1"/>
  <c r="BD33" i="58"/>
  <c r="AK54" i="62" s="1"/>
  <c r="BC33" i="58"/>
  <c r="AJ54" i="62" s="1"/>
  <c r="BB33" i="58"/>
  <c r="AI54" i="62" s="1"/>
  <c r="BA33" i="58"/>
  <c r="AH54" i="62" s="1"/>
  <c r="AZ33" i="58"/>
  <c r="AG54" i="62" s="1"/>
  <c r="AY33" i="58"/>
  <c r="AF54" i="62" s="1"/>
  <c r="AX33" i="58"/>
  <c r="AE54" i="62" s="1"/>
  <c r="AW33" i="58"/>
  <c r="AD54" i="62" s="1"/>
  <c r="AV33" i="58"/>
  <c r="AC54" i="62" s="1"/>
  <c r="AU33" i="58"/>
  <c r="AB54" i="62" s="1"/>
  <c r="AT33" i="58"/>
  <c r="AA54" i="62" s="1"/>
  <c r="AC33" i="58"/>
  <c r="Z33" i="58"/>
  <c r="V54" i="62" s="1"/>
  <c r="Y33" i="58"/>
  <c r="U54" i="62" s="1"/>
  <c r="X33" i="58"/>
  <c r="T54" i="62" s="1"/>
  <c r="W33" i="58"/>
  <c r="S54" i="62" s="1"/>
  <c r="V33" i="58"/>
  <c r="R54" i="62" s="1"/>
  <c r="U33" i="58"/>
  <c r="Q54" i="62" s="1"/>
  <c r="T33" i="58"/>
  <c r="P54" i="62" s="1"/>
  <c r="S33" i="58"/>
  <c r="O54" i="62" s="1"/>
  <c r="R33" i="58"/>
  <c r="N54" i="62" s="1"/>
  <c r="Q33" i="58"/>
  <c r="M54" i="62" s="1"/>
  <c r="P33" i="58"/>
  <c r="L54" i="62" s="1"/>
  <c r="O33" i="58"/>
  <c r="K54" i="62" s="1"/>
  <c r="N33" i="58"/>
  <c r="J54" i="62" s="1"/>
  <c r="M33" i="58"/>
  <c r="I54" i="62" s="1"/>
  <c r="L33" i="58"/>
  <c r="H54" i="62" s="1"/>
  <c r="K33" i="58"/>
  <c r="G54" i="62" s="1"/>
  <c r="J33" i="58"/>
  <c r="F54" i="62" s="1"/>
  <c r="I33" i="58"/>
  <c r="E54" i="62" s="1"/>
  <c r="H33" i="58"/>
  <c r="D54" i="62" s="1"/>
  <c r="G33" i="58"/>
  <c r="C54" i="62" s="1"/>
  <c r="AS32" i="58"/>
  <c r="AR32" i="58"/>
  <c r="AA32" i="58"/>
  <c r="AS31" i="58"/>
  <c r="AR31" i="58"/>
  <c r="AA31" i="58"/>
  <c r="AS30" i="58"/>
  <c r="AR30" i="58"/>
  <c r="AA30" i="58"/>
  <c r="AS29" i="58"/>
  <c r="AR29" i="58"/>
  <c r="AA29" i="58"/>
  <c r="AS28" i="58"/>
  <c r="AR28" i="58"/>
  <c r="AA28" i="58"/>
  <c r="AS27" i="58"/>
  <c r="AR27" i="58"/>
  <c r="AA27" i="58"/>
  <c r="AS26" i="58"/>
  <c r="AR26" i="58"/>
  <c r="AA26" i="58"/>
  <c r="AS25" i="58"/>
  <c r="AR25" i="58"/>
  <c r="AA25" i="58"/>
  <c r="AS24" i="58"/>
  <c r="AR24" i="58"/>
  <c r="AA24" i="58"/>
  <c r="AB24" i="58" s="1"/>
  <c r="AS23" i="58"/>
  <c r="AR23" i="58"/>
  <c r="AA23" i="58"/>
  <c r="AS22" i="58"/>
  <c r="AR22" i="58"/>
  <c r="AA22" i="58"/>
  <c r="AS21" i="58"/>
  <c r="AR21" i="58"/>
  <c r="AA21" i="58"/>
  <c r="AS20" i="58"/>
  <c r="AR20" i="58"/>
  <c r="AA20" i="58"/>
  <c r="AS19" i="58"/>
  <c r="AR19" i="58"/>
  <c r="AA19" i="58"/>
  <c r="AS18" i="58"/>
  <c r="AR18" i="58"/>
  <c r="AQ18" i="58"/>
  <c r="AA18" i="58"/>
  <c r="AB18" i="58" s="1"/>
  <c r="AS17" i="58"/>
  <c r="AR17" i="58"/>
  <c r="AA17" i="58"/>
  <c r="AS16" i="58"/>
  <c r="AR16" i="58"/>
  <c r="AA16" i="58"/>
  <c r="AS15" i="58"/>
  <c r="AR15" i="58"/>
  <c r="AA15" i="58"/>
  <c r="AS14" i="58"/>
  <c r="AR14" i="58"/>
  <c r="AA14" i="58"/>
  <c r="AB14" i="58" s="1"/>
  <c r="AS13" i="58"/>
  <c r="AR13" i="58"/>
  <c r="AQ13" i="58"/>
  <c r="AA13" i="58"/>
  <c r="AB13" i="58" s="1"/>
  <c r="AS12" i="58"/>
  <c r="AR12" i="58"/>
  <c r="AA12" i="58"/>
  <c r="AS11" i="58"/>
  <c r="AR11" i="58"/>
  <c r="AA11" i="58"/>
  <c r="AS10" i="58"/>
  <c r="AR10" i="58"/>
  <c r="AA10" i="58"/>
  <c r="AS9" i="58"/>
  <c r="AR9" i="58"/>
  <c r="AA9" i="58"/>
  <c r="AS8" i="58"/>
  <c r="AR8" i="58"/>
  <c r="AA8" i="58"/>
  <c r="AS7" i="58"/>
  <c r="AR7" i="58"/>
  <c r="AA7" i="58"/>
  <c r="AS6" i="58"/>
  <c r="AR6" i="58"/>
  <c r="AA6" i="58"/>
  <c r="AS5" i="58"/>
  <c r="AR5" i="58"/>
  <c r="AA5" i="58"/>
  <c r="AS4" i="58"/>
  <c r="AR4" i="58"/>
  <c r="AA4" i="58"/>
  <c r="AS3" i="58"/>
  <c r="AR3" i="58"/>
  <c r="AA3" i="58"/>
  <c r="S39" i="57"/>
  <c r="BK33" i="57"/>
  <c r="AR53" i="62" s="1"/>
  <c r="BJ33" i="57"/>
  <c r="AQ53" i="62" s="1"/>
  <c r="BI33" i="57"/>
  <c r="AP53" i="62" s="1"/>
  <c r="BH33" i="57"/>
  <c r="AO53" i="62" s="1"/>
  <c r="BG33" i="57"/>
  <c r="AN53" i="62" s="1"/>
  <c r="BF33" i="57"/>
  <c r="AM53" i="62" s="1"/>
  <c r="BE33" i="57"/>
  <c r="AL53" i="62" s="1"/>
  <c r="BD33" i="57"/>
  <c r="AK53" i="62" s="1"/>
  <c r="BC33" i="57"/>
  <c r="AJ53" i="62" s="1"/>
  <c r="BB33" i="57"/>
  <c r="AI53" i="62" s="1"/>
  <c r="BA33" i="57"/>
  <c r="AH53" i="62" s="1"/>
  <c r="AZ33" i="57"/>
  <c r="AG53" i="62" s="1"/>
  <c r="AY33" i="57"/>
  <c r="AF53" i="62" s="1"/>
  <c r="AX33" i="57"/>
  <c r="AE53" i="62" s="1"/>
  <c r="AW33" i="57"/>
  <c r="AD53" i="62" s="1"/>
  <c r="AV33" i="57"/>
  <c r="AC53" i="62" s="1"/>
  <c r="AU33" i="57"/>
  <c r="AB53" i="62" s="1"/>
  <c r="AT33" i="57"/>
  <c r="AA53" i="62" s="1"/>
  <c r="AC33" i="57"/>
  <c r="Z33" i="57"/>
  <c r="V53" i="62" s="1"/>
  <c r="Y33" i="57"/>
  <c r="U53" i="62" s="1"/>
  <c r="X33" i="57"/>
  <c r="T53" i="62" s="1"/>
  <c r="W33" i="57"/>
  <c r="S53" i="62" s="1"/>
  <c r="V33" i="57"/>
  <c r="R53" i="62" s="1"/>
  <c r="U33" i="57"/>
  <c r="Q53" i="62" s="1"/>
  <c r="T33" i="57"/>
  <c r="P53" i="62" s="1"/>
  <c r="S33" i="57"/>
  <c r="O53" i="62" s="1"/>
  <c r="R33" i="57"/>
  <c r="N53" i="62" s="1"/>
  <c r="Q33" i="57"/>
  <c r="M53" i="62" s="1"/>
  <c r="P33" i="57"/>
  <c r="L53" i="62" s="1"/>
  <c r="O33" i="57"/>
  <c r="K53" i="62" s="1"/>
  <c r="N33" i="57"/>
  <c r="J53" i="62" s="1"/>
  <c r="M33" i="57"/>
  <c r="I53" i="62" s="1"/>
  <c r="L33" i="57"/>
  <c r="H53" i="62" s="1"/>
  <c r="K33" i="57"/>
  <c r="G53" i="62" s="1"/>
  <c r="J33" i="57"/>
  <c r="F53" i="62" s="1"/>
  <c r="I33" i="57"/>
  <c r="E53" i="62" s="1"/>
  <c r="H33" i="57"/>
  <c r="D53" i="62" s="1"/>
  <c r="G33" i="57"/>
  <c r="C53" i="62" s="1"/>
  <c r="AS32" i="57"/>
  <c r="AR32" i="57"/>
  <c r="AA32" i="57"/>
  <c r="AS31" i="57"/>
  <c r="AR31" i="57"/>
  <c r="AA31" i="57"/>
  <c r="AS30" i="57"/>
  <c r="AR30" i="57"/>
  <c r="AA30" i="57"/>
  <c r="AS29" i="57"/>
  <c r="AR29" i="57"/>
  <c r="AA29" i="57"/>
  <c r="AS28" i="57"/>
  <c r="AR28" i="57"/>
  <c r="AA28" i="57"/>
  <c r="AS27" i="57"/>
  <c r="AR27" i="57"/>
  <c r="AA27" i="57"/>
  <c r="AS26" i="57"/>
  <c r="AR26" i="57"/>
  <c r="AA26" i="57"/>
  <c r="AS25" i="57"/>
  <c r="AR25" i="57"/>
  <c r="AA25" i="57"/>
  <c r="AS24" i="57"/>
  <c r="AR24" i="57"/>
  <c r="AA24" i="57"/>
  <c r="AB24" i="57" s="1"/>
  <c r="AI24" i="57" s="1"/>
  <c r="AO24" i="57" s="1"/>
  <c r="AS23" i="57"/>
  <c r="AR23" i="57"/>
  <c r="AA23" i="57"/>
  <c r="AS22" i="57"/>
  <c r="AR22" i="57"/>
  <c r="AA22" i="57"/>
  <c r="AS21" i="57"/>
  <c r="AR21" i="57"/>
  <c r="AA21" i="57"/>
  <c r="AS20" i="57"/>
  <c r="AR20" i="57"/>
  <c r="AA20" i="57"/>
  <c r="AS19" i="57"/>
  <c r="AR19" i="57"/>
  <c r="AA19" i="57"/>
  <c r="AS18" i="57"/>
  <c r="AR18" i="57"/>
  <c r="AQ18" i="57"/>
  <c r="AA18" i="57"/>
  <c r="AB18" i="57" s="1"/>
  <c r="AS17" i="57"/>
  <c r="AR17" i="57"/>
  <c r="AB17" i="57"/>
  <c r="AA17" i="57"/>
  <c r="AS16" i="57"/>
  <c r="AR16" i="57"/>
  <c r="AA16" i="57"/>
  <c r="AS15" i="57"/>
  <c r="AR15" i="57"/>
  <c r="AA15" i="57"/>
  <c r="AB15" i="57" s="1"/>
  <c r="AI15" i="57" s="1"/>
  <c r="AO15" i="57" s="1"/>
  <c r="AS14" i="57"/>
  <c r="AR14" i="57"/>
  <c r="AA14" i="57"/>
  <c r="AB14" i="57" s="1"/>
  <c r="AI14" i="57" s="1"/>
  <c r="AO14" i="57" s="1"/>
  <c r="AS13" i="57"/>
  <c r="AR13" i="57"/>
  <c r="AQ13" i="57"/>
  <c r="AA13" i="57"/>
  <c r="AS12" i="57"/>
  <c r="AR12" i="57"/>
  <c r="AA12" i="57"/>
  <c r="AS11" i="57"/>
  <c r="AR11" i="57"/>
  <c r="AA11" i="57"/>
  <c r="AS10" i="57"/>
  <c r="AR10" i="57"/>
  <c r="AA10" i="57"/>
  <c r="AS9" i="57"/>
  <c r="AR9" i="57"/>
  <c r="AA9" i="57"/>
  <c r="AS8" i="57"/>
  <c r="AR8" i="57"/>
  <c r="AA8" i="57"/>
  <c r="AS7" i="57"/>
  <c r="AR7" i="57"/>
  <c r="AA7" i="57"/>
  <c r="AS6" i="57"/>
  <c r="AR6" i="57"/>
  <c r="AA6" i="57"/>
  <c r="AS5" i="57"/>
  <c r="AR5" i="57"/>
  <c r="AA5" i="57"/>
  <c r="AS4" i="57"/>
  <c r="AR4" i="57"/>
  <c r="AA4" i="57"/>
  <c r="AS3" i="57"/>
  <c r="AR3" i="57"/>
  <c r="AA3" i="57"/>
  <c r="S39" i="55"/>
  <c r="BK33" i="55"/>
  <c r="AR52" i="62" s="1"/>
  <c r="BJ33" i="55"/>
  <c r="AQ52" i="62" s="1"/>
  <c r="BI33" i="55"/>
  <c r="AP52" i="62" s="1"/>
  <c r="BH33" i="55"/>
  <c r="AO52" i="62" s="1"/>
  <c r="BG33" i="55"/>
  <c r="AN52" i="62" s="1"/>
  <c r="BF33" i="55"/>
  <c r="AM52" i="62" s="1"/>
  <c r="BE33" i="55"/>
  <c r="AL52" i="62" s="1"/>
  <c r="BD33" i="55"/>
  <c r="AK52" i="62" s="1"/>
  <c r="BC33" i="55"/>
  <c r="AJ52" i="62" s="1"/>
  <c r="BB33" i="55"/>
  <c r="AI52" i="62" s="1"/>
  <c r="BA33" i="55"/>
  <c r="AH52" i="62" s="1"/>
  <c r="AZ33" i="55"/>
  <c r="AG52" i="62" s="1"/>
  <c r="AY33" i="55"/>
  <c r="AF52" i="62" s="1"/>
  <c r="AX33" i="55"/>
  <c r="AE52" i="62" s="1"/>
  <c r="AW33" i="55"/>
  <c r="AD52" i="62" s="1"/>
  <c r="AV33" i="55"/>
  <c r="AC52" i="62" s="1"/>
  <c r="AU33" i="55"/>
  <c r="AB52" i="62" s="1"/>
  <c r="AT33" i="55"/>
  <c r="AA52" i="62" s="1"/>
  <c r="AC33" i="55"/>
  <c r="Z33" i="55"/>
  <c r="V52" i="62" s="1"/>
  <c r="Y33" i="55"/>
  <c r="U52" i="62" s="1"/>
  <c r="X33" i="55"/>
  <c r="T52" i="62" s="1"/>
  <c r="W33" i="55"/>
  <c r="S52" i="62" s="1"/>
  <c r="V33" i="55"/>
  <c r="R52" i="62" s="1"/>
  <c r="U33" i="55"/>
  <c r="Q52" i="62" s="1"/>
  <c r="T33" i="55"/>
  <c r="P52" i="62" s="1"/>
  <c r="S33" i="55"/>
  <c r="O52" i="62" s="1"/>
  <c r="R33" i="55"/>
  <c r="N52" i="62" s="1"/>
  <c r="Q33" i="55"/>
  <c r="M52" i="62" s="1"/>
  <c r="P33" i="55"/>
  <c r="L52" i="62" s="1"/>
  <c r="O33" i="55"/>
  <c r="K52" i="62" s="1"/>
  <c r="N33" i="55"/>
  <c r="J52" i="62" s="1"/>
  <c r="M33" i="55"/>
  <c r="I52" i="62" s="1"/>
  <c r="L33" i="55"/>
  <c r="H52" i="62" s="1"/>
  <c r="K33" i="55"/>
  <c r="G52" i="62" s="1"/>
  <c r="J33" i="55"/>
  <c r="F52" i="62" s="1"/>
  <c r="I33" i="55"/>
  <c r="E52" i="62" s="1"/>
  <c r="H33" i="55"/>
  <c r="D52" i="62" s="1"/>
  <c r="G33" i="55"/>
  <c r="C52" i="62" s="1"/>
  <c r="AS32" i="55"/>
  <c r="AR32" i="55"/>
  <c r="AA32" i="55"/>
  <c r="AS31" i="55"/>
  <c r="AR31" i="55"/>
  <c r="AA31" i="55"/>
  <c r="AS30" i="55"/>
  <c r="AR30" i="55"/>
  <c r="AA30" i="55"/>
  <c r="AS29" i="55"/>
  <c r="AR29" i="55"/>
  <c r="AA29" i="55"/>
  <c r="AS28" i="55"/>
  <c r="AR28" i="55"/>
  <c r="AA28" i="55"/>
  <c r="AS27" i="55"/>
  <c r="AR27" i="55"/>
  <c r="AA27" i="55"/>
  <c r="AS26" i="55"/>
  <c r="AR26" i="55"/>
  <c r="AA26" i="55"/>
  <c r="AS25" i="55"/>
  <c r="AR25" i="55"/>
  <c r="AA25" i="55"/>
  <c r="AS24" i="55"/>
  <c r="AR24" i="55"/>
  <c r="AA24" i="55"/>
  <c r="AB24" i="55" s="1"/>
  <c r="AS23" i="55"/>
  <c r="AR23" i="55"/>
  <c r="AA23" i="55"/>
  <c r="AS22" i="55"/>
  <c r="AR22" i="55"/>
  <c r="AA22" i="55"/>
  <c r="AS21" i="55"/>
  <c r="AR21" i="55"/>
  <c r="AA21" i="55"/>
  <c r="AS20" i="55"/>
  <c r="AR20" i="55"/>
  <c r="AA20" i="55"/>
  <c r="AS19" i="55"/>
  <c r="AR19" i="55"/>
  <c r="AA19" i="55"/>
  <c r="AS18" i="55"/>
  <c r="AR18" i="55"/>
  <c r="AQ18" i="55"/>
  <c r="AA18" i="55"/>
  <c r="AB18" i="55" s="1"/>
  <c r="AS17" i="55"/>
  <c r="AR17" i="55"/>
  <c r="AA17" i="55"/>
  <c r="AS16" i="55"/>
  <c r="AR16" i="55"/>
  <c r="AA16" i="55"/>
  <c r="AS15" i="55"/>
  <c r="AR15" i="55"/>
  <c r="AA15" i="55"/>
  <c r="AS14" i="55"/>
  <c r="AR14" i="55"/>
  <c r="AA14" i="55"/>
  <c r="AS13" i="55"/>
  <c r="AR13" i="55"/>
  <c r="AQ13" i="55"/>
  <c r="AA13" i="55"/>
  <c r="AS12" i="55"/>
  <c r="AR12" i="55"/>
  <c r="AA12" i="55"/>
  <c r="AS11" i="55"/>
  <c r="AR11" i="55"/>
  <c r="AA11" i="55"/>
  <c r="AS10" i="55"/>
  <c r="AR10" i="55"/>
  <c r="AA10" i="55"/>
  <c r="AS9" i="55"/>
  <c r="AR9" i="55"/>
  <c r="AA9" i="55"/>
  <c r="AS8" i="55"/>
  <c r="AR8" i="55"/>
  <c r="AA8" i="55"/>
  <c r="AS7" i="55"/>
  <c r="AR7" i="55"/>
  <c r="AA7" i="55"/>
  <c r="AS6" i="55"/>
  <c r="AR6" i="55"/>
  <c r="AA6" i="55"/>
  <c r="AS5" i="55"/>
  <c r="AR5" i="55"/>
  <c r="AA5" i="55"/>
  <c r="AS4" i="55"/>
  <c r="AR4" i="55"/>
  <c r="AA4" i="55"/>
  <c r="AS3" i="55"/>
  <c r="AR3" i="55"/>
  <c r="AA3" i="55"/>
  <c r="S39" i="54"/>
  <c r="BK33" i="54"/>
  <c r="AR51" i="62" s="1"/>
  <c r="BJ33" i="54"/>
  <c r="AQ51" i="62" s="1"/>
  <c r="BI33" i="54"/>
  <c r="AP51" i="62" s="1"/>
  <c r="BH33" i="54"/>
  <c r="AO51" i="62" s="1"/>
  <c r="BG33" i="54"/>
  <c r="AN51" i="62" s="1"/>
  <c r="BF33" i="54"/>
  <c r="AM51" i="62" s="1"/>
  <c r="BE33" i="54"/>
  <c r="AL51" i="62" s="1"/>
  <c r="BD33" i="54"/>
  <c r="AK51" i="62" s="1"/>
  <c r="BC33" i="54"/>
  <c r="AJ51" i="62" s="1"/>
  <c r="BB33" i="54"/>
  <c r="AI51" i="62" s="1"/>
  <c r="BA33" i="54"/>
  <c r="AH51" i="62" s="1"/>
  <c r="AZ33" i="54"/>
  <c r="AG51" i="62" s="1"/>
  <c r="AY33" i="54"/>
  <c r="AF51" i="62" s="1"/>
  <c r="AX33" i="54"/>
  <c r="AE51" i="62" s="1"/>
  <c r="AW33" i="54"/>
  <c r="AD51" i="62" s="1"/>
  <c r="AV33" i="54"/>
  <c r="AC51" i="62" s="1"/>
  <c r="AU33" i="54"/>
  <c r="AB51" i="62" s="1"/>
  <c r="AT33" i="54"/>
  <c r="AA51" i="62" s="1"/>
  <c r="AC33" i="54"/>
  <c r="Z33" i="54"/>
  <c r="V51" i="62" s="1"/>
  <c r="Y33" i="54"/>
  <c r="U51" i="62" s="1"/>
  <c r="X33" i="54"/>
  <c r="T51" i="62" s="1"/>
  <c r="W33" i="54"/>
  <c r="S51" i="62" s="1"/>
  <c r="V33" i="54"/>
  <c r="R51" i="62" s="1"/>
  <c r="U33" i="54"/>
  <c r="Q51" i="62" s="1"/>
  <c r="T33" i="54"/>
  <c r="P51" i="62" s="1"/>
  <c r="S33" i="54"/>
  <c r="O51" i="62" s="1"/>
  <c r="R33" i="54"/>
  <c r="N51" i="62" s="1"/>
  <c r="Q33" i="54"/>
  <c r="M51" i="62" s="1"/>
  <c r="P33" i="54"/>
  <c r="L51" i="62" s="1"/>
  <c r="O33" i="54"/>
  <c r="K51" i="62" s="1"/>
  <c r="N33" i="54"/>
  <c r="J51" i="62" s="1"/>
  <c r="M33" i="54"/>
  <c r="I51" i="62" s="1"/>
  <c r="L33" i="54"/>
  <c r="H51" i="62" s="1"/>
  <c r="K33" i="54"/>
  <c r="G51" i="62" s="1"/>
  <c r="J33" i="54"/>
  <c r="F51" i="62" s="1"/>
  <c r="I33" i="54"/>
  <c r="E51" i="62" s="1"/>
  <c r="H33" i="54"/>
  <c r="D51" i="62" s="1"/>
  <c r="G33" i="54"/>
  <c r="C51" i="62" s="1"/>
  <c r="AS32" i="54"/>
  <c r="AR32" i="54"/>
  <c r="AA32" i="54"/>
  <c r="AS31" i="54"/>
  <c r="AR31" i="54"/>
  <c r="AA31" i="54"/>
  <c r="AS30" i="54"/>
  <c r="AR30" i="54"/>
  <c r="AA30" i="54"/>
  <c r="AS29" i="54"/>
  <c r="AR29" i="54"/>
  <c r="AA29" i="54"/>
  <c r="AS28" i="54"/>
  <c r="AR28" i="54"/>
  <c r="AA28" i="54"/>
  <c r="AS27" i="54"/>
  <c r="AR27" i="54"/>
  <c r="AA27" i="54"/>
  <c r="AS26" i="54"/>
  <c r="AR26" i="54"/>
  <c r="AA26" i="54"/>
  <c r="AS25" i="54"/>
  <c r="AR25" i="54"/>
  <c r="AA25" i="54"/>
  <c r="AS24" i="54"/>
  <c r="AR24" i="54"/>
  <c r="AA24" i="54"/>
  <c r="AB24" i="54" s="1"/>
  <c r="AI24" i="54" s="1"/>
  <c r="AO24" i="54" s="1"/>
  <c r="AS23" i="54"/>
  <c r="AR23" i="54"/>
  <c r="AA23" i="54"/>
  <c r="AS22" i="54"/>
  <c r="AR22" i="54"/>
  <c r="AA22" i="54"/>
  <c r="AS21" i="54"/>
  <c r="AR21" i="54"/>
  <c r="AA21" i="54"/>
  <c r="AS20" i="54"/>
  <c r="AR20" i="54"/>
  <c r="AA20" i="54"/>
  <c r="AS19" i="54"/>
  <c r="AR19" i="54"/>
  <c r="AA19" i="54"/>
  <c r="AS18" i="54"/>
  <c r="AR18" i="54"/>
  <c r="AQ18" i="54"/>
  <c r="AA18" i="54"/>
  <c r="AS17" i="54"/>
  <c r="AR17" i="54"/>
  <c r="AA17" i="54"/>
  <c r="AS16" i="54"/>
  <c r="AR16" i="54"/>
  <c r="AA16" i="54"/>
  <c r="AS15" i="54"/>
  <c r="AR15" i="54"/>
  <c r="AA15" i="54"/>
  <c r="AS14" i="54"/>
  <c r="AR14" i="54"/>
  <c r="AA14" i="54"/>
  <c r="AS13" i="54"/>
  <c r="AR13" i="54"/>
  <c r="AQ13" i="54"/>
  <c r="AA13" i="54"/>
  <c r="AS12" i="54"/>
  <c r="AR12" i="54"/>
  <c r="AA12" i="54"/>
  <c r="AS11" i="54"/>
  <c r="AR11" i="54"/>
  <c r="AA11" i="54"/>
  <c r="AS10" i="54"/>
  <c r="AR10" i="54"/>
  <c r="AA10" i="54"/>
  <c r="AS9" i="54"/>
  <c r="AR9" i="54"/>
  <c r="AA9" i="54"/>
  <c r="AS8" i="54"/>
  <c r="AR8" i="54"/>
  <c r="AA8" i="54"/>
  <c r="AS7" i="54"/>
  <c r="AR7" i="54"/>
  <c r="AA7" i="54"/>
  <c r="AS6" i="54"/>
  <c r="AR6" i="54"/>
  <c r="AA6" i="54"/>
  <c r="AS5" i="54"/>
  <c r="AR5" i="54"/>
  <c r="AA5" i="54"/>
  <c r="AS4" i="54"/>
  <c r="AR4" i="54"/>
  <c r="AA4" i="54"/>
  <c r="AS3" i="54"/>
  <c r="AR3" i="54"/>
  <c r="AA3" i="54"/>
  <c r="S39" i="53"/>
  <c r="BK33" i="53"/>
  <c r="AR50" i="62" s="1"/>
  <c r="BJ33" i="53"/>
  <c r="AQ50" i="62" s="1"/>
  <c r="BI33" i="53"/>
  <c r="AP50" i="62" s="1"/>
  <c r="BH33" i="53"/>
  <c r="AO50" i="62" s="1"/>
  <c r="BG33" i="53"/>
  <c r="AN50" i="62" s="1"/>
  <c r="BF33" i="53"/>
  <c r="AM50" i="62" s="1"/>
  <c r="BE33" i="53"/>
  <c r="AL50" i="62" s="1"/>
  <c r="BD33" i="53"/>
  <c r="AK50" i="62" s="1"/>
  <c r="BC33" i="53"/>
  <c r="AJ50" i="62" s="1"/>
  <c r="BB33" i="53"/>
  <c r="AI50" i="62" s="1"/>
  <c r="BA33" i="53"/>
  <c r="AH50" i="62" s="1"/>
  <c r="AZ33" i="53"/>
  <c r="AG50" i="62" s="1"/>
  <c r="AY33" i="53"/>
  <c r="AF50" i="62" s="1"/>
  <c r="AX33" i="53"/>
  <c r="AE50" i="62" s="1"/>
  <c r="AW33" i="53"/>
  <c r="AD50" i="62" s="1"/>
  <c r="AV33" i="53"/>
  <c r="AC50" i="62" s="1"/>
  <c r="AU33" i="53"/>
  <c r="AB50" i="62" s="1"/>
  <c r="AT33" i="53"/>
  <c r="AA50" i="62" s="1"/>
  <c r="AC33" i="53"/>
  <c r="Z33" i="53"/>
  <c r="V50" i="62" s="1"/>
  <c r="Y33" i="53"/>
  <c r="U50" i="62" s="1"/>
  <c r="X33" i="53"/>
  <c r="T50" i="62" s="1"/>
  <c r="W33" i="53"/>
  <c r="S50" i="62" s="1"/>
  <c r="V33" i="53"/>
  <c r="R50" i="62" s="1"/>
  <c r="U33" i="53"/>
  <c r="Q50" i="62" s="1"/>
  <c r="T33" i="53"/>
  <c r="P50" i="62" s="1"/>
  <c r="S33" i="53"/>
  <c r="O50" i="62" s="1"/>
  <c r="R33" i="53"/>
  <c r="N50" i="62" s="1"/>
  <c r="Q33" i="53"/>
  <c r="M50" i="62" s="1"/>
  <c r="P33" i="53"/>
  <c r="L50" i="62" s="1"/>
  <c r="O33" i="53"/>
  <c r="K50" i="62" s="1"/>
  <c r="N33" i="53"/>
  <c r="J50" i="62" s="1"/>
  <c r="M33" i="53"/>
  <c r="I50" i="62" s="1"/>
  <c r="L33" i="53"/>
  <c r="H50" i="62" s="1"/>
  <c r="K33" i="53"/>
  <c r="G50" i="62" s="1"/>
  <c r="J33" i="53"/>
  <c r="F50" i="62" s="1"/>
  <c r="I33" i="53"/>
  <c r="E50" i="62" s="1"/>
  <c r="H33" i="53"/>
  <c r="D50" i="62" s="1"/>
  <c r="G33" i="53"/>
  <c r="C50" i="62" s="1"/>
  <c r="AS32" i="53"/>
  <c r="AR32" i="53"/>
  <c r="AA32" i="53"/>
  <c r="AS31" i="53"/>
  <c r="AR31" i="53"/>
  <c r="AA31" i="53"/>
  <c r="AS30" i="53"/>
  <c r="AR30" i="53"/>
  <c r="AA30" i="53"/>
  <c r="AS29" i="53"/>
  <c r="AR29" i="53"/>
  <c r="AA29" i="53"/>
  <c r="AS28" i="53"/>
  <c r="AR28" i="53"/>
  <c r="AA28" i="53"/>
  <c r="AS27" i="53"/>
  <c r="AR27" i="53"/>
  <c r="AA27" i="53"/>
  <c r="AS26" i="53"/>
  <c r="AR26" i="53"/>
  <c r="AA26" i="53"/>
  <c r="AS25" i="53"/>
  <c r="AR25" i="53"/>
  <c r="AA25" i="53"/>
  <c r="AS24" i="53"/>
  <c r="AR24" i="53"/>
  <c r="AA24" i="53"/>
  <c r="AB24" i="53" s="1"/>
  <c r="AS23" i="53"/>
  <c r="AR23" i="53"/>
  <c r="AA23" i="53"/>
  <c r="AS22" i="53"/>
  <c r="AR22" i="53"/>
  <c r="AA22" i="53"/>
  <c r="AS21" i="53"/>
  <c r="AR21" i="53"/>
  <c r="AA21" i="53"/>
  <c r="AS20" i="53"/>
  <c r="AR20" i="53"/>
  <c r="AA20" i="53"/>
  <c r="AS19" i="53"/>
  <c r="AR19" i="53"/>
  <c r="AA19" i="53"/>
  <c r="AS18" i="53"/>
  <c r="AR18" i="53"/>
  <c r="AQ18" i="53"/>
  <c r="AA18" i="53"/>
  <c r="AB18" i="53" s="1"/>
  <c r="AS17" i="53"/>
  <c r="AR17" i="53"/>
  <c r="AA17" i="53"/>
  <c r="AS16" i="53"/>
  <c r="AR16" i="53"/>
  <c r="AA16" i="53"/>
  <c r="AS15" i="53"/>
  <c r="AR15" i="53"/>
  <c r="AA15" i="53"/>
  <c r="AS14" i="53"/>
  <c r="AR14" i="53"/>
  <c r="AA14" i="53"/>
  <c r="AS13" i="53"/>
  <c r="AR13" i="53"/>
  <c r="AQ13" i="53"/>
  <c r="AA13" i="53"/>
  <c r="AB13" i="53" s="1"/>
  <c r="AS12" i="53"/>
  <c r="AR12" i="53"/>
  <c r="AA12" i="53"/>
  <c r="AB12" i="53" s="1"/>
  <c r="AS11" i="53"/>
  <c r="AR11" i="53"/>
  <c r="AA11" i="53"/>
  <c r="AB11" i="53" s="1"/>
  <c r="AS10" i="53"/>
  <c r="AR10" i="53"/>
  <c r="AA10" i="53"/>
  <c r="AS9" i="53"/>
  <c r="AR9" i="53"/>
  <c r="AA9" i="53"/>
  <c r="AS8" i="53"/>
  <c r="AR8" i="53"/>
  <c r="AA8" i="53"/>
  <c r="AS7" i="53"/>
  <c r="AR7" i="53"/>
  <c r="AA7" i="53"/>
  <c r="AS6" i="53"/>
  <c r="AR6" i="53"/>
  <c r="AA6" i="53"/>
  <c r="AS5" i="53"/>
  <c r="AR5" i="53"/>
  <c r="AA5" i="53"/>
  <c r="AS4" i="53"/>
  <c r="AR4" i="53"/>
  <c r="AA4" i="53"/>
  <c r="AS3" i="53"/>
  <c r="AR3" i="53"/>
  <c r="AA3" i="53"/>
  <c r="S39" i="52"/>
  <c r="BK33" i="52"/>
  <c r="AR49" i="62" s="1"/>
  <c r="BJ33" i="52"/>
  <c r="AQ49" i="62" s="1"/>
  <c r="BI33" i="52"/>
  <c r="AP49" i="62" s="1"/>
  <c r="BH33" i="52"/>
  <c r="AO49" i="62" s="1"/>
  <c r="BG33" i="52"/>
  <c r="AN49" i="62" s="1"/>
  <c r="BF33" i="52"/>
  <c r="AM49" i="62" s="1"/>
  <c r="BE33" i="52"/>
  <c r="AL49" i="62" s="1"/>
  <c r="BD33" i="52"/>
  <c r="AK49" i="62" s="1"/>
  <c r="BC33" i="52"/>
  <c r="AJ49" i="62" s="1"/>
  <c r="BB33" i="52"/>
  <c r="AI49" i="62" s="1"/>
  <c r="BA33" i="52"/>
  <c r="AH49" i="62" s="1"/>
  <c r="AZ33" i="52"/>
  <c r="AG49" i="62" s="1"/>
  <c r="AY33" i="52"/>
  <c r="AF49" i="62" s="1"/>
  <c r="AX33" i="52"/>
  <c r="AE49" i="62" s="1"/>
  <c r="AW33" i="52"/>
  <c r="AD49" i="62" s="1"/>
  <c r="AV33" i="52"/>
  <c r="AC49" i="62" s="1"/>
  <c r="AU33" i="52"/>
  <c r="AB49" i="62" s="1"/>
  <c r="AT33" i="52"/>
  <c r="AA49" i="62" s="1"/>
  <c r="AC33" i="52"/>
  <c r="Z33" i="52"/>
  <c r="V49" i="62" s="1"/>
  <c r="Y33" i="52"/>
  <c r="U49" i="62" s="1"/>
  <c r="X33" i="52"/>
  <c r="T49" i="62" s="1"/>
  <c r="W33" i="52"/>
  <c r="S49" i="62" s="1"/>
  <c r="V33" i="52"/>
  <c r="R49" i="62" s="1"/>
  <c r="U33" i="52"/>
  <c r="Q49" i="62" s="1"/>
  <c r="T33" i="52"/>
  <c r="P49" i="62" s="1"/>
  <c r="S33" i="52"/>
  <c r="O49" i="62" s="1"/>
  <c r="R33" i="52"/>
  <c r="N49" i="62" s="1"/>
  <c r="Q33" i="52"/>
  <c r="M49" i="62" s="1"/>
  <c r="P33" i="52"/>
  <c r="L49" i="62" s="1"/>
  <c r="O33" i="52"/>
  <c r="K49" i="62" s="1"/>
  <c r="N33" i="52"/>
  <c r="J49" i="62" s="1"/>
  <c r="M33" i="52"/>
  <c r="I49" i="62" s="1"/>
  <c r="L33" i="52"/>
  <c r="H49" i="62" s="1"/>
  <c r="K33" i="52"/>
  <c r="G49" i="62" s="1"/>
  <c r="J33" i="52"/>
  <c r="F49" i="62" s="1"/>
  <c r="I33" i="52"/>
  <c r="E49" i="62" s="1"/>
  <c r="H33" i="52"/>
  <c r="D49" i="62" s="1"/>
  <c r="G33" i="52"/>
  <c r="C49" i="62" s="1"/>
  <c r="AS32" i="52"/>
  <c r="AR32" i="52"/>
  <c r="AA32" i="52"/>
  <c r="AS31" i="52"/>
  <c r="AR31" i="52"/>
  <c r="AA31" i="52"/>
  <c r="AS30" i="52"/>
  <c r="AR30" i="52"/>
  <c r="AA30" i="52"/>
  <c r="AS29" i="52"/>
  <c r="AR29" i="52"/>
  <c r="AA29" i="52"/>
  <c r="AS28" i="52"/>
  <c r="AR28" i="52"/>
  <c r="AA28" i="52"/>
  <c r="AS27" i="52"/>
  <c r="AR27" i="52"/>
  <c r="AA27" i="52"/>
  <c r="AS26" i="52"/>
  <c r="AR26" i="52"/>
  <c r="AA26" i="52"/>
  <c r="AS25" i="52"/>
  <c r="AR25" i="52"/>
  <c r="AA25" i="52"/>
  <c r="AS24" i="52"/>
  <c r="AR24" i="52"/>
  <c r="AA24" i="52"/>
  <c r="AB24" i="52" s="1"/>
  <c r="AS23" i="52"/>
  <c r="AR23" i="52"/>
  <c r="AA23" i="52"/>
  <c r="AB23" i="52" s="1"/>
  <c r="AS22" i="52"/>
  <c r="AR22" i="52"/>
  <c r="AA22" i="52"/>
  <c r="AS21" i="52"/>
  <c r="AR21" i="52"/>
  <c r="AA21" i="52"/>
  <c r="AS20" i="52"/>
  <c r="AR20" i="52"/>
  <c r="AA20" i="52"/>
  <c r="AS19" i="52"/>
  <c r="AR19" i="52"/>
  <c r="AA19" i="52"/>
  <c r="AS18" i="52"/>
  <c r="AR18" i="52"/>
  <c r="AQ18" i="52"/>
  <c r="AA18" i="52"/>
  <c r="AB18" i="52" s="1"/>
  <c r="AS17" i="52"/>
  <c r="AR17" i="52"/>
  <c r="AA17" i="52"/>
  <c r="AS16" i="52"/>
  <c r="AR16" i="52"/>
  <c r="AA16" i="52"/>
  <c r="AS15" i="52"/>
  <c r="AR15" i="52"/>
  <c r="AA15" i="52"/>
  <c r="AS14" i="52"/>
  <c r="AR14" i="52"/>
  <c r="AA14" i="52"/>
  <c r="AS13" i="52"/>
  <c r="AR13" i="52"/>
  <c r="AQ13" i="52"/>
  <c r="AA13" i="52"/>
  <c r="AB13" i="52" s="1"/>
  <c r="AI13" i="52" s="1"/>
  <c r="AO13" i="52" s="1"/>
  <c r="AS12" i="52"/>
  <c r="AR12" i="52"/>
  <c r="AA12" i="52"/>
  <c r="AS11" i="52"/>
  <c r="AR11" i="52"/>
  <c r="AA11" i="52"/>
  <c r="AS10" i="52"/>
  <c r="AR10" i="52"/>
  <c r="AA10" i="52"/>
  <c r="AS9" i="52"/>
  <c r="AR9" i="52"/>
  <c r="AA9" i="52"/>
  <c r="AS8" i="52"/>
  <c r="AR8" i="52"/>
  <c r="AA8" i="52"/>
  <c r="AS7" i="52"/>
  <c r="AR7" i="52"/>
  <c r="AA7" i="52"/>
  <c r="AS6" i="52"/>
  <c r="AR6" i="52"/>
  <c r="AA6" i="52"/>
  <c r="AS5" i="52"/>
  <c r="AR5" i="52"/>
  <c r="AA5" i="52"/>
  <c r="AS4" i="52"/>
  <c r="AR4" i="52"/>
  <c r="AA4" i="52"/>
  <c r="AS3" i="52"/>
  <c r="AR3" i="52"/>
  <c r="AA3" i="52"/>
  <c r="S39" i="51"/>
  <c r="BK33" i="51"/>
  <c r="AR48" i="62" s="1"/>
  <c r="BJ33" i="51"/>
  <c r="AQ48" i="62" s="1"/>
  <c r="BI33" i="51"/>
  <c r="AP48" i="62" s="1"/>
  <c r="BH33" i="51"/>
  <c r="AO48" i="62" s="1"/>
  <c r="BG33" i="51"/>
  <c r="AN48" i="62" s="1"/>
  <c r="BF33" i="51"/>
  <c r="AM48" i="62" s="1"/>
  <c r="BE33" i="51"/>
  <c r="AL48" i="62" s="1"/>
  <c r="BD33" i="51"/>
  <c r="AK48" i="62" s="1"/>
  <c r="BC33" i="51"/>
  <c r="AJ48" i="62" s="1"/>
  <c r="BB33" i="51"/>
  <c r="AI48" i="62" s="1"/>
  <c r="BA33" i="51"/>
  <c r="AH48" i="62" s="1"/>
  <c r="AZ33" i="51"/>
  <c r="AG48" i="62" s="1"/>
  <c r="AY33" i="51"/>
  <c r="AF48" i="62" s="1"/>
  <c r="AX33" i="51"/>
  <c r="AE48" i="62" s="1"/>
  <c r="AW33" i="51"/>
  <c r="AD48" i="62" s="1"/>
  <c r="AV33" i="51"/>
  <c r="AC48" i="62" s="1"/>
  <c r="AU33" i="51"/>
  <c r="AB48" i="62" s="1"/>
  <c r="AT33" i="51"/>
  <c r="AA48" i="62" s="1"/>
  <c r="AC33" i="51"/>
  <c r="Z33" i="51"/>
  <c r="V48" i="62" s="1"/>
  <c r="Y33" i="51"/>
  <c r="U48" i="62" s="1"/>
  <c r="X33" i="51"/>
  <c r="T48" i="62" s="1"/>
  <c r="W33" i="51"/>
  <c r="S48" i="62" s="1"/>
  <c r="V33" i="51"/>
  <c r="R48" i="62" s="1"/>
  <c r="U33" i="51"/>
  <c r="Q48" i="62" s="1"/>
  <c r="T33" i="51"/>
  <c r="P48" i="62" s="1"/>
  <c r="S33" i="51"/>
  <c r="O48" i="62" s="1"/>
  <c r="R33" i="51"/>
  <c r="N48" i="62" s="1"/>
  <c r="Q33" i="51"/>
  <c r="M48" i="62" s="1"/>
  <c r="P33" i="51"/>
  <c r="L48" i="62" s="1"/>
  <c r="O33" i="51"/>
  <c r="K48" i="62" s="1"/>
  <c r="N33" i="51"/>
  <c r="J48" i="62" s="1"/>
  <c r="M33" i="51"/>
  <c r="I48" i="62" s="1"/>
  <c r="L33" i="51"/>
  <c r="H48" i="62" s="1"/>
  <c r="K33" i="51"/>
  <c r="G48" i="62" s="1"/>
  <c r="J33" i="51"/>
  <c r="F48" i="62" s="1"/>
  <c r="I33" i="51"/>
  <c r="E48" i="62" s="1"/>
  <c r="H33" i="51"/>
  <c r="D48" i="62" s="1"/>
  <c r="G33" i="51"/>
  <c r="C48" i="62" s="1"/>
  <c r="AS32" i="51"/>
  <c r="AR32" i="51"/>
  <c r="AA32" i="51"/>
  <c r="AS31" i="51"/>
  <c r="AR31" i="51"/>
  <c r="AA31" i="51"/>
  <c r="AS30" i="51"/>
  <c r="AR30" i="51"/>
  <c r="AA30" i="51"/>
  <c r="AS29" i="51"/>
  <c r="AR29" i="51"/>
  <c r="AA29" i="51"/>
  <c r="AS28" i="51"/>
  <c r="AR28" i="51"/>
  <c r="AA28" i="51"/>
  <c r="AS27" i="51"/>
  <c r="AR27" i="51"/>
  <c r="AA27" i="51"/>
  <c r="AS26" i="51"/>
  <c r="AR26" i="51"/>
  <c r="AA26" i="51"/>
  <c r="AS25" i="51"/>
  <c r="AR25" i="51"/>
  <c r="AA25" i="51"/>
  <c r="AS24" i="51"/>
  <c r="AR24" i="51"/>
  <c r="AA24" i="51"/>
  <c r="AB24" i="51" s="1"/>
  <c r="AS23" i="51"/>
  <c r="AR23" i="51"/>
  <c r="AA23" i="51"/>
  <c r="AS22" i="51"/>
  <c r="AR22" i="51"/>
  <c r="AA22" i="51"/>
  <c r="AS21" i="51"/>
  <c r="AR21" i="51"/>
  <c r="AA21" i="51"/>
  <c r="AS20" i="51"/>
  <c r="AR20" i="51"/>
  <c r="AA20" i="51"/>
  <c r="AS19" i="51"/>
  <c r="AR19" i="51"/>
  <c r="AA19" i="51"/>
  <c r="AS18" i="51"/>
  <c r="AR18" i="51"/>
  <c r="AQ18" i="51"/>
  <c r="AA18" i="51"/>
  <c r="AB18" i="51" s="1"/>
  <c r="AI18" i="51" s="1"/>
  <c r="AO18" i="51" s="1"/>
  <c r="AS17" i="51"/>
  <c r="AR17" i="51"/>
  <c r="AA17" i="51"/>
  <c r="AB17" i="51" s="1"/>
  <c r="AI17" i="51" s="1"/>
  <c r="AO17" i="51" s="1"/>
  <c r="AS16" i="51"/>
  <c r="AR16" i="51"/>
  <c r="AA16" i="51"/>
  <c r="AS15" i="51"/>
  <c r="AR15" i="51"/>
  <c r="AA15" i="51"/>
  <c r="AS14" i="51"/>
  <c r="AR14" i="51"/>
  <c r="AA14" i="51"/>
  <c r="AS13" i="51"/>
  <c r="AR13" i="51"/>
  <c r="AQ13" i="51"/>
  <c r="AA13" i="51"/>
  <c r="AB13" i="51" s="1"/>
  <c r="AS12" i="51"/>
  <c r="AR12" i="51"/>
  <c r="AA12" i="51"/>
  <c r="AB12" i="51" s="1"/>
  <c r="AS11" i="51"/>
  <c r="AR11" i="51"/>
  <c r="AA11" i="51"/>
  <c r="AB11" i="51" s="1"/>
  <c r="AS10" i="51"/>
  <c r="AR10" i="51"/>
  <c r="AA10" i="51"/>
  <c r="AB10" i="51" s="1"/>
  <c r="AS9" i="51"/>
  <c r="AR9" i="51"/>
  <c r="AA9" i="51"/>
  <c r="AB9" i="51" s="1"/>
  <c r="AS8" i="51"/>
  <c r="AR8" i="51"/>
  <c r="AA8" i="51"/>
  <c r="AB8" i="51" s="1"/>
  <c r="AS7" i="51"/>
  <c r="AR7" i="51"/>
  <c r="AA7" i="51"/>
  <c r="AB7" i="51" s="1"/>
  <c r="AS6" i="51"/>
  <c r="AR6" i="51"/>
  <c r="AA6" i="51"/>
  <c r="AB6" i="51" s="1"/>
  <c r="AS5" i="51"/>
  <c r="AR5" i="51"/>
  <c r="AA5" i="51"/>
  <c r="AB5" i="51" s="1"/>
  <c r="AS4" i="51"/>
  <c r="AR4" i="51"/>
  <c r="AA4" i="51"/>
  <c r="AS3" i="51"/>
  <c r="AR3" i="51"/>
  <c r="AA3" i="51"/>
  <c r="S39" i="50"/>
  <c r="BK33" i="50"/>
  <c r="AR47" i="62" s="1"/>
  <c r="BJ33" i="50"/>
  <c r="AQ47" i="62" s="1"/>
  <c r="BI33" i="50"/>
  <c r="AP47" i="62" s="1"/>
  <c r="BH33" i="50"/>
  <c r="AO47" i="62" s="1"/>
  <c r="BG33" i="50"/>
  <c r="AN47" i="62" s="1"/>
  <c r="BF33" i="50"/>
  <c r="AM47" i="62" s="1"/>
  <c r="BE33" i="50"/>
  <c r="AL47" i="62" s="1"/>
  <c r="BD33" i="50"/>
  <c r="AK47" i="62" s="1"/>
  <c r="BC33" i="50"/>
  <c r="AJ47" i="62" s="1"/>
  <c r="BB33" i="50"/>
  <c r="AI47" i="62" s="1"/>
  <c r="BA33" i="50"/>
  <c r="AH47" i="62" s="1"/>
  <c r="AZ33" i="50"/>
  <c r="AG47" i="62" s="1"/>
  <c r="AY33" i="50"/>
  <c r="AF47" i="62" s="1"/>
  <c r="AX33" i="50"/>
  <c r="AE47" i="62" s="1"/>
  <c r="AW33" i="50"/>
  <c r="AD47" i="62" s="1"/>
  <c r="AV33" i="50"/>
  <c r="AC47" i="62" s="1"/>
  <c r="AU33" i="50"/>
  <c r="AB47" i="62" s="1"/>
  <c r="AT33" i="50"/>
  <c r="AA47" i="62" s="1"/>
  <c r="AC33" i="50"/>
  <c r="Z33" i="50"/>
  <c r="V47" i="62" s="1"/>
  <c r="Y33" i="50"/>
  <c r="U47" i="62" s="1"/>
  <c r="X33" i="50"/>
  <c r="T47" i="62" s="1"/>
  <c r="W33" i="50"/>
  <c r="S47" i="62" s="1"/>
  <c r="V33" i="50"/>
  <c r="R47" i="62" s="1"/>
  <c r="U33" i="50"/>
  <c r="Q47" i="62" s="1"/>
  <c r="T33" i="50"/>
  <c r="P47" i="62" s="1"/>
  <c r="S33" i="50"/>
  <c r="O47" i="62" s="1"/>
  <c r="R33" i="50"/>
  <c r="N47" i="62" s="1"/>
  <c r="Q33" i="50"/>
  <c r="M47" i="62" s="1"/>
  <c r="P33" i="50"/>
  <c r="L47" i="62" s="1"/>
  <c r="O33" i="50"/>
  <c r="K47" i="62" s="1"/>
  <c r="N33" i="50"/>
  <c r="J47" i="62" s="1"/>
  <c r="M33" i="50"/>
  <c r="I47" i="62" s="1"/>
  <c r="L33" i="50"/>
  <c r="H47" i="62" s="1"/>
  <c r="K33" i="50"/>
  <c r="G47" i="62" s="1"/>
  <c r="J33" i="50"/>
  <c r="F47" i="62" s="1"/>
  <c r="I33" i="50"/>
  <c r="E47" i="62" s="1"/>
  <c r="H33" i="50"/>
  <c r="D47" i="62" s="1"/>
  <c r="G33" i="50"/>
  <c r="C47" i="62" s="1"/>
  <c r="AS32" i="50"/>
  <c r="AR32" i="50"/>
  <c r="AA32" i="50"/>
  <c r="AS31" i="50"/>
  <c r="AR31" i="50"/>
  <c r="AA31" i="50"/>
  <c r="AS30" i="50"/>
  <c r="AR30" i="50"/>
  <c r="AA30" i="50"/>
  <c r="AS29" i="50"/>
  <c r="AR29" i="50"/>
  <c r="AA29" i="50"/>
  <c r="AS28" i="50"/>
  <c r="AR28" i="50"/>
  <c r="AA28" i="50"/>
  <c r="AS27" i="50"/>
  <c r="AR27" i="50"/>
  <c r="AA27" i="50"/>
  <c r="AS26" i="50"/>
  <c r="AR26" i="50"/>
  <c r="AA26" i="50"/>
  <c r="AS25" i="50"/>
  <c r="AR25" i="50"/>
  <c r="AA25" i="50"/>
  <c r="AS24" i="50"/>
  <c r="AR24" i="50"/>
  <c r="AA24" i="50"/>
  <c r="AS23" i="50"/>
  <c r="AR23" i="50"/>
  <c r="AA23" i="50"/>
  <c r="AS22" i="50"/>
  <c r="AR22" i="50"/>
  <c r="AA22" i="50"/>
  <c r="AS21" i="50"/>
  <c r="AR21" i="50"/>
  <c r="AA21" i="50"/>
  <c r="AS20" i="50"/>
  <c r="AR20" i="50"/>
  <c r="AA20" i="50"/>
  <c r="AS19" i="50"/>
  <c r="AR19" i="50"/>
  <c r="AA19" i="50"/>
  <c r="AS18" i="50"/>
  <c r="AR18" i="50"/>
  <c r="AQ18" i="50"/>
  <c r="AA18" i="50"/>
  <c r="AS17" i="50"/>
  <c r="AR17" i="50"/>
  <c r="AA17" i="50"/>
  <c r="AS16" i="50"/>
  <c r="AR16" i="50"/>
  <c r="AA16" i="50"/>
  <c r="AS15" i="50"/>
  <c r="AR15" i="50"/>
  <c r="AA15" i="50"/>
  <c r="AB15" i="50" s="1"/>
  <c r="AS14" i="50"/>
  <c r="AR14" i="50"/>
  <c r="AA14" i="50"/>
  <c r="AS13" i="50"/>
  <c r="AR13" i="50"/>
  <c r="AQ13" i="50"/>
  <c r="AA13" i="50"/>
  <c r="AB13" i="50" s="1"/>
  <c r="AS12" i="50"/>
  <c r="AR12" i="50"/>
  <c r="AA12" i="50"/>
  <c r="AS11" i="50"/>
  <c r="AR11" i="50"/>
  <c r="AA11" i="50"/>
  <c r="AS10" i="50"/>
  <c r="AR10" i="50"/>
  <c r="AA10" i="50"/>
  <c r="AS9" i="50"/>
  <c r="AR9" i="50"/>
  <c r="AA9" i="50"/>
  <c r="AS8" i="50"/>
  <c r="AR8" i="50"/>
  <c r="AA8" i="50"/>
  <c r="AS7" i="50"/>
  <c r="AR7" i="50"/>
  <c r="AA7" i="50"/>
  <c r="AS6" i="50"/>
  <c r="AR6" i="50"/>
  <c r="AA6" i="50"/>
  <c r="AS5" i="50"/>
  <c r="AR5" i="50"/>
  <c r="AA5" i="50"/>
  <c r="AS4" i="50"/>
  <c r="AR4" i="50"/>
  <c r="AA4" i="50"/>
  <c r="AS3" i="50"/>
  <c r="AR3" i="50"/>
  <c r="AA3" i="50"/>
  <c r="AA33" i="50" s="1"/>
  <c r="S39" i="49"/>
  <c r="BK33" i="49"/>
  <c r="AR46" i="62" s="1"/>
  <c r="BJ33" i="49"/>
  <c r="AQ46" i="62" s="1"/>
  <c r="BI33" i="49"/>
  <c r="AP46" i="62" s="1"/>
  <c r="BH33" i="49"/>
  <c r="AO46" i="62" s="1"/>
  <c r="BG33" i="49"/>
  <c r="AN46" i="62" s="1"/>
  <c r="BF33" i="49"/>
  <c r="AM46" i="62" s="1"/>
  <c r="BE33" i="49"/>
  <c r="AL46" i="62" s="1"/>
  <c r="BD33" i="49"/>
  <c r="AK46" i="62" s="1"/>
  <c r="BC33" i="49"/>
  <c r="AJ46" i="62" s="1"/>
  <c r="BB33" i="49"/>
  <c r="AI46" i="62" s="1"/>
  <c r="BA33" i="49"/>
  <c r="AH46" i="62" s="1"/>
  <c r="AZ33" i="49"/>
  <c r="AG46" i="62" s="1"/>
  <c r="AY33" i="49"/>
  <c r="AF46" i="62" s="1"/>
  <c r="AX33" i="49"/>
  <c r="AE46" i="62" s="1"/>
  <c r="AW33" i="49"/>
  <c r="AD46" i="62" s="1"/>
  <c r="AV33" i="49"/>
  <c r="AC46" i="62" s="1"/>
  <c r="AU33" i="49"/>
  <c r="AB46" i="62" s="1"/>
  <c r="AT33" i="49"/>
  <c r="AA46" i="62" s="1"/>
  <c r="AC33" i="49"/>
  <c r="Z33" i="49"/>
  <c r="V46" i="62" s="1"/>
  <c r="Y33" i="49"/>
  <c r="U46" i="62" s="1"/>
  <c r="X33" i="49"/>
  <c r="T46" i="62" s="1"/>
  <c r="W33" i="49"/>
  <c r="S46" i="62" s="1"/>
  <c r="V33" i="49"/>
  <c r="R46" i="62" s="1"/>
  <c r="U33" i="49"/>
  <c r="Q46" i="62" s="1"/>
  <c r="T33" i="49"/>
  <c r="P46" i="62" s="1"/>
  <c r="S33" i="49"/>
  <c r="O46" i="62" s="1"/>
  <c r="R33" i="49"/>
  <c r="N46" i="62" s="1"/>
  <c r="Q33" i="49"/>
  <c r="M46" i="62" s="1"/>
  <c r="P33" i="49"/>
  <c r="L46" i="62" s="1"/>
  <c r="O33" i="49"/>
  <c r="K46" i="62" s="1"/>
  <c r="N33" i="49"/>
  <c r="J46" i="62" s="1"/>
  <c r="M33" i="49"/>
  <c r="I46" i="62" s="1"/>
  <c r="L33" i="49"/>
  <c r="H46" i="62" s="1"/>
  <c r="K33" i="49"/>
  <c r="G46" i="62" s="1"/>
  <c r="J33" i="49"/>
  <c r="F46" i="62" s="1"/>
  <c r="I33" i="49"/>
  <c r="E46" i="62" s="1"/>
  <c r="H33" i="49"/>
  <c r="D46" i="62" s="1"/>
  <c r="G33" i="49"/>
  <c r="C46" i="62" s="1"/>
  <c r="AS32" i="49"/>
  <c r="AR32" i="49"/>
  <c r="AA32" i="49"/>
  <c r="AS31" i="49"/>
  <c r="AR31" i="49"/>
  <c r="AA31" i="49"/>
  <c r="AS30" i="49"/>
  <c r="AR30" i="49"/>
  <c r="AA30" i="49"/>
  <c r="AS29" i="49"/>
  <c r="AR29" i="49"/>
  <c r="AA29" i="49"/>
  <c r="AS28" i="49"/>
  <c r="AR28" i="49"/>
  <c r="AA28" i="49"/>
  <c r="AS27" i="49"/>
  <c r="AR27" i="49"/>
  <c r="AA27" i="49"/>
  <c r="AS26" i="49"/>
  <c r="AR26" i="49"/>
  <c r="AA26" i="49"/>
  <c r="AS25" i="49"/>
  <c r="AR25" i="49"/>
  <c r="AA25" i="49"/>
  <c r="AS24" i="49"/>
  <c r="AR24" i="49"/>
  <c r="AA24" i="49"/>
  <c r="AB24" i="49" s="1"/>
  <c r="AS23" i="49"/>
  <c r="AR23" i="49"/>
  <c r="AA23" i="49"/>
  <c r="AS22" i="49"/>
  <c r="AR22" i="49"/>
  <c r="AA22" i="49"/>
  <c r="AS21" i="49"/>
  <c r="AR21" i="49"/>
  <c r="AA21" i="49"/>
  <c r="AS20" i="49"/>
  <c r="AR20" i="49"/>
  <c r="AA20" i="49"/>
  <c r="AS19" i="49"/>
  <c r="AR19" i="49"/>
  <c r="AA19" i="49"/>
  <c r="AS18" i="49"/>
  <c r="AR18" i="49"/>
  <c r="AQ18" i="49"/>
  <c r="AA18" i="49"/>
  <c r="AB18" i="49" s="1"/>
  <c r="AS17" i="49"/>
  <c r="AR17" i="49"/>
  <c r="AA17" i="49"/>
  <c r="AS16" i="49"/>
  <c r="AR16" i="49"/>
  <c r="AA16" i="49"/>
  <c r="AS15" i="49"/>
  <c r="AR15" i="49"/>
  <c r="AA15" i="49"/>
  <c r="AS14" i="49"/>
  <c r="AR14" i="49"/>
  <c r="AA14" i="49"/>
  <c r="AB14" i="49" s="1"/>
  <c r="AS13" i="49"/>
  <c r="AR13" i="49"/>
  <c r="AQ13" i="49"/>
  <c r="AA13" i="49"/>
  <c r="AB13" i="49" s="1"/>
  <c r="AS12" i="49"/>
  <c r="AR12" i="49"/>
  <c r="AA12" i="49"/>
  <c r="AS11" i="49"/>
  <c r="AR11" i="49"/>
  <c r="AA11" i="49"/>
  <c r="AS10" i="49"/>
  <c r="AR10" i="49"/>
  <c r="AA10" i="49"/>
  <c r="AS9" i="49"/>
  <c r="AR9" i="49"/>
  <c r="AA9" i="49"/>
  <c r="AS8" i="49"/>
  <c r="AR8" i="49"/>
  <c r="AA8" i="49"/>
  <c r="AS7" i="49"/>
  <c r="AR7" i="49"/>
  <c r="AA7" i="49"/>
  <c r="AS6" i="49"/>
  <c r="AR6" i="49"/>
  <c r="AA6" i="49"/>
  <c r="AS5" i="49"/>
  <c r="AR5" i="49"/>
  <c r="AA5" i="49"/>
  <c r="AS4" i="49"/>
  <c r="AR4" i="49"/>
  <c r="AA4" i="49"/>
  <c r="AS3" i="49"/>
  <c r="AR3" i="49"/>
  <c r="AA3" i="49"/>
  <c r="S39" i="48"/>
  <c r="BK33" i="48"/>
  <c r="AR45" i="62" s="1"/>
  <c r="BJ33" i="48"/>
  <c r="AQ45" i="62" s="1"/>
  <c r="BI33" i="48"/>
  <c r="AP45" i="62" s="1"/>
  <c r="BH33" i="48"/>
  <c r="AO45" i="62" s="1"/>
  <c r="BG33" i="48"/>
  <c r="AN45" i="62" s="1"/>
  <c r="BF33" i="48"/>
  <c r="AM45" i="62" s="1"/>
  <c r="BE33" i="48"/>
  <c r="AL45" i="62" s="1"/>
  <c r="BD33" i="48"/>
  <c r="AK45" i="62" s="1"/>
  <c r="BC33" i="48"/>
  <c r="AJ45" i="62" s="1"/>
  <c r="BB33" i="48"/>
  <c r="AI45" i="62" s="1"/>
  <c r="BA33" i="48"/>
  <c r="AH45" i="62" s="1"/>
  <c r="AZ33" i="48"/>
  <c r="AG45" i="62" s="1"/>
  <c r="AY33" i="48"/>
  <c r="AF45" i="62" s="1"/>
  <c r="AX33" i="48"/>
  <c r="AE45" i="62" s="1"/>
  <c r="AW33" i="48"/>
  <c r="AD45" i="62" s="1"/>
  <c r="AV33" i="48"/>
  <c r="AC45" i="62" s="1"/>
  <c r="AU33" i="48"/>
  <c r="AB45" i="62" s="1"/>
  <c r="AT33" i="48"/>
  <c r="AA45" i="62" s="1"/>
  <c r="AC33" i="48"/>
  <c r="Z33" i="48"/>
  <c r="V45" i="62" s="1"/>
  <c r="Y33" i="48"/>
  <c r="U45" i="62" s="1"/>
  <c r="X33" i="48"/>
  <c r="T45" i="62" s="1"/>
  <c r="W33" i="48"/>
  <c r="S45" i="62" s="1"/>
  <c r="V33" i="48"/>
  <c r="R45" i="62" s="1"/>
  <c r="U33" i="48"/>
  <c r="Q45" i="62" s="1"/>
  <c r="T33" i="48"/>
  <c r="P45" i="62" s="1"/>
  <c r="S33" i="48"/>
  <c r="O45" i="62" s="1"/>
  <c r="R33" i="48"/>
  <c r="N45" i="62" s="1"/>
  <c r="Q33" i="48"/>
  <c r="M45" i="62" s="1"/>
  <c r="P33" i="48"/>
  <c r="L45" i="62" s="1"/>
  <c r="O33" i="48"/>
  <c r="K45" i="62" s="1"/>
  <c r="N33" i="48"/>
  <c r="J45" i="62" s="1"/>
  <c r="M33" i="48"/>
  <c r="I45" i="62" s="1"/>
  <c r="L33" i="48"/>
  <c r="H45" i="62" s="1"/>
  <c r="K33" i="48"/>
  <c r="G45" i="62" s="1"/>
  <c r="J33" i="48"/>
  <c r="F45" i="62" s="1"/>
  <c r="I33" i="48"/>
  <c r="E45" i="62" s="1"/>
  <c r="H33" i="48"/>
  <c r="D45" i="62" s="1"/>
  <c r="G33" i="48"/>
  <c r="C45" i="62" s="1"/>
  <c r="AS32" i="48"/>
  <c r="AR32" i="48"/>
  <c r="AA32" i="48"/>
  <c r="AS31" i="48"/>
  <c r="AR31" i="48"/>
  <c r="AA31" i="48"/>
  <c r="AS30" i="48"/>
  <c r="AR30" i="48"/>
  <c r="AA30" i="48"/>
  <c r="AS29" i="48"/>
  <c r="AR29" i="48"/>
  <c r="AA29" i="48"/>
  <c r="AS28" i="48"/>
  <c r="AR28" i="48"/>
  <c r="AA28" i="48"/>
  <c r="AS27" i="48"/>
  <c r="AR27" i="48"/>
  <c r="AA27" i="48"/>
  <c r="AS26" i="48"/>
  <c r="AR26" i="48"/>
  <c r="AA26" i="48"/>
  <c r="AS25" i="48"/>
  <c r="AR25" i="48"/>
  <c r="AA25" i="48"/>
  <c r="AS24" i="48"/>
  <c r="AR24" i="48"/>
  <c r="AA24" i="48"/>
  <c r="AS23" i="48"/>
  <c r="AR23" i="48"/>
  <c r="AA23" i="48"/>
  <c r="AS22" i="48"/>
  <c r="AR22" i="48"/>
  <c r="AA22" i="48"/>
  <c r="AS21" i="48"/>
  <c r="AR21" i="48"/>
  <c r="AA21" i="48"/>
  <c r="AS20" i="48"/>
  <c r="AR20" i="48"/>
  <c r="AA20" i="48"/>
  <c r="AS19" i="48"/>
  <c r="AR19" i="48"/>
  <c r="AA19" i="48"/>
  <c r="AS18" i="48"/>
  <c r="AR18" i="48"/>
  <c r="BL18" i="48" s="1"/>
  <c r="AQ18" i="48"/>
  <c r="AA18" i="48"/>
  <c r="AS17" i="48"/>
  <c r="AR17" i="48"/>
  <c r="AA17" i="48"/>
  <c r="AB17" i="48" s="1"/>
  <c r="AS16" i="48"/>
  <c r="AR16" i="48"/>
  <c r="AA16" i="48"/>
  <c r="AB16" i="48" s="1"/>
  <c r="AS15" i="48"/>
  <c r="AR15" i="48"/>
  <c r="AA15" i="48"/>
  <c r="AB15" i="48" s="1"/>
  <c r="AI15" i="48" s="1"/>
  <c r="AO15" i="48" s="1"/>
  <c r="AS14" i="48"/>
  <c r="AR14" i="48"/>
  <c r="AA14" i="48"/>
  <c r="AS13" i="48"/>
  <c r="AR13" i="48"/>
  <c r="AQ13" i="48"/>
  <c r="AA13" i="48"/>
  <c r="AS12" i="48"/>
  <c r="AR12" i="48"/>
  <c r="AA12" i="48"/>
  <c r="AS11" i="48"/>
  <c r="AR11" i="48"/>
  <c r="AA11" i="48"/>
  <c r="AS10" i="48"/>
  <c r="AR10" i="48"/>
  <c r="AA10" i="48"/>
  <c r="AS9" i="48"/>
  <c r="AR9" i="48"/>
  <c r="AA9" i="48"/>
  <c r="AS8" i="48"/>
  <c r="AR8" i="48"/>
  <c r="AA8" i="48"/>
  <c r="AS7" i="48"/>
  <c r="AR7" i="48"/>
  <c r="AA7" i="48"/>
  <c r="AS6" i="48"/>
  <c r="AR6" i="48"/>
  <c r="AA6" i="48"/>
  <c r="AS5" i="48"/>
  <c r="AR5" i="48"/>
  <c r="AA5" i="48"/>
  <c r="AS4" i="48"/>
  <c r="AR4" i="48"/>
  <c r="AA4" i="48"/>
  <c r="AS3" i="48"/>
  <c r="AR3" i="48"/>
  <c r="AA3" i="48"/>
  <c r="S39" i="47"/>
  <c r="BK33" i="47"/>
  <c r="AR44" i="62" s="1"/>
  <c r="BJ33" i="47"/>
  <c r="AQ44" i="62" s="1"/>
  <c r="BI33" i="47"/>
  <c r="AP44" i="62" s="1"/>
  <c r="BH33" i="47"/>
  <c r="AO44" i="62" s="1"/>
  <c r="BG33" i="47"/>
  <c r="AN44" i="62" s="1"/>
  <c r="BF33" i="47"/>
  <c r="AM44" i="62" s="1"/>
  <c r="BE33" i="47"/>
  <c r="AL44" i="62" s="1"/>
  <c r="BD33" i="47"/>
  <c r="AK44" i="62" s="1"/>
  <c r="BC33" i="47"/>
  <c r="AJ44" i="62" s="1"/>
  <c r="BB33" i="47"/>
  <c r="AI44" i="62" s="1"/>
  <c r="BA33" i="47"/>
  <c r="AH44" i="62" s="1"/>
  <c r="AZ33" i="47"/>
  <c r="AG44" i="62" s="1"/>
  <c r="AY33" i="47"/>
  <c r="AF44" i="62" s="1"/>
  <c r="AX33" i="47"/>
  <c r="AE44" i="62" s="1"/>
  <c r="AW33" i="47"/>
  <c r="AD44" i="62" s="1"/>
  <c r="AV33" i="47"/>
  <c r="AC44" i="62" s="1"/>
  <c r="AU33" i="47"/>
  <c r="AB44" i="62" s="1"/>
  <c r="AT33" i="47"/>
  <c r="AA44" i="62" s="1"/>
  <c r="AC33" i="47"/>
  <c r="Z33" i="47"/>
  <c r="V44" i="62" s="1"/>
  <c r="Y33" i="47"/>
  <c r="U44" i="62" s="1"/>
  <c r="X33" i="47"/>
  <c r="T44" i="62" s="1"/>
  <c r="W33" i="47"/>
  <c r="S44" i="62" s="1"/>
  <c r="V33" i="47"/>
  <c r="R44" i="62" s="1"/>
  <c r="U33" i="47"/>
  <c r="Q44" i="62" s="1"/>
  <c r="T33" i="47"/>
  <c r="P44" i="62" s="1"/>
  <c r="S33" i="47"/>
  <c r="O44" i="62" s="1"/>
  <c r="R33" i="47"/>
  <c r="N44" i="62" s="1"/>
  <c r="Q33" i="47"/>
  <c r="M44" i="62" s="1"/>
  <c r="P33" i="47"/>
  <c r="L44" i="62" s="1"/>
  <c r="O33" i="47"/>
  <c r="K44" i="62" s="1"/>
  <c r="N33" i="47"/>
  <c r="J44" i="62" s="1"/>
  <c r="M33" i="47"/>
  <c r="I44" i="62" s="1"/>
  <c r="L33" i="47"/>
  <c r="H44" i="62" s="1"/>
  <c r="K33" i="47"/>
  <c r="G44" i="62" s="1"/>
  <c r="J33" i="47"/>
  <c r="F44" i="62" s="1"/>
  <c r="I33" i="47"/>
  <c r="E44" i="62" s="1"/>
  <c r="H33" i="47"/>
  <c r="D44" i="62" s="1"/>
  <c r="G33" i="47"/>
  <c r="C44" i="62" s="1"/>
  <c r="AS32" i="47"/>
  <c r="AR32" i="47"/>
  <c r="AA32" i="47"/>
  <c r="AS31" i="47"/>
  <c r="AR31" i="47"/>
  <c r="AA31" i="47"/>
  <c r="AS30" i="47"/>
  <c r="AR30" i="47"/>
  <c r="AA30" i="47"/>
  <c r="AS29" i="47"/>
  <c r="AR29" i="47"/>
  <c r="AA29" i="47"/>
  <c r="AS28" i="47"/>
  <c r="AR28" i="47"/>
  <c r="AA28" i="47"/>
  <c r="AS27" i="47"/>
  <c r="AR27" i="47"/>
  <c r="AA27" i="47"/>
  <c r="AS26" i="47"/>
  <c r="AR26" i="47"/>
  <c r="AA26" i="47"/>
  <c r="AS25" i="47"/>
  <c r="AR25" i="47"/>
  <c r="AA25" i="47"/>
  <c r="AS24" i="47"/>
  <c r="AR24" i="47"/>
  <c r="AA24" i="47"/>
  <c r="AB24" i="47" s="1"/>
  <c r="AS23" i="47"/>
  <c r="AR23" i="47"/>
  <c r="AA23" i="47"/>
  <c r="AS22" i="47"/>
  <c r="AR22" i="47"/>
  <c r="AA22" i="47"/>
  <c r="AS21" i="47"/>
  <c r="AR21" i="47"/>
  <c r="AA21" i="47"/>
  <c r="AS20" i="47"/>
  <c r="AR20" i="47"/>
  <c r="AA20" i="47"/>
  <c r="AS19" i="47"/>
  <c r="AR19" i="47"/>
  <c r="AA19" i="47"/>
  <c r="AS18" i="47"/>
  <c r="AR18" i="47"/>
  <c r="BL18" i="47" s="1"/>
  <c r="AQ18" i="47"/>
  <c r="AA18" i="47"/>
  <c r="AB18" i="47" s="1"/>
  <c r="AI18" i="47" s="1"/>
  <c r="AO18" i="47" s="1"/>
  <c r="AS17" i="47"/>
  <c r="AR17" i="47"/>
  <c r="AA17" i="47"/>
  <c r="AS16" i="47"/>
  <c r="AR16" i="47"/>
  <c r="AA16" i="47"/>
  <c r="AS15" i="47"/>
  <c r="AR15" i="47"/>
  <c r="AA15" i="47"/>
  <c r="AB15" i="47" s="1"/>
  <c r="AS14" i="47"/>
  <c r="AR14" i="47"/>
  <c r="AA14" i="47"/>
  <c r="AB14" i="47" s="1"/>
  <c r="AS13" i="47"/>
  <c r="AR13" i="47"/>
  <c r="AQ13" i="47"/>
  <c r="AA13" i="47"/>
  <c r="AB13" i="47" s="1"/>
  <c r="AS12" i="47"/>
  <c r="AR12" i="47"/>
  <c r="AA12" i="47"/>
  <c r="AS11" i="47"/>
  <c r="AR11" i="47"/>
  <c r="AA11" i="47"/>
  <c r="AS10" i="47"/>
  <c r="AR10" i="47"/>
  <c r="AA10" i="47"/>
  <c r="AS9" i="47"/>
  <c r="AR9" i="47"/>
  <c r="AA9" i="47"/>
  <c r="AS8" i="47"/>
  <c r="AR8" i="47"/>
  <c r="AA8" i="47"/>
  <c r="AS7" i="47"/>
  <c r="AR7" i="47"/>
  <c r="AA7" i="47"/>
  <c r="AS6" i="47"/>
  <c r="AR6" i="47"/>
  <c r="AA6" i="47"/>
  <c r="AS5" i="47"/>
  <c r="AR5" i="47"/>
  <c r="AA5" i="47"/>
  <c r="AS4" i="47"/>
  <c r="AR4" i="47"/>
  <c r="AA4" i="47"/>
  <c r="AS3" i="47"/>
  <c r="AR3" i="47"/>
  <c r="AA3" i="47"/>
  <c r="S39" i="46"/>
  <c r="BK33" i="46"/>
  <c r="AR43" i="62" s="1"/>
  <c r="BJ33" i="46"/>
  <c r="AQ43" i="62" s="1"/>
  <c r="BI33" i="46"/>
  <c r="AP43" i="62" s="1"/>
  <c r="BH33" i="46"/>
  <c r="AO43" i="62" s="1"/>
  <c r="BG33" i="46"/>
  <c r="AN43" i="62" s="1"/>
  <c r="BF33" i="46"/>
  <c r="AM43" i="62" s="1"/>
  <c r="BE33" i="46"/>
  <c r="AL43" i="62" s="1"/>
  <c r="BD33" i="46"/>
  <c r="AK43" i="62" s="1"/>
  <c r="BC33" i="46"/>
  <c r="AJ43" i="62" s="1"/>
  <c r="BB33" i="46"/>
  <c r="AI43" i="62" s="1"/>
  <c r="BA33" i="46"/>
  <c r="AH43" i="62" s="1"/>
  <c r="AZ33" i="46"/>
  <c r="AG43" i="62" s="1"/>
  <c r="AY33" i="46"/>
  <c r="AF43" i="62" s="1"/>
  <c r="AX33" i="46"/>
  <c r="AE43" i="62" s="1"/>
  <c r="AW33" i="46"/>
  <c r="AD43" i="62" s="1"/>
  <c r="AV33" i="46"/>
  <c r="AC43" i="62" s="1"/>
  <c r="AU33" i="46"/>
  <c r="AB43" i="62" s="1"/>
  <c r="AT33" i="46"/>
  <c r="AA43" i="62" s="1"/>
  <c r="AC33" i="46"/>
  <c r="Z33" i="46"/>
  <c r="V43" i="62" s="1"/>
  <c r="Y33" i="46"/>
  <c r="U43" i="62" s="1"/>
  <c r="X33" i="46"/>
  <c r="T43" i="62" s="1"/>
  <c r="W33" i="46"/>
  <c r="S43" i="62" s="1"/>
  <c r="V33" i="46"/>
  <c r="R43" i="62" s="1"/>
  <c r="U33" i="46"/>
  <c r="Q43" i="62" s="1"/>
  <c r="T33" i="46"/>
  <c r="P43" i="62" s="1"/>
  <c r="S33" i="46"/>
  <c r="O43" i="62" s="1"/>
  <c r="R33" i="46"/>
  <c r="N43" i="62" s="1"/>
  <c r="Q33" i="46"/>
  <c r="M43" i="62" s="1"/>
  <c r="P33" i="46"/>
  <c r="L43" i="62" s="1"/>
  <c r="O33" i="46"/>
  <c r="K43" i="62" s="1"/>
  <c r="N33" i="46"/>
  <c r="J43" i="62" s="1"/>
  <c r="M33" i="46"/>
  <c r="I43" i="62" s="1"/>
  <c r="L33" i="46"/>
  <c r="H43" i="62" s="1"/>
  <c r="K33" i="46"/>
  <c r="G43" i="62" s="1"/>
  <c r="J33" i="46"/>
  <c r="F43" i="62" s="1"/>
  <c r="I33" i="46"/>
  <c r="E43" i="62" s="1"/>
  <c r="H33" i="46"/>
  <c r="D43" i="62" s="1"/>
  <c r="G33" i="46"/>
  <c r="C43" i="62" s="1"/>
  <c r="AS32" i="46"/>
  <c r="AR32" i="46"/>
  <c r="AA32" i="46"/>
  <c r="AS31" i="46"/>
  <c r="AR31" i="46"/>
  <c r="AA31" i="46"/>
  <c r="AS30" i="46"/>
  <c r="AR30" i="46"/>
  <c r="AA30" i="46"/>
  <c r="AS29" i="46"/>
  <c r="AR29" i="46"/>
  <c r="AA29" i="46"/>
  <c r="AS28" i="46"/>
  <c r="AR28" i="46"/>
  <c r="AA28" i="46"/>
  <c r="AS27" i="46"/>
  <c r="AR27" i="46"/>
  <c r="AA27" i="46"/>
  <c r="AS26" i="46"/>
  <c r="AR26" i="46"/>
  <c r="AA26" i="46"/>
  <c r="AS25" i="46"/>
  <c r="AR25" i="46"/>
  <c r="AA25" i="46"/>
  <c r="AS24" i="46"/>
  <c r="AR24" i="46"/>
  <c r="AA24" i="46"/>
  <c r="AB24" i="46" s="1"/>
  <c r="AI24" i="46" s="1"/>
  <c r="AO24" i="46" s="1"/>
  <c r="AS23" i="46"/>
  <c r="AR23" i="46"/>
  <c r="AA23" i="46"/>
  <c r="AS22" i="46"/>
  <c r="AR22" i="46"/>
  <c r="AA22" i="46"/>
  <c r="AS21" i="46"/>
  <c r="AR21" i="46"/>
  <c r="AA21" i="46"/>
  <c r="AS20" i="46"/>
  <c r="AR20" i="46"/>
  <c r="AA20" i="46"/>
  <c r="AS19" i="46"/>
  <c r="AR19" i="46"/>
  <c r="AA19" i="46"/>
  <c r="AS18" i="46"/>
  <c r="AR18" i="46"/>
  <c r="AQ18" i="46"/>
  <c r="AA18" i="46"/>
  <c r="AS17" i="46"/>
  <c r="AR17" i="46"/>
  <c r="AA17" i="46"/>
  <c r="AS16" i="46"/>
  <c r="AR16" i="46"/>
  <c r="AA16" i="46"/>
  <c r="AS15" i="46"/>
  <c r="AR15" i="46"/>
  <c r="AA15" i="46"/>
  <c r="AB15" i="46" s="1"/>
  <c r="AS14" i="46"/>
  <c r="AR14" i="46"/>
  <c r="AA14" i="46"/>
  <c r="AS13" i="46"/>
  <c r="AR13" i="46"/>
  <c r="AQ13" i="46"/>
  <c r="AA13" i="46"/>
  <c r="AB13" i="46" s="1"/>
  <c r="AI13" i="46" s="1"/>
  <c r="AO13" i="46" s="1"/>
  <c r="AS12" i="46"/>
  <c r="AR12" i="46"/>
  <c r="AA12" i="46"/>
  <c r="AB12" i="46" s="1"/>
  <c r="AI12" i="46" s="1"/>
  <c r="AO12" i="46" s="1"/>
  <c r="AS11" i="46"/>
  <c r="AR11" i="46"/>
  <c r="AA11" i="46"/>
  <c r="AS10" i="46"/>
  <c r="AR10" i="46"/>
  <c r="AA10" i="46"/>
  <c r="AS9" i="46"/>
  <c r="AR9" i="46"/>
  <c r="AA9" i="46"/>
  <c r="AS8" i="46"/>
  <c r="AR8" i="46"/>
  <c r="AA8" i="46"/>
  <c r="AS7" i="46"/>
  <c r="AR7" i="46"/>
  <c r="AA7" i="46"/>
  <c r="AS6" i="46"/>
  <c r="AR6" i="46"/>
  <c r="AA6" i="46"/>
  <c r="AS5" i="46"/>
  <c r="AR5" i="46"/>
  <c r="AA5" i="46"/>
  <c r="AS4" i="46"/>
  <c r="AR4" i="46"/>
  <c r="AA4" i="46"/>
  <c r="AS3" i="46"/>
  <c r="AR3" i="46"/>
  <c r="AA3" i="46"/>
  <c r="S39" i="45"/>
  <c r="BK33" i="45"/>
  <c r="AR42" i="62" s="1"/>
  <c r="BJ33" i="45"/>
  <c r="AQ42" i="62" s="1"/>
  <c r="BI33" i="45"/>
  <c r="AP42" i="62" s="1"/>
  <c r="BH33" i="45"/>
  <c r="AO42" i="62" s="1"/>
  <c r="BG33" i="45"/>
  <c r="AN42" i="62" s="1"/>
  <c r="BF33" i="45"/>
  <c r="AM42" i="62" s="1"/>
  <c r="BE33" i="45"/>
  <c r="AL42" i="62" s="1"/>
  <c r="BD33" i="45"/>
  <c r="AK42" i="62" s="1"/>
  <c r="BC33" i="45"/>
  <c r="AJ42" i="62" s="1"/>
  <c r="BB33" i="45"/>
  <c r="AI42" i="62" s="1"/>
  <c r="BA33" i="45"/>
  <c r="AH42" i="62" s="1"/>
  <c r="AZ33" i="45"/>
  <c r="AG42" i="62" s="1"/>
  <c r="AY33" i="45"/>
  <c r="AF42" i="62" s="1"/>
  <c r="AX33" i="45"/>
  <c r="AE42" i="62" s="1"/>
  <c r="AW33" i="45"/>
  <c r="AD42" i="62" s="1"/>
  <c r="AV33" i="45"/>
  <c r="AC42" i="62" s="1"/>
  <c r="AU33" i="45"/>
  <c r="AB42" i="62" s="1"/>
  <c r="AT33" i="45"/>
  <c r="AA42" i="62" s="1"/>
  <c r="AC33" i="45"/>
  <c r="Z33" i="45"/>
  <c r="V42" i="62" s="1"/>
  <c r="Y33" i="45"/>
  <c r="U42" i="62" s="1"/>
  <c r="X33" i="45"/>
  <c r="T42" i="62" s="1"/>
  <c r="W33" i="45"/>
  <c r="S42" i="62" s="1"/>
  <c r="V33" i="45"/>
  <c r="R42" i="62" s="1"/>
  <c r="U33" i="45"/>
  <c r="Q42" i="62" s="1"/>
  <c r="T33" i="45"/>
  <c r="P42" i="62" s="1"/>
  <c r="S33" i="45"/>
  <c r="O42" i="62" s="1"/>
  <c r="R33" i="45"/>
  <c r="N42" i="62" s="1"/>
  <c r="Q33" i="45"/>
  <c r="M42" i="62" s="1"/>
  <c r="P33" i="45"/>
  <c r="L42" i="62" s="1"/>
  <c r="O33" i="45"/>
  <c r="K42" i="62" s="1"/>
  <c r="N33" i="45"/>
  <c r="J42" i="62" s="1"/>
  <c r="M33" i="45"/>
  <c r="I42" i="62" s="1"/>
  <c r="L33" i="45"/>
  <c r="H42" i="62" s="1"/>
  <c r="K33" i="45"/>
  <c r="G42" i="62" s="1"/>
  <c r="J33" i="45"/>
  <c r="F42" i="62" s="1"/>
  <c r="I33" i="45"/>
  <c r="E42" i="62" s="1"/>
  <c r="H33" i="45"/>
  <c r="D42" i="62" s="1"/>
  <c r="G33" i="45"/>
  <c r="C42" i="62" s="1"/>
  <c r="AS32" i="45"/>
  <c r="AR32" i="45"/>
  <c r="AA32" i="45"/>
  <c r="AS31" i="45"/>
  <c r="AR31" i="45"/>
  <c r="AA31" i="45"/>
  <c r="AS30" i="45"/>
  <c r="AR30" i="45"/>
  <c r="AA30" i="45"/>
  <c r="AS29" i="45"/>
  <c r="AR29" i="45"/>
  <c r="AA29" i="45"/>
  <c r="AS28" i="45"/>
  <c r="AR28" i="45"/>
  <c r="AA28" i="45"/>
  <c r="AS27" i="45"/>
  <c r="AR27" i="45"/>
  <c r="AA27" i="45"/>
  <c r="AS26" i="45"/>
  <c r="AR26" i="45"/>
  <c r="AA26" i="45"/>
  <c r="AS25" i="45"/>
  <c r="AR25" i="45"/>
  <c r="AA25" i="45"/>
  <c r="AS24" i="45"/>
  <c r="AR24" i="45"/>
  <c r="AA24" i="45"/>
  <c r="AB24" i="45" s="1"/>
  <c r="AS23" i="45"/>
  <c r="AR23" i="45"/>
  <c r="AA23" i="45"/>
  <c r="AS22" i="45"/>
  <c r="AR22" i="45"/>
  <c r="AA22" i="45"/>
  <c r="AS21" i="45"/>
  <c r="AR21" i="45"/>
  <c r="AA21" i="45"/>
  <c r="AS20" i="45"/>
  <c r="AR20" i="45"/>
  <c r="AA20" i="45"/>
  <c r="AS19" i="45"/>
  <c r="AR19" i="45"/>
  <c r="AA19" i="45"/>
  <c r="AS18" i="45"/>
  <c r="AR18" i="45"/>
  <c r="AQ18" i="45"/>
  <c r="AA18" i="45"/>
  <c r="AB18" i="45" s="1"/>
  <c r="AS17" i="45"/>
  <c r="AR17" i="45"/>
  <c r="AA17" i="45"/>
  <c r="AS16" i="45"/>
  <c r="AR16" i="45"/>
  <c r="AA16" i="45"/>
  <c r="AS15" i="45"/>
  <c r="AR15" i="45"/>
  <c r="AA15" i="45"/>
  <c r="AB15" i="45" s="1"/>
  <c r="AS14" i="45"/>
  <c r="AR14" i="45"/>
  <c r="AA14" i="45"/>
  <c r="AS13" i="45"/>
  <c r="AR13" i="45"/>
  <c r="AQ13" i="45"/>
  <c r="AA13" i="45"/>
  <c r="AB13" i="45" s="1"/>
  <c r="AI13" i="45" s="1"/>
  <c r="AO13" i="45" s="1"/>
  <c r="AS12" i="45"/>
  <c r="AR12" i="45"/>
  <c r="AA12" i="45"/>
  <c r="AB12" i="45" s="1"/>
  <c r="AI12" i="45" s="1"/>
  <c r="AO12" i="45" s="1"/>
  <c r="AS11" i="45"/>
  <c r="AR11" i="45"/>
  <c r="AA11" i="45"/>
  <c r="AS10" i="45"/>
  <c r="AR10" i="45"/>
  <c r="AA10" i="45"/>
  <c r="AS9" i="45"/>
  <c r="AR9" i="45"/>
  <c r="AA9" i="45"/>
  <c r="AS8" i="45"/>
  <c r="AR8" i="45"/>
  <c r="AA8" i="45"/>
  <c r="AS7" i="45"/>
  <c r="AR7" i="45"/>
  <c r="AA7" i="45"/>
  <c r="AS6" i="45"/>
  <c r="AR6" i="45"/>
  <c r="AA6" i="45"/>
  <c r="AS5" i="45"/>
  <c r="AR5" i="45"/>
  <c r="AA5" i="45"/>
  <c r="AS4" i="45"/>
  <c r="AR4" i="45"/>
  <c r="AA4" i="45"/>
  <c r="AS3" i="45"/>
  <c r="AR3" i="45"/>
  <c r="AA3" i="45"/>
  <c r="S39" i="42"/>
  <c r="BK33" i="42"/>
  <c r="AR41" i="62" s="1"/>
  <c r="BJ33" i="42"/>
  <c r="AQ41" i="62" s="1"/>
  <c r="BI33" i="42"/>
  <c r="AP41" i="62" s="1"/>
  <c r="BH33" i="42"/>
  <c r="AO41" i="62" s="1"/>
  <c r="BG33" i="42"/>
  <c r="AN41" i="62" s="1"/>
  <c r="BF33" i="42"/>
  <c r="AM41" i="62" s="1"/>
  <c r="BE33" i="42"/>
  <c r="AL41" i="62" s="1"/>
  <c r="BD33" i="42"/>
  <c r="AK41" i="62" s="1"/>
  <c r="BC33" i="42"/>
  <c r="AJ41" i="62" s="1"/>
  <c r="BB33" i="42"/>
  <c r="AI41" i="62" s="1"/>
  <c r="BA33" i="42"/>
  <c r="AH41" i="62" s="1"/>
  <c r="AZ33" i="42"/>
  <c r="AG41" i="62" s="1"/>
  <c r="AY33" i="42"/>
  <c r="AF41" i="62" s="1"/>
  <c r="AX33" i="42"/>
  <c r="AE41" i="62" s="1"/>
  <c r="AW33" i="42"/>
  <c r="AD41" i="62" s="1"/>
  <c r="AV33" i="42"/>
  <c r="AC41" i="62" s="1"/>
  <c r="AU33" i="42"/>
  <c r="AB41" i="62" s="1"/>
  <c r="AT33" i="42"/>
  <c r="AA41" i="62" s="1"/>
  <c r="AC33" i="42"/>
  <c r="Z33" i="42"/>
  <c r="V41" i="62" s="1"/>
  <c r="Y33" i="42"/>
  <c r="U41" i="62" s="1"/>
  <c r="X33" i="42"/>
  <c r="T41" i="62" s="1"/>
  <c r="W33" i="42"/>
  <c r="S41" i="62" s="1"/>
  <c r="V33" i="42"/>
  <c r="R41" i="62" s="1"/>
  <c r="U33" i="42"/>
  <c r="Q41" i="62" s="1"/>
  <c r="T33" i="42"/>
  <c r="P41" i="62" s="1"/>
  <c r="S33" i="42"/>
  <c r="O41" i="62" s="1"/>
  <c r="R33" i="42"/>
  <c r="N41" i="62" s="1"/>
  <c r="Q33" i="42"/>
  <c r="M41" i="62" s="1"/>
  <c r="P33" i="42"/>
  <c r="L41" i="62" s="1"/>
  <c r="O33" i="42"/>
  <c r="K41" i="62" s="1"/>
  <c r="N33" i="42"/>
  <c r="J41" i="62" s="1"/>
  <c r="M33" i="42"/>
  <c r="I41" i="62" s="1"/>
  <c r="L33" i="42"/>
  <c r="H41" i="62" s="1"/>
  <c r="K33" i="42"/>
  <c r="G41" i="62" s="1"/>
  <c r="J33" i="42"/>
  <c r="F41" i="62" s="1"/>
  <c r="I33" i="42"/>
  <c r="E41" i="62" s="1"/>
  <c r="H33" i="42"/>
  <c r="D41" i="62" s="1"/>
  <c r="G33" i="42"/>
  <c r="C41" i="62" s="1"/>
  <c r="AS32" i="42"/>
  <c r="AR32" i="42"/>
  <c r="AA32" i="42"/>
  <c r="AS31" i="42"/>
  <c r="AR31" i="42"/>
  <c r="AA31" i="42"/>
  <c r="AS30" i="42"/>
  <c r="AR30" i="42"/>
  <c r="AA30" i="42"/>
  <c r="AS29" i="42"/>
  <c r="AR29" i="42"/>
  <c r="AA29" i="42"/>
  <c r="AS28" i="42"/>
  <c r="AR28" i="42"/>
  <c r="AA28" i="42"/>
  <c r="AS27" i="42"/>
  <c r="AR27" i="42"/>
  <c r="AA27" i="42"/>
  <c r="AS26" i="42"/>
  <c r="AR26" i="42"/>
  <c r="AA26" i="42"/>
  <c r="AS25" i="42"/>
  <c r="AR25" i="42"/>
  <c r="AA25" i="42"/>
  <c r="AS24" i="42"/>
  <c r="AR24" i="42"/>
  <c r="AA24" i="42"/>
  <c r="AB24" i="42" s="1"/>
  <c r="AS23" i="42"/>
  <c r="AR23" i="42"/>
  <c r="AA23" i="42"/>
  <c r="AS22" i="42"/>
  <c r="AR22" i="42"/>
  <c r="AA22" i="42"/>
  <c r="AS21" i="42"/>
  <c r="AR21" i="42"/>
  <c r="AA21" i="42"/>
  <c r="AS20" i="42"/>
  <c r="AR20" i="42"/>
  <c r="AA20" i="42"/>
  <c r="AS19" i="42"/>
  <c r="AR19" i="42"/>
  <c r="AA19" i="42"/>
  <c r="AS18" i="42"/>
  <c r="AR18" i="42"/>
  <c r="AQ18" i="42"/>
  <c r="AA18" i="42"/>
  <c r="AB18" i="42" s="1"/>
  <c r="AI18" i="42" s="1"/>
  <c r="AO18" i="42" s="1"/>
  <c r="AS17" i="42"/>
  <c r="AR17" i="42"/>
  <c r="AA17" i="42"/>
  <c r="AB17" i="42" s="1"/>
  <c r="AI17" i="42" s="1"/>
  <c r="AO17" i="42" s="1"/>
  <c r="AS16" i="42"/>
  <c r="AR16" i="42"/>
  <c r="AA16" i="42"/>
  <c r="AS15" i="42"/>
  <c r="AR15" i="42"/>
  <c r="AA15" i="42"/>
  <c r="AS14" i="42"/>
  <c r="AR14" i="42"/>
  <c r="AA14" i="42"/>
  <c r="AS13" i="42"/>
  <c r="AR13" i="42"/>
  <c r="AQ13" i="42"/>
  <c r="AA13" i="42"/>
  <c r="AB13" i="42" s="1"/>
  <c r="AS12" i="42"/>
  <c r="AR12" i="42"/>
  <c r="AA12" i="42"/>
  <c r="AB12" i="42" s="1"/>
  <c r="AS11" i="42"/>
  <c r="AR11" i="42"/>
  <c r="AA11" i="42"/>
  <c r="AB11" i="42" s="1"/>
  <c r="AS10" i="42"/>
  <c r="AR10" i="42"/>
  <c r="AA10" i="42"/>
  <c r="AB10" i="42" s="1"/>
  <c r="AS9" i="42"/>
  <c r="AR9" i="42"/>
  <c r="AA9" i="42"/>
  <c r="AB9" i="42" s="1"/>
  <c r="AS8" i="42"/>
  <c r="AR8" i="42"/>
  <c r="AA8" i="42"/>
  <c r="AB8" i="42" s="1"/>
  <c r="AS7" i="42"/>
  <c r="AR7" i="42"/>
  <c r="AA7" i="42"/>
  <c r="AB7" i="42" s="1"/>
  <c r="AS6" i="42"/>
  <c r="AR6" i="42"/>
  <c r="AA6" i="42"/>
  <c r="AB6" i="42" s="1"/>
  <c r="AS5" i="42"/>
  <c r="AR5" i="42"/>
  <c r="AA5" i="42"/>
  <c r="AB5" i="42" s="1"/>
  <c r="AS4" i="42"/>
  <c r="AR4" i="42"/>
  <c r="AA4" i="42"/>
  <c r="AS3" i="42"/>
  <c r="AR3" i="42"/>
  <c r="AA3" i="42"/>
  <c r="S39" i="41"/>
  <c r="BK33" i="41"/>
  <c r="AR40" i="62" s="1"/>
  <c r="BJ33" i="41"/>
  <c r="AQ40" i="62" s="1"/>
  <c r="BI33" i="41"/>
  <c r="AP40" i="62" s="1"/>
  <c r="BH33" i="41"/>
  <c r="AO40" i="62" s="1"/>
  <c r="BG33" i="41"/>
  <c r="AN40" i="62" s="1"/>
  <c r="BF33" i="41"/>
  <c r="AM40" i="62" s="1"/>
  <c r="BE33" i="41"/>
  <c r="AL40" i="62" s="1"/>
  <c r="BD33" i="41"/>
  <c r="AK40" i="62" s="1"/>
  <c r="BC33" i="41"/>
  <c r="AJ40" i="62" s="1"/>
  <c r="BB33" i="41"/>
  <c r="AI40" i="62" s="1"/>
  <c r="BA33" i="41"/>
  <c r="AH40" i="62" s="1"/>
  <c r="AZ33" i="41"/>
  <c r="AG40" i="62" s="1"/>
  <c r="AY33" i="41"/>
  <c r="AF40" i="62" s="1"/>
  <c r="AX33" i="41"/>
  <c r="AE40" i="62" s="1"/>
  <c r="AW33" i="41"/>
  <c r="AD40" i="62" s="1"/>
  <c r="AV33" i="41"/>
  <c r="AC40" i="62" s="1"/>
  <c r="AU33" i="41"/>
  <c r="AB40" i="62" s="1"/>
  <c r="AT33" i="41"/>
  <c r="AA40" i="62" s="1"/>
  <c r="AC33" i="41"/>
  <c r="Z33" i="41"/>
  <c r="V40" i="62" s="1"/>
  <c r="Y33" i="41"/>
  <c r="U40" i="62" s="1"/>
  <c r="X33" i="41"/>
  <c r="T40" i="62" s="1"/>
  <c r="W33" i="41"/>
  <c r="S40" i="62" s="1"/>
  <c r="V33" i="41"/>
  <c r="R40" i="62" s="1"/>
  <c r="U33" i="41"/>
  <c r="Q40" i="62" s="1"/>
  <c r="T33" i="41"/>
  <c r="P40" i="62" s="1"/>
  <c r="S33" i="41"/>
  <c r="O40" i="62" s="1"/>
  <c r="R33" i="41"/>
  <c r="N40" i="62" s="1"/>
  <c r="Q33" i="41"/>
  <c r="M40" i="62" s="1"/>
  <c r="P33" i="41"/>
  <c r="L40" i="62" s="1"/>
  <c r="O33" i="41"/>
  <c r="K40" i="62" s="1"/>
  <c r="N33" i="41"/>
  <c r="J40" i="62" s="1"/>
  <c r="M33" i="41"/>
  <c r="I40" i="62" s="1"/>
  <c r="L33" i="41"/>
  <c r="H40" i="62" s="1"/>
  <c r="K33" i="41"/>
  <c r="G40" i="62" s="1"/>
  <c r="J33" i="41"/>
  <c r="F40" i="62" s="1"/>
  <c r="I33" i="41"/>
  <c r="E40" i="62" s="1"/>
  <c r="H33" i="41"/>
  <c r="D40" i="62" s="1"/>
  <c r="G33" i="41"/>
  <c r="C40" i="62" s="1"/>
  <c r="AS32" i="41"/>
  <c r="AR32" i="41"/>
  <c r="AA32" i="41"/>
  <c r="AS31" i="41"/>
  <c r="AR31" i="41"/>
  <c r="AA31" i="41"/>
  <c r="AS30" i="41"/>
  <c r="AR30" i="41"/>
  <c r="AA30" i="41"/>
  <c r="AS29" i="41"/>
  <c r="AR29" i="41"/>
  <c r="AA29" i="41"/>
  <c r="AS28" i="41"/>
  <c r="AR28" i="41"/>
  <c r="AA28" i="41"/>
  <c r="AS27" i="41"/>
  <c r="AR27" i="41"/>
  <c r="AA27" i="41"/>
  <c r="AS26" i="41"/>
  <c r="AR26" i="41"/>
  <c r="AA26" i="41"/>
  <c r="AS25" i="41"/>
  <c r="AR25" i="41"/>
  <c r="AA25" i="41"/>
  <c r="AS24" i="41"/>
  <c r="AR24" i="41"/>
  <c r="AA24" i="41"/>
  <c r="AB24" i="41" s="1"/>
  <c r="AS23" i="41"/>
  <c r="AR23" i="41"/>
  <c r="AA23" i="41"/>
  <c r="AS22" i="41"/>
  <c r="AR22" i="41"/>
  <c r="AA22" i="41"/>
  <c r="AS21" i="41"/>
  <c r="AR21" i="41"/>
  <c r="AA21" i="41"/>
  <c r="AS20" i="41"/>
  <c r="AR20" i="41"/>
  <c r="AA20" i="41"/>
  <c r="AS19" i="41"/>
  <c r="AR19" i="41"/>
  <c r="AA19" i="41"/>
  <c r="AS18" i="41"/>
  <c r="AR18" i="41"/>
  <c r="AQ18" i="41"/>
  <c r="AA18" i="41"/>
  <c r="AB18" i="41" s="1"/>
  <c r="AS17" i="41"/>
  <c r="AR17" i="41"/>
  <c r="AA17" i="41"/>
  <c r="AS16" i="41"/>
  <c r="AR16" i="41"/>
  <c r="AA16" i="41"/>
  <c r="AS15" i="41"/>
  <c r="AR15" i="41"/>
  <c r="AA15" i="41"/>
  <c r="AB15" i="41" s="1"/>
  <c r="AS14" i="41"/>
  <c r="AR14" i="41"/>
  <c r="AA14" i="41"/>
  <c r="AS13" i="41"/>
  <c r="AR13" i="41"/>
  <c r="AQ13" i="41"/>
  <c r="AA13" i="41"/>
  <c r="AB13" i="41" s="1"/>
  <c r="AI13" i="41" s="1"/>
  <c r="AO13" i="41" s="1"/>
  <c r="AS12" i="41"/>
  <c r="AR12" i="41"/>
  <c r="AA12" i="41"/>
  <c r="AB12" i="41" s="1"/>
  <c r="AI12" i="41" s="1"/>
  <c r="AO12" i="41" s="1"/>
  <c r="AS11" i="41"/>
  <c r="AR11" i="41"/>
  <c r="AA11" i="41"/>
  <c r="AB11" i="41" s="1"/>
  <c r="AI11" i="41" s="1"/>
  <c r="AO11" i="41" s="1"/>
  <c r="AS10" i="41"/>
  <c r="AR10" i="41"/>
  <c r="AA10" i="41"/>
  <c r="AS9" i="41"/>
  <c r="AR9" i="41"/>
  <c r="AA9" i="41"/>
  <c r="AS8" i="41"/>
  <c r="AR8" i="41"/>
  <c r="AA8" i="41"/>
  <c r="AS7" i="41"/>
  <c r="AR7" i="41"/>
  <c r="AA7" i="41"/>
  <c r="AS6" i="41"/>
  <c r="AR6" i="41"/>
  <c r="AA6" i="41"/>
  <c r="AS5" i="41"/>
  <c r="AR5" i="41"/>
  <c r="AA5" i="41"/>
  <c r="AS4" i="41"/>
  <c r="AR4" i="41"/>
  <c r="AA4" i="41"/>
  <c r="AS3" i="41"/>
  <c r="AR3" i="41"/>
  <c r="AA3" i="41"/>
  <c r="S39" i="40"/>
  <c r="BK33" i="40"/>
  <c r="BJ33" i="40"/>
  <c r="BI33" i="40"/>
  <c r="BH33" i="40"/>
  <c r="BG33" i="40"/>
  <c r="BF33" i="40"/>
  <c r="BE33" i="40"/>
  <c r="BD33" i="40"/>
  <c r="BC33" i="40"/>
  <c r="BB33" i="40"/>
  <c r="BA33" i="40"/>
  <c r="AZ33" i="40"/>
  <c r="AY33" i="40"/>
  <c r="AX33" i="40"/>
  <c r="AW33" i="40"/>
  <c r="AV33" i="40"/>
  <c r="AU33" i="40"/>
  <c r="AT33" i="40"/>
  <c r="AC33" i="40"/>
  <c r="Z33" i="40"/>
  <c r="V39" i="62" s="1"/>
  <c r="Y33" i="40"/>
  <c r="U39" i="62" s="1"/>
  <c r="X33" i="40"/>
  <c r="T39" i="62" s="1"/>
  <c r="W33" i="40"/>
  <c r="S39" i="62" s="1"/>
  <c r="V33" i="40"/>
  <c r="R39" i="62" s="1"/>
  <c r="U33" i="40"/>
  <c r="Q39" i="62" s="1"/>
  <c r="T33" i="40"/>
  <c r="P39" i="62" s="1"/>
  <c r="S33" i="40"/>
  <c r="O39" i="62" s="1"/>
  <c r="R33" i="40"/>
  <c r="N39" i="62" s="1"/>
  <c r="Q33" i="40"/>
  <c r="M39" i="62" s="1"/>
  <c r="P33" i="40"/>
  <c r="L39" i="62" s="1"/>
  <c r="O33" i="40"/>
  <c r="K39" i="62" s="1"/>
  <c r="N33" i="40"/>
  <c r="J39" i="62" s="1"/>
  <c r="M33" i="40"/>
  <c r="I39" i="62" s="1"/>
  <c r="L33" i="40"/>
  <c r="H39" i="62" s="1"/>
  <c r="K33" i="40"/>
  <c r="G39" i="62" s="1"/>
  <c r="J33" i="40"/>
  <c r="F39" i="62" s="1"/>
  <c r="I33" i="40"/>
  <c r="E39" i="62" s="1"/>
  <c r="H33" i="40"/>
  <c r="D39" i="62" s="1"/>
  <c r="G33" i="40"/>
  <c r="C39" i="62" s="1"/>
  <c r="AS32" i="40"/>
  <c r="AR32" i="40"/>
  <c r="AA32" i="40"/>
  <c r="AS31" i="40"/>
  <c r="AR31" i="40"/>
  <c r="AA31" i="40"/>
  <c r="AS30" i="40"/>
  <c r="AR30" i="40"/>
  <c r="AA30" i="40"/>
  <c r="AS29" i="40"/>
  <c r="AR29" i="40"/>
  <c r="AA29" i="40"/>
  <c r="AS28" i="40"/>
  <c r="AR28" i="40"/>
  <c r="AA28" i="40"/>
  <c r="AS27" i="40"/>
  <c r="AR27" i="40"/>
  <c r="AA27" i="40"/>
  <c r="AS26" i="40"/>
  <c r="AR26" i="40"/>
  <c r="AA26" i="40"/>
  <c r="AS25" i="40"/>
  <c r="AR25" i="40"/>
  <c r="AA25" i="40"/>
  <c r="AS24" i="40"/>
  <c r="AR24" i="40"/>
  <c r="AA24" i="40"/>
  <c r="AB24" i="40" s="1"/>
  <c r="AS23" i="40"/>
  <c r="AR23" i="40"/>
  <c r="AA23" i="40"/>
  <c r="AS22" i="40"/>
  <c r="AR22" i="40"/>
  <c r="AA22" i="40"/>
  <c r="AS21" i="40"/>
  <c r="AR21" i="40"/>
  <c r="AA21" i="40"/>
  <c r="AS20" i="40"/>
  <c r="AR20" i="40"/>
  <c r="AA20" i="40"/>
  <c r="AS19" i="40"/>
  <c r="AR19" i="40"/>
  <c r="AA19" i="40"/>
  <c r="AS18" i="40"/>
  <c r="AR18" i="40"/>
  <c r="AQ18" i="40"/>
  <c r="AA18" i="40"/>
  <c r="AB18" i="40" s="1"/>
  <c r="AI18" i="40" s="1"/>
  <c r="AO18" i="40" s="1"/>
  <c r="AS17" i="40"/>
  <c r="AR17" i="40"/>
  <c r="AA17" i="40"/>
  <c r="AB17" i="40" s="1"/>
  <c r="AI17" i="40" s="1"/>
  <c r="AO17" i="40" s="1"/>
  <c r="AS16" i="40"/>
  <c r="AR16" i="40"/>
  <c r="AA16" i="40"/>
  <c r="AB16" i="40" s="1"/>
  <c r="AS15" i="40"/>
  <c r="AR15" i="40"/>
  <c r="AA15" i="40"/>
  <c r="AB15" i="40" s="1"/>
  <c r="AS14" i="40"/>
  <c r="AR14" i="40"/>
  <c r="AA14" i="40"/>
  <c r="AB14" i="40" s="1"/>
  <c r="AS13" i="40"/>
  <c r="AR13" i="40"/>
  <c r="AQ13" i="40"/>
  <c r="AA13" i="40"/>
  <c r="AB13" i="40" s="1"/>
  <c r="AS12" i="40"/>
  <c r="AR12" i="40"/>
  <c r="AA12" i="40"/>
  <c r="AS11" i="40"/>
  <c r="AR11" i="40"/>
  <c r="AA11" i="40"/>
  <c r="AS10" i="40"/>
  <c r="AR10" i="40"/>
  <c r="AA10" i="40"/>
  <c r="AS9" i="40"/>
  <c r="AR9" i="40"/>
  <c r="AA9" i="40"/>
  <c r="AS8" i="40"/>
  <c r="AR8" i="40"/>
  <c r="AA8" i="40"/>
  <c r="AS7" i="40"/>
  <c r="AR7" i="40"/>
  <c r="AA7" i="40"/>
  <c r="AS6" i="40"/>
  <c r="AR6" i="40"/>
  <c r="AA6" i="40"/>
  <c r="AS5" i="40"/>
  <c r="AR5" i="40"/>
  <c r="AA5" i="40"/>
  <c r="AS4" i="40"/>
  <c r="AR4" i="40"/>
  <c r="AA4" i="40"/>
  <c r="AS3" i="40"/>
  <c r="AR3" i="40"/>
  <c r="AA3" i="40"/>
  <c r="S39" i="39"/>
  <c r="BK33" i="39"/>
  <c r="AR38" i="62" s="1"/>
  <c r="BJ33" i="39"/>
  <c r="AQ38" i="62" s="1"/>
  <c r="BI33" i="39"/>
  <c r="AP38" i="62" s="1"/>
  <c r="BH33" i="39"/>
  <c r="AO38" i="62" s="1"/>
  <c r="BG33" i="39"/>
  <c r="AN38" i="62" s="1"/>
  <c r="BF33" i="39"/>
  <c r="AM38" i="62" s="1"/>
  <c r="BE33" i="39"/>
  <c r="AL38" i="62" s="1"/>
  <c r="BD33" i="39"/>
  <c r="AK38" i="62" s="1"/>
  <c r="BC33" i="39"/>
  <c r="AJ38" i="62" s="1"/>
  <c r="BB33" i="39"/>
  <c r="AI38" i="62" s="1"/>
  <c r="BA33" i="39"/>
  <c r="AH38" i="62" s="1"/>
  <c r="AZ33" i="39"/>
  <c r="AG38" i="62" s="1"/>
  <c r="AY33" i="39"/>
  <c r="AF38" i="62" s="1"/>
  <c r="AX33" i="39"/>
  <c r="AE38" i="62" s="1"/>
  <c r="AW33" i="39"/>
  <c r="AD38" i="62" s="1"/>
  <c r="AV33" i="39"/>
  <c r="AC38" i="62" s="1"/>
  <c r="AU33" i="39"/>
  <c r="AB38" i="62" s="1"/>
  <c r="AT33" i="39"/>
  <c r="AA38" i="62" s="1"/>
  <c r="AC33" i="39"/>
  <c r="Z33" i="39"/>
  <c r="V38" i="62" s="1"/>
  <c r="Y33" i="39"/>
  <c r="U38" i="62" s="1"/>
  <c r="X33" i="39"/>
  <c r="T38" i="62" s="1"/>
  <c r="W33" i="39"/>
  <c r="S38" i="62" s="1"/>
  <c r="V33" i="39"/>
  <c r="R38" i="62" s="1"/>
  <c r="U33" i="39"/>
  <c r="Q38" i="62" s="1"/>
  <c r="T33" i="39"/>
  <c r="P38" i="62" s="1"/>
  <c r="S33" i="39"/>
  <c r="O38" i="62" s="1"/>
  <c r="R33" i="39"/>
  <c r="N38" i="62" s="1"/>
  <c r="Q33" i="39"/>
  <c r="M38" i="62" s="1"/>
  <c r="P33" i="39"/>
  <c r="L38" i="62" s="1"/>
  <c r="O33" i="39"/>
  <c r="K38" i="62" s="1"/>
  <c r="N33" i="39"/>
  <c r="J38" i="62" s="1"/>
  <c r="M33" i="39"/>
  <c r="I38" i="62" s="1"/>
  <c r="L33" i="39"/>
  <c r="H38" i="62" s="1"/>
  <c r="K33" i="39"/>
  <c r="G38" i="62" s="1"/>
  <c r="J33" i="39"/>
  <c r="F38" i="62" s="1"/>
  <c r="I33" i="39"/>
  <c r="E38" i="62" s="1"/>
  <c r="H33" i="39"/>
  <c r="D38" i="62" s="1"/>
  <c r="G33" i="39"/>
  <c r="C38" i="62" s="1"/>
  <c r="AS32" i="39"/>
  <c r="AR32" i="39"/>
  <c r="AA32" i="39"/>
  <c r="AS31" i="39"/>
  <c r="AR31" i="39"/>
  <c r="AA31" i="39"/>
  <c r="AS30" i="39"/>
  <c r="AR30" i="39"/>
  <c r="AA30" i="39"/>
  <c r="AS29" i="39"/>
  <c r="AR29" i="39"/>
  <c r="AA29" i="39"/>
  <c r="AS28" i="39"/>
  <c r="AR28" i="39"/>
  <c r="AA28" i="39"/>
  <c r="AS27" i="39"/>
  <c r="AR27" i="39"/>
  <c r="AA27" i="39"/>
  <c r="AS26" i="39"/>
  <c r="AR26" i="39"/>
  <c r="AA26" i="39"/>
  <c r="AS25" i="39"/>
  <c r="AR25" i="39"/>
  <c r="AA25" i="39"/>
  <c r="AS24" i="39"/>
  <c r="AR24" i="39"/>
  <c r="AA24" i="39"/>
  <c r="AB24" i="39" s="1"/>
  <c r="AS23" i="39"/>
  <c r="AR23" i="39"/>
  <c r="AA23" i="39"/>
  <c r="AS22" i="39"/>
  <c r="AR22" i="39"/>
  <c r="AA22" i="39"/>
  <c r="AS21" i="39"/>
  <c r="AR21" i="39"/>
  <c r="AA21" i="39"/>
  <c r="AS20" i="39"/>
  <c r="AR20" i="39"/>
  <c r="AA20" i="39"/>
  <c r="AS19" i="39"/>
  <c r="AR19" i="39"/>
  <c r="AA19" i="39"/>
  <c r="AS18" i="39"/>
  <c r="AR18" i="39"/>
  <c r="AQ18" i="39"/>
  <c r="AA18" i="39"/>
  <c r="AB18" i="39" s="1"/>
  <c r="AS17" i="39"/>
  <c r="AR17" i="39"/>
  <c r="AA17" i="39"/>
  <c r="AS16" i="39"/>
  <c r="AR16" i="39"/>
  <c r="AA16" i="39"/>
  <c r="AS15" i="39"/>
  <c r="AR15" i="39"/>
  <c r="AA15" i="39"/>
  <c r="AB15" i="39" s="1"/>
  <c r="AS14" i="39"/>
  <c r="AR14" i="39"/>
  <c r="AA14" i="39"/>
  <c r="AS13" i="39"/>
  <c r="AR13" i="39"/>
  <c r="AQ13" i="39"/>
  <c r="AA13" i="39"/>
  <c r="AS12" i="39"/>
  <c r="AR12" i="39"/>
  <c r="AA12" i="39"/>
  <c r="AB12" i="39" s="1"/>
  <c r="AI12" i="39" s="1"/>
  <c r="AO12" i="39" s="1"/>
  <c r="AS11" i="39"/>
  <c r="AR11" i="39"/>
  <c r="AA11" i="39"/>
  <c r="AB11" i="39" s="1"/>
  <c r="AI11" i="39" s="1"/>
  <c r="AO11" i="39" s="1"/>
  <c r="AS10" i="39"/>
  <c r="AR10" i="39"/>
  <c r="AA10" i="39"/>
  <c r="AS9" i="39"/>
  <c r="AR9" i="39"/>
  <c r="AA9" i="39"/>
  <c r="AS8" i="39"/>
  <c r="AR8" i="39"/>
  <c r="AA8" i="39"/>
  <c r="AS7" i="39"/>
  <c r="AR7" i="39"/>
  <c r="AA7" i="39"/>
  <c r="AS6" i="39"/>
  <c r="AR6" i="39"/>
  <c r="AA6" i="39"/>
  <c r="AS5" i="39"/>
  <c r="AR5" i="39"/>
  <c r="AA5" i="39"/>
  <c r="AS4" i="39"/>
  <c r="AR4" i="39"/>
  <c r="AA4" i="39"/>
  <c r="AS3" i="39"/>
  <c r="AR3" i="39"/>
  <c r="AA3" i="39"/>
  <c r="S39" i="37"/>
  <c r="BK33" i="37"/>
  <c r="AR10" i="62" s="1"/>
  <c r="BJ33" i="37"/>
  <c r="AQ10" i="62" s="1"/>
  <c r="BI33" i="37"/>
  <c r="AP10" i="62" s="1"/>
  <c r="BH33" i="37"/>
  <c r="AO10" i="62" s="1"/>
  <c r="BG33" i="37"/>
  <c r="AN10" i="62" s="1"/>
  <c r="BF33" i="37"/>
  <c r="AM10" i="62" s="1"/>
  <c r="BE33" i="37"/>
  <c r="AL10" i="62" s="1"/>
  <c r="BD33" i="37"/>
  <c r="AK10" i="62" s="1"/>
  <c r="BC33" i="37"/>
  <c r="AJ10" i="62" s="1"/>
  <c r="BB33" i="37"/>
  <c r="AI10" i="62" s="1"/>
  <c r="BA33" i="37"/>
  <c r="AH10" i="62" s="1"/>
  <c r="AZ33" i="37"/>
  <c r="AG10" i="62" s="1"/>
  <c r="AY33" i="37"/>
  <c r="AF10" i="62" s="1"/>
  <c r="AX33" i="37"/>
  <c r="AE10" i="62" s="1"/>
  <c r="AW33" i="37"/>
  <c r="AD10" i="62" s="1"/>
  <c r="AV33" i="37"/>
  <c r="AC10" i="62" s="1"/>
  <c r="AU33" i="37"/>
  <c r="AB10" i="62" s="1"/>
  <c r="AT33" i="37"/>
  <c r="AA10" i="62" s="1"/>
  <c r="AC33" i="37"/>
  <c r="Z33" i="37"/>
  <c r="V10" i="62" s="1"/>
  <c r="Y33" i="37"/>
  <c r="U10" i="62" s="1"/>
  <c r="X33" i="37"/>
  <c r="T10" i="62" s="1"/>
  <c r="W33" i="37"/>
  <c r="S10" i="62" s="1"/>
  <c r="V33" i="37"/>
  <c r="R10" i="62" s="1"/>
  <c r="U33" i="37"/>
  <c r="Q10" i="62" s="1"/>
  <c r="T33" i="37"/>
  <c r="P10" i="62" s="1"/>
  <c r="S33" i="37"/>
  <c r="O10" i="62" s="1"/>
  <c r="R33" i="37"/>
  <c r="N10" i="62" s="1"/>
  <c r="Q33" i="37"/>
  <c r="M10" i="62" s="1"/>
  <c r="P33" i="37"/>
  <c r="L10" i="62" s="1"/>
  <c r="O33" i="37"/>
  <c r="K10" i="62" s="1"/>
  <c r="N33" i="37"/>
  <c r="J10" i="62" s="1"/>
  <c r="M33" i="37"/>
  <c r="I10" i="62" s="1"/>
  <c r="L33" i="37"/>
  <c r="H10" i="62" s="1"/>
  <c r="K33" i="37"/>
  <c r="G10" i="62" s="1"/>
  <c r="J33" i="37"/>
  <c r="F10" i="62" s="1"/>
  <c r="I33" i="37"/>
  <c r="E10" i="62" s="1"/>
  <c r="H33" i="37"/>
  <c r="D10" i="62" s="1"/>
  <c r="G33" i="37"/>
  <c r="C10" i="62" s="1"/>
  <c r="AS32" i="37"/>
  <c r="AR32" i="37"/>
  <c r="AA32" i="37"/>
  <c r="AS31" i="37"/>
  <c r="AR31" i="37"/>
  <c r="AA31" i="37"/>
  <c r="AS30" i="37"/>
  <c r="AR30" i="37"/>
  <c r="AA30" i="37"/>
  <c r="AS29" i="37"/>
  <c r="AR29" i="37"/>
  <c r="AA29" i="37"/>
  <c r="AS28" i="37"/>
  <c r="AR28" i="37"/>
  <c r="AA28" i="37"/>
  <c r="AS27" i="37"/>
  <c r="AR27" i="37"/>
  <c r="AA27" i="37"/>
  <c r="AS26" i="37"/>
  <c r="AR26" i="37"/>
  <c r="AA26" i="37"/>
  <c r="AS25" i="37"/>
  <c r="AR25" i="37"/>
  <c r="AA25" i="37"/>
  <c r="AS24" i="37"/>
  <c r="AR24" i="37"/>
  <c r="AA24" i="37"/>
  <c r="AS23" i="37"/>
  <c r="AR23" i="37"/>
  <c r="AA23" i="37"/>
  <c r="AS22" i="37"/>
  <c r="AR22" i="37"/>
  <c r="AA22" i="37"/>
  <c r="AS21" i="37"/>
  <c r="AR21" i="37"/>
  <c r="AA21" i="37"/>
  <c r="AS20" i="37"/>
  <c r="AR20" i="37"/>
  <c r="AA20" i="37"/>
  <c r="AS19" i="37"/>
  <c r="AR19" i="37"/>
  <c r="AA19" i="37"/>
  <c r="AS18" i="37"/>
  <c r="AR18" i="37"/>
  <c r="AQ18" i="37"/>
  <c r="AA18" i="37"/>
  <c r="AB18" i="37" s="1"/>
  <c r="AS17" i="37"/>
  <c r="AR17" i="37"/>
  <c r="AA17" i="37"/>
  <c r="AB17" i="37" s="1"/>
  <c r="AS16" i="37"/>
  <c r="AR16" i="37"/>
  <c r="AA16" i="37"/>
  <c r="AB16" i="37" s="1"/>
  <c r="AS15" i="37"/>
  <c r="AR15" i="37"/>
  <c r="AA15" i="37"/>
  <c r="AS14" i="37"/>
  <c r="AR14" i="37"/>
  <c r="AA14" i="37"/>
  <c r="AS13" i="37"/>
  <c r="AR13" i="37"/>
  <c r="AQ13" i="37"/>
  <c r="AA13" i="37"/>
  <c r="AB13" i="37" s="1"/>
  <c r="AS12" i="37"/>
  <c r="AR12" i="37"/>
  <c r="AA12" i="37"/>
  <c r="AB12" i="37" s="1"/>
  <c r="AS11" i="37"/>
  <c r="AR11" i="37"/>
  <c r="AA11" i="37"/>
  <c r="AB11" i="37" s="1"/>
  <c r="AS10" i="37"/>
  <c r="AR10" i="37"/>
  <c r="AA10" i="37"/>
  <c r="AB10" i="37" s="1"/>
  <c r="AS9" i="37"/>
  <c r="AA9" i="37"/>
  <c r="AB9" i="37" s="1"/>
  <c r="AS8" i="37"/>
  <c r="AA8" i="37"/>
  <c r="AB8" i="37" s="1"/>
  <c r="AS7" i="37"/>
  <c r="AA7" i="37"/>
  <c r="AS6" i="37"/>
  <c r="AA6" i="37"/>
  <c r="AS4" i="37"/>
  <c r="AA4" i="37"/>
  <c r="AS3" i="37"/>
  <c r="AA3" i="37"/>
  <c r="S39" i="36"/>
  <c r="BK33" i="36"/>
  <c r="AR9" i="62" s="1"/>
  <c r="BJ33" i="36"/>
  <c r="AQ9" i="62" s="1"/>
  <c r="BI33" i="36"/>
  <c r="AP9" i="62" s="1"/>
  <c r="BH33" i="36"/>
  <c r="AO9" i="62" s="1"/>
  <c r="BG33" i="36"/>
  <c r="AN9" i="62" s="1"/>
  <c r="BF33" i="36"/>
  <c r="AM9" i="62" s="1"/>
  <c r="BE33" i="36"/>
  <c r="AL9" i="62" s="1"/>
  <c r="BD33" i="36"/>
  <c r="AK9" i="62" s="1"/>
  <c r="BC33" i="36"/>
  <c r="AJ9" i="62" s="1"/>
  <c r="BB33" i="36"/>
  <c r="AI9" i="62" s="1"/>
  <c r="BA33" i="36"/>
  <c r="AH9" i="62" s="1"/>
  <c r="AZ33" i="36"/>
  <c r="AG9" i="62" s="1"/>
  <c r="AY33" i="36"/>
  <c r="AF9" i="62" s="1"/>
  <c r="AX33" i="36"/>
  <c r="AE9" i="62" s="1"/>
  <c r="AW33" i="36"/>
  <c r="AD9" i="62" s="1"/>
  <c r="AV33" i="36"/>
  <c r="AC9" i="62" s="1"/>
  <c r="AU33" i="36"/>
  <c r="AB9" i="62" s="1"/>
  <c r="AT33" i="36"/>
  <c r="AA9" i="62" s="1"/>
  <c r="AC33" i="36"/>
  <c r="Z33" i="36"/>
  <c r="V9" i="62" s="1"/>
  <c r="Y33" i="36"/>
  <c r="U9" i="62" s="1"/>
  <c r="X33" i="36"/>
  <c r="T9" i="62" s="1"/>
  <c r="W33" i="36"/>
  <c r="S9" i="62" s="1"/>
  <c r="V33" i="36"/>
  <c r="R9" i="62" s="1"/>
  <c r="U33" i="36"/>
  <c r="Q9" i="62" s="1"/>
  <c r="T33" i="36"/>
  <c r="P9" i="62" s="1"/>
  <c r="S33" i="36"/>
  <c r="O9" i="62" s="1"/>
  <c r="R33" i="36"/>
  <c r="N9" i="62" s="1"/>
  <c r="Q33" i="36"/>
  <c r="M9" i="62" s="1"/>
  <c r="P33" i="36"/>
  <c r="L9" i="62" s="1"/>
  <c r="O33" i="36"/>
  <c r="K9" i="62" s="1"/>
  <c r="N33" i="36"/>
  <c r="J9" i="62" s="1"/>
  <c r="M33" i="36"/>
  <c r="I9" i="62" s="1"/>
  <c r="L33" i="36"/>
  <c r="H9" i="62" s="1"/>
  <c r="K33" i="36"/>
  <c r="G9" i="62" s="1"/>
  <c r="J33" i="36"/>
  <c r="F9" i="62" s="1"/>
  <c r="I33" i="36"/>
  <c r="E9" i="62" s="1"/>
  <c r="H33" i="36"/>
  <c r="D9" i="62" s="1"/>
  <c r="G33" i="36"/>
  <c r="C9" i="62" s="1"/>
  <c r="AS32" i="36"/>
  <c r="AR32" i="36"/>
  <c r="AA32" i="36"/>
  <c r="AS31" i="36"/>
  <c r="AR31" i="36"/>
  <c r="AA31" i="36"/>
  <c r="AS30" i="36"/>
  <c r="AR30" i="36"/>
  <c r="AA30" i="36"/>
  <c r="AS29" i="36"/>
  <c r="AR29" i="36"/>
  <c r="AA29" i="36"/>
  <c r="AS28" i="36"/>
  <c r="AR28" i="36"/>
  <c r="AA28" i="36"/>
  <c r="AS27" i="36"/>
  <c r="AR27" i="36"/>
  <c r="AA27" i="36"/>
  <c r="AS26" i="36"/>
  <c r="AR26" i="36"/>
  <c r="AA26" i="36"/>
  <c r="AS25" i="36"/>
  <c r="AR25" i="36"/>
  <c r="AA25" i="36"/>
  <c r="AS24" i="36"/>
  <c r="AR24" i="36"/>
  <c r="AA24" i="36"/>
  <c r="AB24" i="36" s="1"/>
  <c r="AS23" i="36"/>
  <c r="AR23" i="36"/>
  <c r="AA23" i="36"/>
  <c r="AS22" i="36"/>
  <c r="AR22" i="36"/>
  <c r="AA22" i="36"/>
  <c r="AS21" i="36"/>
  <c r="AR21" i="36"/>
  <c r="AA21" i="36"/>
  <c r="AS20" i="36"/>
  <c r="AA20" i="36"/>
  <c r="AS19" i="36"/>
  <c r="AA19" i="36"/>
  <c r="AS18" i="36"/>
  <c r="AQ18" i="36"/>
  <c r="AA18" i="36"/>
  <c r="AB18" i="36" s="1"/>
  <c r="AI18" i="36" s="1"/>
  <c r="AO18" i="36" s="1"/>
  <c r="AS17" i="36"/>
  <c r="AA17" i="36"/>
  <c r="AS16" i="36"/>
  <c r="AA16" i="36"/>
  <c r="AS15" i="36"/>
  <c r="AA15" i="36"/>
  <c r="AB15" i="36" s="1"/>
  <c r="AS14" i="36"/>
  <c r="AA14" i="36"/>
  <c r="AB14" i="36" s="1"/>
  <c r="AS13" i="36"/>
  <c r="AQ13" i="36"/>
  <c r="AA13" i="36"/>
  <c r="AB13" i="36" s="1"/>
  <c r="AS12" i="36"/>
  <c r="AA12" i="36"/>
  <c r="AS11" i="36"/>
  <c r="AA11" i="36"/>
  <c r="AS10" i="36"/>
  <c r="AA10" i="36"/>
  <c r="AS9" i="36"/>
  <c r="AA9" i="36"/>
  <c r="AS8" i="36"/>
  <c r="AA8" i="36"/>
  <c r="AS7" i="36"/>
  <c r="AA7" i="36"/>
  <c r="AS6" i="36"/>
  <c r="AA6" i="36"/>
  <c r="AS5" i="36"/>
  <c r="AR5" i="36"/>
  <c r="AA5" i="36"/>
  <c r="AS4" i="36"/>
  <c r="AR4" i="36"/>
  <c r="AA4" i="36"/>
  <c r="AS3" i="36"/>
  <c r="AR3" i="36"/>
  <c r="AA3" i="36"/>
  <c r="S39" i="35"/>
  <c r="BK33" i="35"/>
  <c r="AR8" i="62" s="1"/>
  <c r="BJ33" i="35"/>
  <c r="AQ8" i="62" s="1"/>
  <c r="BI33" i="35"/>
  <c r="AP8" i="62" s="1"/>
  <c r="BH33" i="35"/>
  <c r="AO8" i="62" s="1"/>
  <c r="BG33" i="35"/>
  <c r="AN8" i="62" s="1"/>
  <c r="BF33" i="35"/>
  <c r="AM8" i="62" s="1"/>
  <c r="BE33" i="35"/>
  <c r="AL8" i="62" s="1"/>
  <c r="BD33" i="35"/>
  <c r="AK8" i="62" s="1"/>
  <c r="BC33" i="35"/>
  <c r="AJ8" i="62" s="1"/>
  <c r="BB33" i="35"/>
  <c r="AI8" i="62" s="1"/>
  <c r="BA33" i="35"/>
  <c r="AH8" i="62" s="1"/>
  <c r="AZ33" i="35"/>
  <c r="AG8" i="62" s="1"/>
  <c r="AY33" i="35"/>
  <c r="AF8" i="62" s="1"/>
  <c r="AX33" i="35"/>
  <c r="AE8" i="62" s="1"/>
  <c r="AW33" i="35"/>
  <c r="AD8" i="62" s="1"/>
  <c r="AV33" i="35"/>
  <c r="AC8" i="62" s="1"/>
  <c r="AU33" i="35"/>
  <c r="AB8" i="62" s="1"/>
  <c r="AT33" i="35"/>
  <c r="AA8" i="62" s="1"/>
  <c r="AC33" i="35"/>
  <c r="Z33" i="35"/>
  <c r="V8" i="62" s="1"/>
  <c r="Y33" i="35"/>
  <c r="U8" i="62" s="1"/>
  <c r="X33" i="35"/>
  <c r="T8" i="62" s="1"/>
  <c r="W33" i="35"/>
  <c r="S8" i="62" s="1"/>
  <c r="V33" i="35"/>
  <c r="R8" i="62" s="1"/>
  <c r="U33" i="35"/>
  <c r="Q8" i="62" s="1"/>
  <c r="T33" i="35"/>
  <c r="P8" i="62" s="1"/>
  <c r="S33" i="35"/>
  <c r="O8" i="62" s="1"/>
  <c r="R33" i="35"/>
  <c r="N8" i="62" s="1"/>
  <c r="Q33" i="35"/>
  <c r="M8" i="62" s="1"/>
  <c r="P33" i="35"/>
  <c r="L8" i="62" s="1"/>
  <c r="O33" i="35"/>
  <c r="K8" i="62" s="1"/>
  <c r="N33" i="35"/>
  <c r="J8" i="62" s="1"/>
  <c r="M33" i="35"/>
  <c r="I8" i="62" s="1"/>
  <c r="L33" i="35"/>
  <c r="H8" i="62" s="1"/>
  <c r="K33" i="35"/>
  <c r="G8" i="62" s="1"/>
  <c r="J33" i="35"/>
  <c r="F8" i="62" s="1"/>
  <c r="I33" i="35"/>
  <c r="E8" i="62" s="1"/>
  <c r="H33" i="35"/>
  <c r="D8" i="62" s="1"/>
  <c r="G33" i="35"/>
  <c r="C8" i="62" s="1"/>
  <c r="AS32" i="35"/>
  <c r="AR32" i="35"/>
  <c r="AA32" i="35"/>
  <c r="AS31" i="35"/>
  <c r="AR31" i="35"/>
  <c r="AA31" i="35"/>
  <c r="AS30" i="35"/>
  <c r="AR30" i="35"/>
  <c r="AA30" i="35"/>
  <c r="AS29" i="35"/>
  <c r="AR29" i="35"/>
  <c r="AA29" i="35"/>
  <c r="AS28" i="35"/>
  <c r="AR28" i="35"/>
  <c r="AA28" i="35"/>
  <c r="AS27" i="35"/>
  <c r="AR27" i="35"/>
  <c r="AA27" i="35"/>
  <c r="AS26" i="35"/>
  <c r="AR26" i="35"/>
  <c r="AA26" i="35"/>
  <c r="AS25" i="35"/>
  <c r="AR25" i="35"/>
  <c r="AA25" i="35"/>
  <c r="AS24" i="35"/>
  <c r="AR24" i="35"/>
  <c r="AA24" i="35"/>
  <c r="AB24" i="35" s="1"/>
  <c r="AI24" i="35" s="1"/>
  <c r="AO24" i="35" s="1"/>
  <c r="AS23" i="35"/>
  <c r="AR23" i="35"/>
  <c r="AA23" i="35"/>
  <c r="AS22" i="35"/>
  <c r="AR22" i="35"/>
  <c r="AA22" i="35"/>
  <c r="AS21" i="35"/>
  <c r="AR21" i="35"/>
  <c r="AA21" i="35"/>
  <c r="AS20" i="35"/>
  <c r="AR20" i="35"/>
  <c r="AA20" i="35"/>
  <c r="AS19" i="35"/>
  <c r="AR19" i="35"/>
  <c r="AA19" i="35"/>
  <c r="AS18" i="35"/>
  <c r="AR18" i="35"/>
  <c r="AQ18" i="35"/>
  <c r="AA18" i="35"/>
  <c r="AB18" i="35" s="1"/>
  <c r="AS17" i="35"/>
  <c r="AR17" i="35"/>
  <c r="AA17" i="35"/>
  <c r="AS16" i="35"/>
  <c r="AR16" i="35"/>
  <c r="AA16" i="35"/>
  <c r="AS15" i="35"/>
  <c r="AR15" i="35"/>
  <c r="AA15" i="35"/>
  <c r="AB15" i="35" s="1"/>
  <c r="AI15" i="35" s="1"/>
  <c r="AO15" i="35" s="1"/>
  <c r="AS14" i="35"/>
  <c r="AR14" i="35"/>
  <c r="AA14" i="35"/>
  <c r="AB14" i="35" s="1"/>
  <c r="AI14" i="35" s="1"/>
  <c r="AO14" i="35" s="1"/>
  <c r="AS13" i="35"/>
  <c r="AR13" i="35"/>
  <c r="AQ13" i="35"/>
  <c r="BL13" i="35" s="1"/>
  <c r="AA13" i="35"/>
  <c r="AS12" i="35"/>
  <c r="AR12" i="35"/>
  <c r="AA12" i="35"/>
  <c r="AS11" i="35"/>
  <c r="AR11" i="35"/>
  <c r="AA11" i="35"/>
  <c r="AS10" i="35"/>
  <c r="AR10" i="35"/>
  <c r="AA10" i="35"/>
  <c r="AS9" i="35"/>
  <c r="AR9" i="35"/>
  <c r="AA9" i="35"/>
  <c r="AS8" i="35"/>
  <c r="AR8" i="35"/>
  <c r="AA8" i="35"/>
  <c r="AS7" i="35"/>
  <c r="AA7" i="35"/>
  <c r="AS6" i="35"/>
  <c r="AA6" i="35"/>
  <c r="AS5" i="35"/>
  <c r="AR5" i="35"/>
  <c r="AA5" i="35"/>
  <c r="AS4" i="35"/>
  <c r="AR4" i="35"/>
  <c r="AA4" i="35"/>
  <c r="AS3" i="35"/>
  <c r="AR3" i="35"/>
  <c r="AA3" i="35"/>
  <c r="S39" i="34"/>
  <c r="BK33" i="34"/>
  <c r="AR7" i="62" s="1"/>
  <c r="BJ33" i="34"/>
  <c r="AQ7" i="62" s="1"/>
  <c r="BI33" i="34"/>
  <c r="AP7" i="62" s="1"/>
  <c r="BH33" i="34"/>
  <c r="AO7" i="62" s="1"/>
  <c r="BG33" i="34"/>
  <c r="AN7" i="62" s="1"/>
  <c r="BF33" i="34"/>
  <c r="AM7" i="62" s="1"/>
  <c r="BE33" i="34"/>
  <c r="AL7" i="62" s="1"/>
  <c r="BD33" i="34"/>
  <c r="AK7" i="62" s="1"/>
  <c r="BC33" i="34"/>
  <c r="AJ7" i="62" s="1"/>
  <c r="BB33" i="34"/>
  <c r="AI7" i="62" s="1"/>
  <c r="BA33" i="34"/>
  <c r="AH7" i="62" s="1"/>
  <c r="AZ33" i="34"/>
  <c r="AG7" i="62" s="1"/>
  <c r="AY33" i="34"/>
  <c r="AF7" i="62" s="1"/>
  <c r="AX33" i="34"/>
  <c r="AE7" i="62" s="1"/>
  <c r="AW33" i="34"/>
  <c r="AD7" i="62" s="1"/>
  <c r="AV33" i="34"/>
  <c r="AC7" i="62" s="1"/>
  <c r="AU33" i="34"/>
  <c r="AB7" i="62" s="1"/>
  <c r="AT33" i="34"/>
  <c r="AA7" i="62" s="1"/>
  <c r="AC33" i="34"/>
  <c r="Z33" i="34"/>
  <c r="V7" i="62" s="1"/>
  <c r="Y33" i="34"/>
  <c r="U7" i="62" s="1"/>
  <c r="X33" i="34"/>
  <c r="T7" i="62" s="1"/>
  <c r="W33" i="34"/>
  <c r="S7" i="62" s="1"/>
  <c r="V33" i="34"/>
  <c r="R7" i="62" s="1"/>
  <c r="U33" i="34"/>
  <c r="Q7" i="62" s="1"/>
  <c r="T33" i="34"/>
  <c r="P7" i="62" s="1"/>
  <c r="S33" i="34"/>
  <c r="O7" i="62" s="1"/>
  <c r="R33" i="34"/>
  <c r="N7" i="62" s="1"/>
  <c r="Q33" i="34"/>
  <c r="M7" i="62" s="1"/>
  <c r="P33" i="34"/>
  <c r="L7" i="62" s="1"/>
  <c r="O33" i="34"/>
  <c r="K7" i="62" s="1"/>
  <c r="N33" i="34"/>
  <c r="J7" i="62" s="1"/>
  <c r="M33" i="34"/>
  <c r="I7" i="62" s="1"/>
  <c r="L33" i="34"/>
  <c r="H7" i="62" s="1"/>
  <c r="K33" i="34"/>
  <c r="G7" i="62" s="1"/>
  <c r="J33" i="34"/>
  <c r="F7" i="62" s="1"/>
  <c r="I33" i="34"/>
  <c r="E7" i="62" s="1"/>
  <c r="H33" i="34"/>
  <c r="D7" i="62" s="1"/>
  <c r="G33" i="34"/>
  <c r="C7" i="62" s="1"/>
  <c r="AS32" i="34"/>
  <c r="AR32" i="34"/>
  <c r="AA32" i="34"/>
  <c r="AS31" i="34"/>
  <c r="AR31" i="34"/>
  <c r="AA31" i="34"/>
  <c r="AS30" i="34"/>
  <c r="AR30" i="34"/>
  <c r="AA30" i="34"/>
  <c r="AS29" i="34"/>
  <c r="AR29" i="34"/>
  <c r="AA29" i="34"/>
  <c r="AS28" i="34"/>
  <c r="AR28" i="34"/>
  <c r="AA28" i="34"/>
  <c r="AS27" i="34"/>
  <c r="AR27" i="34"/>
  <c r="AA27" i="34"/>
  <c r="AS26" i="34"/>
  <c r="AR26" i="34"/>
  <c r="AA26" i="34"/>
  <c r="AS25" i="34"/>
  <c r="AR25" i="34"/>
  <c r="AA25" i="34"/>
  <c r="AS24" i="34"/>
  <c r="AR24" i="34"/>
  <c r="AA24" i="34"/>
  <c r="AB24" i="34" s="1"/>
  <c r="AS23" i="34"/>
  <c r="AR23" i="34"/>
  <c r="AA23" i="34"/>
  <c r="AS22" i="34"/>
  <c r="AR22" i="34"/>
  <c r="AA22" i="34"/>
  <c r="AS21" i="34"/>
  <c r="AR21" i="34"/>
  <c r="AA21" i="34"/>
  <c r="AS20" i="34"/>
  <c r="AR20" i="34"/>
  <c r="AA20" i="34"/>
  <c r="AS19" i="34"/>
  <c r="AR19" i="34"/>
  <c r="AA19" i="34"/>
  <c r="AS18" i="34"/>
  <c r="AR18" i="34"/>
  <c r="AQ18" i="34"/>
  <c r="AA18" i="34"/>
  <c r="AB18" i="34" s="1"/>
  <c r="AS17" i="34"/>
  <c r="AR17" i="34"/>
  <c r="AA17" i="34"/>
  <c r="AS16" i="34"/>
  <c r="AR16" i="34"/>
  <c r="AA16" i="34"/>
  <c r="AS15" i="34"/>
  <c r="AR15" i="34"/>
  <c r="AA15" i="34"/>
  <c r="AS14" i="34"/>
  <c r="AR14" i="34"/>
  <c r="AA14" i="34"/>
  <c r="AS13" i="34"/>
  <c r="AR13" i="34"/>
  <c r="AQ13" i="34"/>
  <c r="AA13" i="34"/>
  <c r="AB13" i="34" s="1"/>
  <c r="AS12" i="34"/>
  <c r="AR12" i="34"/>
  <c r="AA12" i="34"/>
  <c r="AB12" i="34" s="1"/>
  <c r="AS11" i="34"/>
  <c r="AR11" i="34"/>
  <c r="AA11" i="34"/>
  <c r="AS10" i="34"/>
  <c r="AR10" i="34"/>
  <c r="AA10" i="34"/>
  <c r="AS9" i="34"/>
  <c r="AR9" i="34"/>
  <c r="AA9" i="34"/>
  <c r="AS8" i="34"/>
  <c r="AR8" i="34"/>
  <c r="AA8" i="34"/>
  <c r="AS7" i="34"/>
  <c r="AR7" i="34"/>
  <c r="AA7" i="34"/>
  <c r="AS6" i="34"/>
  <c r="AR6" i="34"/>
  <c r="AA6" i="34"/>
  <c r="AS5" i="34"/>
  <c r="AR5" i="34"/>
  <c r="AA5" i="34"/>
  <c r="AS4" i="34"/>
  <c r="AR4" i="34"/>
  <c r="AA4" i="34"/>
  <c r="AS3" i="34"/>
  <c r="AR3" i="34"/>
  <c r="AA3" i="34"/>
  <c r="S39" i="33"/>
  <c r="BK33" i="33"/>
  <c r="AR6" i="62" s="1"/>
  <c r="BJ33" i="33"/>
  <c r="AQ6" i="62" s="1"/>
  <c r="BI33" i="33"/>
  <c r="AP6" i="62" s="1"/>
  <c r="BH33" i="33"/>
  <c r="AO6" i="62" s="1"/>
  <c r="BG33" i="33"/>
  <c r="AN6" i="62" s="1"/>
  <c r="BF33" i="33"/>
  <c r="AM6" i="62" s="1"/>
  <c r="BE33" i="33"/>
  <c r="AL6" i="62" s="1"/>
  <c r="BD33" i="33"/>
  <c r="AK6" i="62" s="1"/>
  <c r="BC33" i="33"/>
  <c r="AJ6" i="62" s="1"/>
  <c r="BB33" i="33"/>
  <c r="AI6" i="62" s="1"/>
  <c r="BA33" i="33"/>
  <c r="AH6" i="62" s="1"/>
  <c r="AZ33" i="33"/>
  <c r="AG6" i="62" s="1"/>
  <c r="AY33" i="33"/>
  <c r="AF6" i="62" s="1"/>
  <c r="AX33" i="33"/>
  <c r="AE6" i="62" s="1"/>
  <c r="AW33" i="33"/>
  <c r="AD6" i="62" s="1"/>
  <c r="AV33" i="33"/>
  <c r="AC6" i="62" s="1"/>
  <c r="AU33" i="33"/>
  <c r="AB6" i="62" s="1"/>
  <c r="AT33" i="33"/>
  <c r="AA6" i="62" s="1"/>
  <c r="AC33" i="33"/>
  <c r="Z33" i="33"/>
  <c r="V6" i="62" s="1"/>
  <c r="Y33" i="33"/>
  <c r="U6" i="62" s="1"/>
  <c r="X33" i="33"/>
  <c r="T6" i="62" s="1"/>
  <c r="W33" i="33"/>
  <c r="S6" i="62" s="1"/>
  <c r="V33" i="33"/>
  <c r="R6" i="62" s="1"/>
  <c r="U33" i="33"/>
  <c r="Q6" i="62" s="1"/>
  <c r="T33" i="33"/>
  <c r="P6" i="62" s="1"/>
  <c r="S33" i="33"/>
  <c r="O6" i="62" s="1"/>
  <c r="R33" i="33"/>
  <c r="N6" i="62" s="1"/>
  <c r="Q33" i="33"/>
  <c r="M6" i="62" s="1"/>
  <c r="P33" i="33"/>
  <c r="L6" i="62" s="1"/>
  <c r="O33" i="33"/>
  <c r="K6" i="62" s="1"/>
  <c r="N33" i="33"/>
  <c r="J6" i="62" s="1"/>
  <c r="M33" i="33"/>
  <c r="I6" i="62" s="1"/>
  <c r="L33" i="33"/>
  <c r="H6" i="62" s="1"/>
  <c r="K33" i="33"/>
  <c r="G6" i="62" s="1"/>
  <c r="J33" i="33"/>
  <c r="F6" i="62" s="1"/>
  <c r="I33" i="33"/>
  <c r="E6" i="62" s="1"/>
  <c r="H33" i="33"/>
  <c r="D6" i="62" s="1"/>
  <c r="G33" i="33"/>
  <c r="C6" i="62" s="1"/>
  <c r="AS32" i="33"/>
  <c r="AR32" i="33"/>
  <c r="AA32" i="33"/>
  <c r="AS31" i="33"/>
  <c r="AR31" i="33"/>
  <c r="AA31" i="33"/>
  <c r="AS30" i="33"/>
  <c r="AR30" i="33"/>
  <c r="AA30" i="33"/>
  <c r="AS29" i="33"/>
  <c r="AR29" i="33"/>
  <c r="AA29" i="33"/>
  <c r="AS28" i="33"/>
  <c r="AR28" i="33"/>
  <c r="AA28" i="33"/>
  <c r="AS27" i="33"/>
  <c r="AR27" i="33"/>
  <c r="AA27" i="33"/>
  <c r="AS26" i="33"/>
  <c r="AR26" i="33"/>
  <c r="AA26" i="33"/>
  <c r="AS25" i="33"/>
  <c r="AR25" i="33"/>
  <c r="AA25" i="33"/>
  <c r="AS24" i="33"/>
  <c r="AR24" i="33"/>
  <c r="AA24" i="33"/>
  <c r="AB24" i="33" s="1"/>
  <c r="AI24" i="33" s="1"/>
  <c r="AO24" i="33" s="1"/>
  <c r="AS23" i="33"/>
  <c r="AR23" i="33"/>
  <c r="AA23" i="33"/>
  <c r="AS22" i="33"/>
  <c r="AR22" i="33"/>
  <c r="AA22" i="33"/>
  <c r="AS21" i="33"/>
  <c r="AR21" i="33"/>
  <c r="AA21" i="33"/>
  <c r="AS20" i="33"/>
  <c r="AR20" i="33"/>
  <c r="AA20" i="33"/>
  <c r="AS19" i="33"/>
  <c r="AR19" i="33"/>
  <c r="AA19" i="33"/>
  <c r="AS18" i="33"/>
  <c r="AR18" i="33"/>
  <c r="AQ18" i="33"/>
  <c r="AA18" i="33"/>
  <c r="AS17" i="33"/>
  <c r="AR17" i="33"/>
  <c r="AA17" i="33"/>
  <c r="AS16" i="33"/>
  <c r="AR16" i="33"/>
  <c r="AA16" i="33"/>
  <c r="AS15" i="33"/>
  <c r="AR15" i="33"/>
  <c r="AA15" i="33"/>
  <c r="AS14" i="33"/>
  <c r="AR14" i="33"/>
  <c r="AA14" i="33"/>
  <c r="AS13" i="33"/>
  <c r="AR13" i="33"/>
  <c r="AQ13" i="33"/>
  <c r="AA13" i="33"/>
  <c r="AS12" i="33"/>
  <c r="AR12" i="33"/>
  <c r="AA12" i="33"/>
  <c r="AS11" i="33"/>
  <c r="AR11" i="33"/>
  <c r="AA11" i="33"/>
  <c r="AS10" i="33"/>
  <c r="AR10" i="33"/>
  <c r="AA10" i="33"/>
  <c r="AS9" i="33"/>
  <c r="AR9" i="33"/>
  <c r="AA9" i="33"/>
  <c r="AS8" i="33"/>
  <c r="AR8" i="33"/>
  <c r="AA8" i="33"/>
  <c r="AS7" i="33"/>
  <c r="AR7" i="33"/>
  <c r="AA7" i="33"/>
  <c r="AS6" i="33"/>
  <c r="AR6" i="33"/>
  <c r="AA6" i="33"/>
  <c r="AS5" i="33"/>
  <c r="AR5" i="33"/>
  <c r="AA5" i="33"/>
  <c r="AS4" i="33"/>
  <c r="AR4" i="33"/>
  <c r="AA4" i="33"/>
  <c r="AS3" i="33"/>
  <c r="AR3" i="33"/>
  <c r="AA3" i="33"/>
  <c r="S39" i="32"/>
  <c r="BK33" i="32"/>
  <c r="AR5" i="62" s="1"/>
  <c r="BJ33" i="32"/>
  <c r="AQ5" i="62" s="1"/>
  <c r="BI33" i="32"/>
  <c r="AP5" i="62" s="1"/>
  <c r="BH33" i="32"/>
  <c r="AO5" i="62" s="1"/>
  <c r="BG33" i="32"/>
  <c r="AN5" i="62" s="1"/>
  <c r="BF33" i="32"/>
  <c r="AM5" i="62" s="1"/>
  <c r="BE33" i="32"/>
  <c r="AL5" i="62" s="1"/>
  <c r="BD33" i="32"/>
  <c r="AK5" i="62" s="1"/>
  <c r="BC33" i="32"/>
  <c r="AJ5" i="62" s="1"/>
  <c r="BB33" i="32"/>
  <c r="AI5" i="62" s="1"/>
  <c r="BA33" i="32"/>
  <c r="AH5" i="62" s="1"/>
  <c r="AZ33" i="32"/>
  <c r="AG5" i="62" s="1"/>
  <c r="AY33" i="32"/>
  <c r="AF5" i="62" s="1"/>
  <c r="AX33" i="32"/>
  <c r="AE5" i="62" s="1"/>
  <c r="AW33" i="32"/>
  <c r="AD5" i="62" s="1"/>
  <c r="AV33" i="32"/>
  <c r="AC5" i="62" s="1"/>
  <c r="AU33" i="32"/>
  <c r="AB5" i="62" s="1"/>
  <c r="AT33" i="32"/>
  <c r="AA5" i="62" s="1"/>
  <c r="AC33" i="32"/>
  <c r="Z33" i="32"/>
  <c r="V5" i="62" s="1"/>
  <c r="Y33" i="32"/>
  <c r="U5" i="62" s="1"/>
  <c r="X33" i="32"/>
  <c r="T5" i="62" s="1"/>
  <c r="W33" i="32"/>
  <c r="S5" i="62" s="1"/>
  <c r="V33" i="32"/>
  <c r="R5" i="62" s="1"/>
  <c r="U33" i="32"/>
  <c r="Q5" i="62" s="1"/>
  <c r="T33" i="32"/>
  <c r="P5" i="62" s="1"/>
  <c r="S33" i="32"/>
  <c r="O5" i="62" s="1"/>
  <c r="R33" i="32"/>
  <c r="N5" i="62" s="1"/>
  <c r="Q33" i="32"/>
  <c r="M5" i="62" s="1"/>
  <c r="P33" i="32"/>
  <c r="L5" i="62" s="1"/>
  <c r="O33" i="32"/>
  <c r="K5" i="62" s="1"/>
  <c r="N33" i="32"/>
  <c r="J5" i="62" s="1"/>
  <c r="M33" i="32"/>
  <c r="I5" i="62" s="1"/>
  <c r="L33" i="32"/>
  <c r="H5" i="62" s="1"/>
  <c r="K33" i="32"/>
  <c r="G5" i="62" s="1"/>
  <c r="J33" i="32"/>
  <c r="F5" i="62" s="1"/>
  <c r="I33" i="32"/>
  <c r="E5" i="62" s="1"/>
  <c r="H33" i="32"/>
  <c r="D5" i="62" s="1"/>
  <c r="G33" i="32"/>
  <c r="C5" i="62" s="1"/>
  <c r="AS32" i="32"/>
  <c r="AR32" i="32"/>
  <c r="AA32" i="32"/>
  <c r="AS31" i="32"/>
  <c r="AR31" i="32"/>
  <c r="AA31" i="32"/>
  <c r="AS30" i="32"/>
  <c r="AR30" i="32"/>
  <c r="AA30" i="32"/>
  <c r="AS29" i="32"/>
  <c r="AR29" i="32"/>
  <c r="AA29" i="32"/>
  <c r="AS28" i="32"/>
  <c r="AR28" i="32"/>
  <c r="AA28" i="32"/>
  <c r="AS27" i="32"/>
  <c r="AR27" i="32"/>
  <c r="AA27" i="32"/>
  <c r="AS26" i="32"/>
  <c r="AR26" i="32"/>
  <c r="AA26" i="32"/>
  <c r="AS25" i="32"/>
  <c r="AR25" i="32"/>
  <c r="AA25" i="32"/>
  <c r="AS24" i="32"/>
  <c r="AR24" i="32"/>
  <c r="AA24" i="32"/>
  <c r="AS23" i="32"/>
  <c r="AR23" i="32"/>
  <c r="AA23" i="32"/>
  <c r="AS22" i="32"/>
  <c r="AR22" i="32"/>
  <c r="AA22" i="32"/>
  <c r="AS21" i="32"/>
  <c r="AR21" i="32"/>
  <c r="AA21" i="32"/>
  <c r="AS20" i="32"/>
  <c r="AR20" i="32"/>
  <c r="AA20" i="32"/>
  <c r="AS19" i="32"/>
  <c r="AR19" i="32"/>
  <c r="AA19" i="32"/>
  <c r="AS18" i="32"/>
  <c r="AR18" i="32"/>
  <c r="AQ18" i="32"/>
  <c r="AA18" i="32"/>
  <c r="AB18" i="32" s="1"/>
  <c r="AS17" i="32"/>
  <c r="AR17" i="32"/>
  <c r="AA17" i="32"/>
  <c r="AB17" i="32" s="1"/>
  <c r="AS16" i="32"/>
  <c r="AR16" i="32"/>
  <c r="AA16" i="32"/>
  <c r="AB16" i="32" s="1"/>
  <c r="AS15" i="32"/>
  <c r="AR15" i="32"/>
  <c r="AA15" i="32"/>
  <c r="AS14" i="32"/>
  <c r="AR14" i="32"/>
  <c r="AA14" i="32"/>
  <c r="AS13" i="32"/>
  <c r="AR13" i="32"/>
  <c r="AQ13" i="32"/>
  <c r="AB13" i="32"/>
  <c r="AA13" i="32"/>
  <c r="AS12" i="32"/>
  <c r="AR12" i="32"/>
  <c r="AA12" i="32"/>
  <c r="AB12" i="32" s="1"/>
  <c r="AS11" i="32"/>
  <c r="AR11" i="32"/>
  <c r="AA11" i="32"/>
  <c r="AB11" i="32" s="1"/>
  <c r="AS10" i="32"/>
  <c r="AR10" i="32"/>
  <c r="AA10" i="32"/>
  <c r="AB10" i="32" s="1"/>
  <c r="AS9" i="32"/>
  <c r="AR9" i="32"/>
  <c r="AA9" i="32"/>
  <c r="AB9" i="32" s="1"/>
  <c r="AS8" i="32"/>
  <c r="AR8" i="32"/>
  <c r="AA8" i="32"/>
  <c r="AB8" i="32" s="1"/>
  <c r="AS7" i="32"/>
  <c r="AR7" i="32"/>
  <c r="AA7" i="32"/>
  <c r="AS6" i="32"/>
  <c r="AR6" i="32"/>
  <c r="AA6" i="32"/>
  <c r="AS5" i="32"/>
  <c r="AR5" i="32"/>
  <c r="AA5" i="32"/>
  <c r="AS4" i="32"/>
  <c r="AR4" i="32"/>
  <c r="AA4" i="32"/>
  <c r="AS3" i="32"/>
  <c r="AR3" i="32"/>
  <c r="AA3" i="32"/>
  <c r="S39" i="31"/>
  <c r="BK33" i="31"/>
  <c r="AR4" i="62" s="1"/>
  <c r="BJ33" i="31"/>
  <c r="AQ4" i="62" s="1"/>
  <c r="BI33" i="31"/>
  <c r="AP4" i="62" s="1"/>
  <c r="BH33" i="31"/>
  <c r="AO4" i="62" s="1"/>
  <c r="BG33" i="31"/>
  <c r="AN4" i="62" s="1"/>
  <c r="BF33" i="31"/>
  <c r="AM4" i="62" s="1"/>
  <c r="BE33" i="31"/>
  <c r="AL4" i="62" s="1"/>
  <c r="BD33" i="31"/>
  <c r="AK4" i="62" s="1"/>
  <c r="BC33" i="31"/>
  <c r="AJ4" i="62" s="1"/>
  <c r="BB33" i="31"/>
  <c r="AI4" i="62" s="1"/>
  <c r="BA33" i="31"/>
  <c r="AH4" i="62" s="1"/>
  <c r="AZ33" i="31"/>
  <c r="AG4" i="62" s="1"/>
  <c r="AY33" i="31"/>
  <c r="AF4" i="62" s="1"/>
  <c r="AX33" i="31"/>
  <c r="AE4" i="62" s="1"/>
  <c r="AW33" i="31"/>
  <c r="AD4" i="62" s="1"/>
  <c r="AV33" i="31"/>
  <c r="AC4" i="62" s="1"/>
  <c r="AU33" i="31"/>
  <c r="AB4" i="62" s="1"/>
  <c r="AT33" i="31"/>
  <c r="AA4" i="62" s="1"/>
  <c r="AC33" i="31"/>
  <c r="Z33" i="31"/>
  <c r="V4" i="62" s="1"/>
  <c r="Y33" i="31"/>
  <c r="U4" i="62" s="1"/>
  <c r="X33" i="31"/>
  <c r="T4" i="62" s="1"/>
  <c r="W33" i="31"/>
  <c r="S4" i="62" s="1"/>
  <c r="V33" i="31"/>
  <c r="R4" i="62" s="1"/>
  <c r="U33" i="31"/>
  <c r="Q4" i="62" s="1"/>
  <c r="T33" i="31"/>
  <c r="P4" i="62" s="1"/>
  <c r="S33" i="31"/>
  <c r="O4" i="62" s="1"/>
  <c r="R33" i="31"/>
  <c r="N4" i="62" s="1"/>
  <c r="Q33" i="31"/>
  <c r="M4" i="62" s="1"/>
  <c r="P33" i="31"/>
  <c r="L4" i="62" s="1"/>
  <c r="O33" i="31"/>
  <c r="K4" i="62" s="1"/>
  <c r="N33" i="31"/>
  <c r="J4" i="62" s="1"/>
  <c r="M33" i="31"/>
  <c r="I4" i="62" s="1"/>
  <c r="L33" i="31"/>
  <c r="H4" i="62" s="1"/>
  <c r="K33" i="31"/>
  <c r="G4" i="62" s="1"/>
  <c r="J33" i="31"/>
  <c r="F4" i="62" s="1"/>
  <c r="I33" i="31"/>
  <c r="E4" i="62" s="1"/>
  <c r="H33" i="31"/>
  <c r="D4" i="62" s="1"/>
  <c r="G33" i="31"/>
  <c r="C4" i="62" s="1"/>
  <c r="AS32" i="31"/>
  <c r="AR32" i="31"/>
  <c r="AA32" i="31"/>
  <c r="AS31" i="31"/>
  <c r="AR31" i="31"/>
  <c r="AA31" i="31"/>
  <c r="AS30" i="31"/>
  <c r="AR30" i="31"/>
  <c r="AA30" i="31"/>
  <c r="AS29" i="31"/>
  <c r="AR29" i="31"/>
  <c r="AA29" i="31"/>
  <c r="AS28" i="31"/>
  <c r="AR28" i="31"/>
  <c r="AA28" i="31"/>
  <c r="AS27" i="31"/>
  <c r="AR27" i="31"/>
  <c r="AA27" i="31"/>
  <c r="AS26" i="31"/>
  <c r="AR26" i="31"/>
  <c r="AA26" i="31"/>
  <c r="AS25" i="31"/>
  <c r="AR25" i="31"/>
  <c r="AA25" i="31"/>
  <c r="AS24" i="31"/>
  <c r="AR24" i="31"/>
  <c r="AA24" i="31"/>
  <c r="AB24" i="31" s="1"/>
  <c r="AS23" i="31"/>
  <c r="AR23" i="31"/>
  <c r="AA23" i="31"/>
  <c r="AS22" i="31"/>
  <c r="AR22" i="31"/>
  <c r="AA22" i="31"/>
  <c r="AS21" i="31"/>
  <c r="AR21" i="31"/>
  <c r="AA21" i="31"/>
  <c r="AS20" i="31"/>
  <c r="AR20" i="31"/>
  <c r="AA20" i="31"/>
  <c r="AS19" i="31"/>
  <c r="AR19" i="31"/>
  <c r="AA19" i="31"/>
  <c r="AS18" i="31"/>
  <c r="AR18" i="31"/>
  <c r="AQ18" i="31"/>
  <c r="AA18" i="31"/>
  <c r="AB18" i="31" s="1"/>
  <c r="AS17" i="31"/>
  <c r="AR17" i="31"/>
  <c r="AA17" i="31"/>
  <c r="AS16" i="31"/>
  <c r="AR16" i="31"/>
  <c r="AA16" i="31"/>
  <c r="AS15" i="31"/>
  <c r="AR15" i="31"/>
  <c r="AA15" i="31"/>
  <c r="AS14" i="31"/>
  <c r="AR14" i="31"/>
  <c r="AA14" i="31"/>
  <c r="AS13" i="31"/>
  <c r="AR13" i="31"/>
  <c r="AQ13" i="31"/>
  <c r="AA13" i="31"/>
  <c r="AB13" i="31" s="1"/>
  <c r="AS12" i="31"/>
  <c r="AR12" i="31"/>
  <c r="AA12" i="31"/>
  <c r="AB12" i="31" s="1"/>
  <c r="AS11" i="31"/>
  <c r="AR11" i="31"/>
  <c r="AA11" i="31"/>
  <c r="AB11" i="31" s="1"/>
  <c r="AS10" i="31"/>
  <c r="AR10" i="31"/>
  <c r="AA10" i="31"/>
  <c r="AB10" i="31" s="1"/>
  <c r="AS9" i="31"/>
  <c r="AR9" i="31"/>
  <c r="AA9" i="31"/>
  <c r="AB9" i="31" s="1"/>
  <c r="AS8" i="31"/>
  <c r="AR8" i="31"/>
  <c r="AA8" i="31"/>
  <c r="AB8" i="31" s="1"/>
  <c r="AS7" i="31"/>
  <c r="AR7" i="31"/>
  <c r="AA7" i="31"/>
  <c r="AB7" i="31" s="1"/>
  <c r="AS6" i="31"/>
  <c r="AR6" i="31"/>
  <c r="AA6" i="31"/>
  <c r="AB6" i="31" s="1"/>
  <c r="AS5" i="31"/>
  <c r="AR5" i="31"/>
  <c r="AA5" i="31"/>
  <c r="AB5" i="31" s="1"/>
  <c r="AS4" i="31"/>
  <c r="AR4" i="31"/>
  <c r="AA4" i="31"/>
  <c r="S39" i="30"/>
  <c r="BL33" i="30"/>
  <c r="BK33" i="30"/>
  <c r="BJ33" i="30"/>
  <c r="BI33" i="30"/>
  <c r="BH33" i="30"/>
  <c r="BG33" i="30"/>
  <c r="BF33" i="30"/>
  <c r="BE33" i="30"/>
  <c r="BD33" i="30"/>
  <c r="BC33" i="30"/>
  <c r="BB33" i="30"/>
  <c r="BA33" i="30"/>
  <c r="AZ33" i="30"/>
  <c r="AY33" i="30"/>
  <c r="AX33" i="30"/>
  <c r="AW33" i="30"/>
  <c r="AV33" i="30"/>
  <c r="AU33" i="30"/>
  <c r="AD33" i="30"/>
  <c r="Z33" i="30"/>
  <c r="V3" i="62" s="1"/>
  <c r="Y33" i="30"/>
  <c r="U3" i="62" s="1"/>
  <c r="X33" i="30"/>
  <c r="T3" i="62" s="1"/>
  <c r="W33" i="30"/>
  <c r="S3" i="62" s="1"/>
  <c r="V33" i="30"/>
  <c r="R3" i="62" s="1"/>
  <c r="U33" i="30"/>
  <c r="Q3" i="62" s="1"/>
  <c r="T33" i="30"/>
  <c r="P3" i="62" s="1"/>
  <c r="S33" i="30"/>
  <c r="O3" i="62" s="1"/>
  <c r="R33" i="30"/>
  <c r="N3" i="62" s="1"/>
  <c r="Q33" i="30"/>
  <c r="M3" i="62" s="1"/>
  <c r="P33" i="30"/>
  <c r="L3" i="62" s="1"/>
  <c r="O33" i="30"/>
  <c r="K3" i="62" s="1"/>
  <c r="N33" i="30"/>
  <c r="J3" i="62" s="1"/>
  <c r="M33" i="30"/>
  <c r="I3" i="62" s="1"/>
  <c r="L33" i="30"/>
  <c r="H3" i="62" s="1"/>
  <c r="K33" i="30"/>
  <c r="G3" i="62" s="1"/>
  <c r="J33" i="30"/>
  <c r="F3" i="62" s="1"/>
  <c r="I33" i="30"/>
  <c r="E3" i="62" s="1"/>
  <c r="H33" i="30"/>
  <c r="D3" i="62" s="1"/>
  <c r="G33" i="30"/>
  <c r="C3" i="62" s="1"/>
  <c r="AT32" i="30"/>
  <c r="AS32" i="30"/>
  <c r="AA32" i="30"/>
  <c r="AC32" i="30" s="1"/>
  <c r="AT31" i="30"/>
  <c r="AS31" i="30"/>
  <c r="AA31" i="30"/>
  <c r="AC31" i="30" s="1"/>
  <c r="AT30" i="30"/>
  <c r="AS30" i="30"/>
  <c r="AA30" i="30"/>
  <c r="AC30" i="30" s="1"/>
  <c r="AT29" i="30"/>
  <c r="AS29" i="30"/>
  <c r="AA29" i="30"/>
  <c r="AC29" i="30" s="1"/>
  <c r="AT28" i="30"/>
  <c r="AS28" i="30"/>
  <c r="AA28" i="30"/>
  <c r="AC28" i="30" s="1"/>
  <c r="AT27" i="30"/>
  <c r="AS27" i="30"/>
  <c r="AA27" i="30"/>
  <c r="AC27" i="30" s="1"/>
  <c r="AT26" i="30"/>
  <c r="AS26" i="30"/>
  <c r="AA26" i="30"/>
  <c r="AC26" i="30" s="1"/>
  <c r="AT25" i="30"/>
  <c r="AS25" i="30"/>
  <c r="AA25" i="30"/>
  <c r="AC25" i="30" s="1"/>
  <c r="AT24" i="30"/>
  <c r="AS24" i="30"/>
  <c r="AA24" i="30"/>
  <c r="AC24" i="30" s="1"/>
  <c r="AT23" i="30"/>
  <c r="AS23" i="30"/>
  <c r="AA23" i="30"/>
  <c r="AC23" i="30" s="1"/>
  <c r="AT22" i="30"/>
  <c r="AS22" i="30"/>
  <c r="AA22" i="30"/>
  <c r="AC22" i="30" s="1"/>
  <c r="AT21" i="30"/>
  <c r="AS21" i="30"/>
  <c r="AA21" i="30"/>
  <c r="AC21" i="30" s="1"/>
  <c r="AT20" i="30"/>
  <c r="AS20" i="30"/>
  <c r="AA20" i="30"/>
  <c r="AC20" i="30" s="1"/>
  <c r="AT19" i="30"/>
  <c r="AS19" i="30"/>
  <c r="AA19" i="30"/>
  <c r="AC19" i="30" s="1"/>
  <c r="AT18" i="30"/>
  <c r="AS18" i="30"/>
  <c r="AA18" i="30"/>
  <c r="AC18" i="30" s="1"/>
  <c r="AT17" i="30"/>
  <c r="AS17" i="30"/>
  <c r="AA17" i="30"/>
  <c r="AC17" i="30" s="1"/>
  <c r="AT16" i="30"/>
  <c r="AS16" i="30"/>
  <c r="AA16" i="30"/>
  <c r="AC16" i="30" s="1"/>
  <c r="AT15" i="30"/>
  <c r="AS15" i="30"/>
  <c r="AA15" i="30"/>
  <c r="AC15" i="30" s="1"/>
  <c r="AT14" i="30"/>
  <c r="AS14" i="30"/>
  <c r="AA14" i="30"/>
  <c r="AC14" i="30" s="1"/>
  <c r="AT13" i="30"/>
  <c r="AS13" i="30"/>
  <c r="AA13" i="30"/>
  <c r="AC13" i="30" s="1"/>
  <c r="AT12" i="30"/>
  <c r="AS12" i="30"/>
  <c r="AA12" i="30"/>
  <c r="AC12" i="30" s="1"/>
  <c r="AT11" i="30"/>
  <c r="AS11" i="30"/>
  <c r="AA11" i="30"/>
  <c r="AC11" i="30" s="1"/>
  <c r="AT10" i="30"/>
  <c r="AS10" i="30"/>
  <c r="AA10" i="30"/>
  <c r="AC10" i="30" s="1"/>
  <c r="AT9" i="30"/>
  <c r="AS9" i="30"/>
  <c r="AA9" i="30"/>
  <c r="AC9" i="30" s="1"/>
  <c r="AT8" i="30"/>
  <c r="AS8" i="30"/>
  <c r="AA8" i="30"/>
  <c r="AC8" i="30" s="1"/>
  <c r="AT7" i="30"/>
  <c r="AS7" i="30"/>
  <c r="AA7" i="30"/>
  <c r="AC7" i="30" s="1"/>
  <c r="AT6" i="30"/>
  <c r="AS6" i="30"/>
  <c r="AA6" i="30"/>
  <c r="AC6" i="30" s="1"/>
  <c r="AT5" i="30"/>
  <c r="AS5" i="30"/>
  <c r="AA5" i="30"/>
  <c r="AC5" i="30" s="1"/>
  <c r="AT4" i="30"/>
  <c r="AS4" i="30"/>
  <c r="AA4" i="30"/>
  <c r="AC4" i="30" s="1"/>
  <c r="AS3" i="30"/>
  <c r="Y3" i="62" s="1"/>
  <c r="AA3" i="30"/>
  <c r="AC3" i="30" s="1"/>
  <c r="W39" i="62" l="1"/>
  <c r="AC39" i="62"/>
  <c r="AC37" i="62"/>
  <c r="AG39" i="62"/>
  <c r="AG37" i="62"/>
  <c r="AK39" i="62"/>
  <c r="AK37" i="62"/>
  <c r="AO39" i="62"/>
  <c r="AO37" i="62"/>
  <c r="W40" i="62"/>
  <c r="W41" i="62"/>
  <c r="W42" i="62"/>
  <c r="W48" i="62"/>
  <c r="BL18" i="52"/>
  <c r="AP9" i="63"/>
  <c r="AQ9" i="63" s="1"/>
  <c r="BL9" i="63" s="1"/>
  <c r="BM9" i="63" s="1"/>
  <c r="AL29" i="63"/>
  <c r="AG29" i="63"/>
  <c r="AM29" i="63" s="1"/>
  <c r="BL13" i="33"/>
  <c r="BL18" i="33"/>
  <c r="W6" i="62"/>
  <c r="W7" i="62"/>
  <c r="AR33" i="40"/>
  <c r="AD39" i="62"/>
  <c r="AD37" i="62"/>
  <c r="AH39" i="62"/>
  <c r="AH37" i="62"/>
  <c r="AL39" i="62"/>
  <c r="AL37" i="62"/>
  <c r="AP39" i="62"/>
  <c r="AP37" i="62"/>
  <c r="W43" i="62"/>
  <c r="W44" i="62"/>
  <c r="W46" i="62"/>
  <c r="W47" i="62"/>
  <c r="BL18" i="53"/>
  <c r="W50" i="62"/>
  <c r="AH32" i="63"/>
  <c r="AN32" i="63" s="1"/>
  <c r="AP21" i="63"/>
  <c r="AQ21" i="63" s="1"/>
  <c r="BL21" i="63" s="1"/>
  <c r="BM21" i="63" s="1"/>
  <c r="AH6" i="63"/>
  <c r="AN6" i="63" s="1"/>
  <c r="AL19" i="63"/>
  <c r="AH19" i="63"/>
  <c r="AN19" i="63" s="1"/>
  <c r="AP19" i="63" s="1"/>
  <c r="AQ19" i="63" s="1"/>
  <c r="BL19" i="63" s="1"/>
  <c r="BM19" i="63" s="1"/>
  <c r="AG19" i="63"/>
  <c r="AM19" i="63" s="1"/>
  <c r="BM18" i="30"/>
  <c r="AA33" i="31"/>
  <c r="AS33" i="31"/>
  <c r="Z4" i="62" s="1"/>
  <c r="AA39" i="62"/>
  <c r="AA37" i="62"/>
  <c r="AE39" i="62"/>
  <c r="AE37" i="62"/>
  <c r="AI39" i="62"/>
  <c r="AI37" i="62"/>
  <c r="AM39" i="62"/>
  <c r="AM37" i="62"/>
  <c r="AQ39" i="62"/>
  <c r="AQ37" i="62"/>
  <c r="W49" i="62"/>
  <c r="W51" i="62"/>
  <c r="W52" i="62"/>
  <c r="AH29" i="63"/>
  <c r="AN29" i="63" s="1"/>
  <c r="AP6" i="63"/>
  <c r="AQ6" i="63" s="1"/>
  <c r="BL6" i="63" s="1"/>
  <c r="BM6" i="63" s="1"/>
  <c r="AL26" i="63"/>
  <c r="AG26" i="63"/>
  <c r="W4" i="62"/>
  <c r="W38" i="62"/>
  <c r="AB39" i="62"/>
  <c r="AB37" i="62"/>
  <c r="AF39" i="62"/>
  <c r="AF37" i="62"/>
  <c r="AJ39" i="62"/>
  <c r="AJ37" i="62"/>
  <c r="AN39" i="62"/>
  <c r="AN37" i="62"/>
  <c r="AR37" i="62"/>
  <c r="AR39" i="62"/>
  <c r="W53" i="62"/>
  <c r="W55" i="62"/>
  <c r="BL13" i="60"/>
  <c r="W56" i="62"/>
  <c r="BL13" i="61"/>
  <c r="W57" i="62"/>
  <c r="AH24" i="63"/>
  <c r="AN24" i="63" s="1"/>
  <c r="AP10" i="63"/>
  <c r="AQ10" i="63" s="1"/>
  <c r="BL10" i="63" s="1"/>
  <c r="BM10" i="63" s="1"/>
  <c r="AL28" i="63"/>
  <c r="AP28" i="63" s="1"/>
  <c r="AQ28" i="63" s="1"/>
  <c r="BL28" i="63" s="1"/>
  <c r="BM28" i="63" s="1"/>
  <c r="AG28" i="63"/>
  <c r="AM28" i="63" s="1"/>
  <c r="AH28" i="63"/>
  <c r="AN28" i="63" s="1"/>
  <c r="AL20" i="63"/>
  <c r="AG20" i="63"/>
  <c r="W8" i="62"/>
  <c r="W9" i="62"/>
  <c r="W10" i="62"/>
  <c r="BM13" i="30"/>
  <c r="BN13" i="30" s="1"/>
  <c r="W3" i="62"/>
  <c r="W54" i="62"/>
  <c r="W5" i="62"/>
  <c r="AM3" i="63"/>
  <c r="AH3" i="63"/>
  <c r="AL31" i="63"/>
  <c r="AG31" i="63"/>
  <c r="AP24" i="63"/>
  <c r="AQ24" i="63" s="1"/>
  <c r="BL24" i="63" s="1"/>
  <c r="BM24" i="63" s="1"/>
  <c r="AF33" i="63"/>
  <c r="AL3" i="63"/>
  <c r="AL33" i="63" s="1"/>
  <c r="AK33" i="63"/>
  <c r="AP29" i="63"/>
  <c r="AQ29" i="63" s="1"/>
  <c r="BL29" i="63" s="1"/>
  <c r="BM29" i="63" s="1"/>
  <c r="AH13" i="63"/>
  <c r="AN13" i="63" s="1"/>
  <c r="AH25" i="63"/>
  <c r="AN25" i="63" s="1"/>
  <c r="AP25" i="63" s="1"/>
  <c r="AQ25" i="63" s="1"/>
  <c r="BL25" i="63" s="1"/>
  <c r="BM25" i="63" s="1"/>
  <c r="AP32" i="63"/>
  <c r="AQ32" i="63" s="1"/>
  <c r="BL32" i="63" s="1"/>
  <c r="BM32" i="63" s="1"/>
  <c r="AG22" i="63"/>
  <c r="BL13" i="32"/>
  <c r="AA33" i="46"/>
  <c r="BL18" i="54"/>
  <c r="AS33" i="55"/>
  <c r="Z52" i="62" s="1"/>
  <c r="AA33" i="58"/>
  <c r="BL13" i="59"/>
  <c r="AB4" i="31"/>
  <c r="BL18" i="32"/>
  <c r="BM18" i="32" s="1"/>
  <c r="BL13" i="31"/>
  <c r="BL18" i="31"/>
  <c r="AR33" i="33"/>
  <c r="Y6" i="62" s="1"/>
  <c r="BL13" i="34"/>
  <c r="BM13" i="34" s="1"/>
  <c r="BL18" i="34"/>
  <c r="BL13" i="36"/>
  <c r="BM13" i="36" s="1"/>
  <c r="AA33" i="39"/>
  <c r="BL13" i="46"/>
  <c r="BM13" i="46" s="1"/>
  <c r="BL13" i="55"/>
  <c r="BL18" i="55"/>
  <c r="AS33" i="30"/>
  <c r="AR33" i="32"/>
  <c r="Y5" i="62" s="1"/>
  <c r="AS33" i="33"/>
  <c r="Z6" i="62" s="1"/>
  <c r="BL13" i="39"/>
  <c r="BM13" i="39" s="1"/>
  <c r="BL13" i="41"/>
  <c r="BL13" i="42"/>
  <c r="BL13" i="48"/>
  <c r="BM13" i="48" s="1"/>
  <c r="BL13" i="49"/>
  <c r="BM13" i="49" s="1"/>
  <c r="BL18" i="49"/>
  <c r="BM13" i="59"/>
  <c r="AR33" i="35"/>
  <c r="Y8" i="62" s="1"/>
  <c r="AR33" i="36"/>
  <c r="Y9" i="62" s="1"/>
  <c r="AA33" i="30"/>
  <c r="BM18" i="33"/>
  <c r="AR33" i="34"/>
  <c r="Y7" i="62" s="1"/>
  <c r="BL18" i="35"/>
  <c r="BM18" i="35" s="1"/>
  <c r="BL18" i="36"/>
  <c r="BM18" i="36" s="1"/>
  <c r="AA33" i="40"/>
  <c r="AA33" i="42"/>
  <c r="AS33" i="45"/>
  <c r="Z42" i="62" s="1"/>
  <c r="BL13" i="45"/>
  <c r="AS33" i="50"/>
  <c r="Z47" i="62" s="1"/>
  <c r="AA33" i="53"/>
  <c r="AR33" i="54"/>
  <c r="Y51" i="62" s="1"/>
  <c r="AA33" i="57"/>
  <c r="BL13" i="58"/>
  <c r="BM13" i="58" s="1"/>
  <c r="BL18" i="58"/>
  <c r="BM13" i="60"/>
  <c r="AR33" i="61"/>
  <c r="Y57" i="62" s="1"/>
  <c r="AR33" i="57"/>
  <c r="Y53" i="62" s="1"/>
  <c r="AS33" i="61"/>
  <c r="Z57" i="62" s="1"/>
  <c r="AS33" i="34"/>
  <c r="Z7" i="62" s="1"/>
  <c r="AA33" i="41"/>
  <c r="AR33" i="42"/>
  <c r="Y41" i="62" s="1"/>
  <c r="AA33" i="52"/>
  <c r="AR33" i="53"/>
  <c r="Y50" i="62" s="1"/>
  <c r="AS33" i="54"/>
  <c r="Z51" i="62" s="1"/>
  <c r="AT33" i="30"/>
  <c r="AA33" i="33"/>
  <c r="BL13" i="37"/>
  <c r="BM13" i="37" s="1"/>
  <c r="AR33" i="39"/>
  <c r="Y38" i="62" s="1"/>
  <c r="AB13" i="39"/>
  <c r="AI13" i="39" s="1"/>
  <c r="AO13" i="39" s="1"/>
  <c r="AS33" i="40"/>
  <c r="AR33" i="41"/>
  <c r="Y40" i="62" s="1"/>
  <c r="AS33" i="42"/>
  <c r="Z41" i="62" s="1"/>
  <c r="BL13" i="47"/>
  <c r="AA33" i="48"/>
  <c r="AA33" i="49"/>
  <c r="AA33" i="51"/>
  <c r="AR33" i="52"/>
  <c r="Y49" i="62" s="1"/>
  <c r="BL13" i="52"/>
  <c r="BM13" i="52" s="1"/>
  <c r="AS33" i="53"/>
  <c r="Z50" i="62" s="1"/>
  <c r="AS33" i="57"/>
  <c r="Z53" i="62" s="1"/>
  <c r="AR33" i="58"/>
  <c r="Y54" i="62" s="1"/>
  <c r="AA33" i="60"/>
  <c r="BL18" i="60"/>
  <c r="AS33" i="39"/>
  <c r="Z38" i="62" s="1"/>
  <c r="BL18" i="39"/>
  <c r="AS33" i="41"/>
  <c r="Z40" i="62" s="1"/>
  <c r="BL18" i="41"/>
  <c r="BL18" i="42"/>
  <c r="AA33" i="47"/>
  <c r="AR33" i="48"/>
  <c r="Y45" i="62" s="1"/>
  <c r="BM18" i="48"/>
  <c r="AR33" i="49"/>
  <c r="Y46" i="62" s="1"/>
  <c r="AR33" i="51"/>
  <c r="Y48" i="62" s="1"/>
  <c r="BL13" i="51"/>
  <c r="AS33" i="52"/>
  <c r="Z49" i="62" s="1"/>
  <c r="BL13" i="53"/>
  <c r="AS33" i="58"/>
  <c r="Z54" i="62" s="1"/>
  <c r="AR33" i="60"/>
  <c r="Y56" i="62" s="1"/>
  <c r="AS33" i="48"/>
  <c r="Z45" i="62" s="1"/>
  <c r="AB18" i="48"/>
  <c r="AS33" i="49"/>
  <c r="Z46" i="62" s="1"/>
  <c r="AS33" i="51"/>
  <c r="Z48" i="62" s="1"/>
  <c r="AA33" i="55"/>
  <c r="BL18" i="57"/>
  <c r="AB13" i="59"/>
  <c r="AI13" i="59" s="1"/>
  <c r="AO13" i="59" s="1"/>
  <c r="AS33" i="60"/>
  <c r="Z56" i="62" s="1"/>
  <c r="BL18" i="61"/>
  <c r="AA33" i="37"/>
  <c r="AR33" i="47"/>
  <c r="Y44" i="62" s="1"/>
  <c r="AA33" i="32"/>
  <c r="AA33" i="35"/>
  <c r="AA33" i="36"/>
  <c r="AR33" i="37"/>
  <c r="Y10" i="62" s="1"/>
  <c r="BL18" i="37"/>
  <c r="BM18" i="37" s="1"/>
  <c r="BL18" i="40"/>
  <c r="AR33" i="46"/>
  <c r="Y43" i="62" s="1"/>
  <c r="BL18" i="46"/>
  <c r="BM18" i="46" s="1"/>
  <c r="AS33" i="47"/>
  <c r="Z44" i="62" s="1"/>
  <c r="BL13" i="50"/>
  <c r="BL18" i="50"/>
  <c r="BL18" i="51"/>
  <c r="BM18" i="54"/>
  <c r="AR33" i="55"/>
  <c r="Y52" i="62" s="1"/>
  <c r="AA33" i="59"/>
  <c r="BL18" i="59"/>
  <c r="AR33" i="59"/>
  <c r="Y55" i="62" s="1"/>
  <c r="AS33" i="37"/>
  <c r="Z10" i="62" s="1"/>
  <c r="AA33" i="45"/>
  <c r="AS33" i="46"/>
  <c r="Z43" i="62" s="1"/>
  <c r="AS33" i="32"/>
  <c r="Z5" i="62" s="1"/>
  <c r="AA33" i="34"/>
  <c r="AS33" i="35"/>
  <c r="Z8" i="62" s="1"/>
  <c r="AS33" i="36"/>
  <c r="Z9" i="62" s="1"/>
  <c r="BL13" i="40"/>
  <c r="AR33" i="45"/>
  <c r="Y42" i="62" s="1"/>
  <c r="BL18" i="45"/>
  <c r="BM18" i="45" s="1"/>
  <c r="AR33" i="50"/>
  <c r="Y47" i="62" s="1"/>
  <c r="AA33" i="54"/>
  <c r="BL13" i="54"/>
  <c r="BM13" i="54" s="1"/>
  <c r="BL13" i="57"/>
  <c r="BM13" i="57" s="1"/>
  <c r="AS33" i="59"/>
  <c r="Z55" i="62" s="1"/>
  <c r="AA33" i="61"/>
  <c r="AI13" i="61"/>
  <c r="AO13" i="61" s="1"/>
  <c r="AD13" i="61"/>
  <c r="AJ13" i="61" s="1"/>
  <c r="BM13" i="61"/>
  <c r="AI14" i="61"/>
  <c r="AO14" i="61" s="1"/>
  <c r="AI15" i="61"/>
  <c r="AO15" i="61" s="1"/>
  <c r="AI16" i="61"/>
  <c r="AO16" i="61" s="1"/>
  <c r="AB3" i="61"/>
  <c r="AB4" i="61"/>
  <c r="AB5" i="61"/>
  <c r="AB6" i="61"/>
  <c r="AB7" i="61"/>
  <c r="AB8" i="61"/>
  <c r="AB9" i="61"/>
  <c r="AB10" i="61"/>
  <c r="AB11" i="61"/>
  <c r="AB12" i="61"/>
  <c r="AD14" i="61"/>
  <c r="AJ14" i="61" s="1"/>
  <c r="AD15" i="61"/>
  <c r="AJ15" i="61" s="1"/>
  <c r="AD16" i="61"/>
  <c r="AJ16" i="61" s="1"/>
  <c r="BM18" i="61"/>
  <c r="AD24" i="61"/>
  <c r="AJ24" i="61" s="1"/>
  <c r="AI24" i="61"/>
  <c r="AO24" i="61" s="1"/>
  <c r="AD17" i="61"/>
  <c r="AJ17" i="61" s="1"/>
  <c r="AD18" i="61"/>
  <c r="AJ18" i="61" s="1"/>
  <c r="AB19" i="61"/>
  <c r="AB20" i="61"/>
  <c r="AB21" i="61"/>
  <c r="AB22" i="61"/>
  <c r="AB23" i="61"/>
  <c r="AB25" i="61"/>
  <c r="AE17" i="61"/>
  <c r="AK17" i="61" s="1"/>
  <c r="AE18" i="61"/>
  <c r="AK18" i="61" s="1"/>
  <c r="AB26" i="61"/>
  <c r="AB27" i="61"/>
  <c r="AB28" i="61"/>
  <c r="AB29" i="61"/>
  <c r="AB30" i="61"/>
  <c r="AB31" i="61"/>
  <c r="AB32" i="61"/>
  <c r="AB3" i="60"/>
  <c r="AB4" i="60"/>
  <c r="AB5" i="60"/>
  <c r="AB6" i="60"/>
  <c r="AB7" i="60"/>
  <c r="AB8" i="60"/>
  <c r="AB9" i="60"/>
  <c r="AB10" i="60"/>
  <c r="AB11" i="60"/>
  <c r="AB12" i="60"/>
  <c r="AB13" i="60"/>
  <c r="AD15" i="60"/>
  <c r="AJ15" i="60" s="1"/>
  <c r="AI18" i="60"/>
  <c r="AO18" i="60" s="1"/>
  <c r="AD18" i="60"/>
  <c r="AJ18" i="60" s="1"/>
  <c r="AB14" i="60"/>
  <c r="AB16" i="60"/>
  <c r="AD24" i="60"/>
  <c r="AJ24" i="60" s="1"/>
  <c r="AI24" i="60"/>
  <c r="AO24" i="60" s="1"/>
  <c r="BM18" i="60"/>
  <c r="AB19" i="60"/>
  <c r="AB20" i="60"/>
  <c r="AB21" i="60"/>
  <c r="AB22" i="60"/>
  <c r="AB23" i="60"/>
  <c r="AB25" i="60"/>
  <c r="AB17" i="60"/>
  <c r="AB26" i="60"/>
  <c r="AB27" i="60"/>
  <c r="AB28" i="60"/>
  <c r="AB29" i="60"/>
  <c r="AB30" i="60"/>
  <c r="AB31" i="60"/>
  <c r="AB32" i="60"/>
  <c r="AD15" i="59"/>
  <c r="AJ15" i="59" s="1"/>
  <c r="AI15" i="59"/>
  <c r="AO15" i="59" s="1"/>
  <c r="AD13" i="59"/>
  <c r="AJ13" i="59" s="1"/>
  <c r="AB14" i="59"/>
  <c r="AB16" i="59"/>
  <c r="BM18" i="59"/>
  <c r="AB3" i="59"/>
  <c r="AB4" i="59"/>
  <c r="AB5" i="59"/>
  <c r="AB6" i="59"/>
  <c r="AB7" i="59"/>
  <c r="AB8" i="59"/>
  <c r="AB9" i="59"/>
  <c r="AB10" i="59"/>
  <c r="AB11" i="59"/>
  <c r="AB12" i="59"/>
  <c r="AB17" i="59"/>
  <c r="AB18" i="59"/>
  <c r="AB26" i="59"/>
  <c r="AB19" i="59"/>
  <c r="AB20" i="59"/>
  <c r="AB21" i="59"/>
  <c r="AB22" i="59"/>
  <c r="AB23" i="59"/>
  <c r="AB24" i="59"/>
  <c r="AB25" i="59"/>
  <c r="AB27" i="59"/>
  <c r="AB28" i="59"/>
  <c r="AB29" i="59"/>
  <c r="AB30" i="59"/>
  <c r="AB31" i="59"/>
  <c r="AB32" i="59"/>
  <c r="AI13" i="58"/>
  <c r="AO13" i="58" s="1"/>
  <c r="AD13" i="58"/>
  <c r="AJ13" i="58" s="1"/>
  <c r="AD14" i="58"/>
  <c r="AJ14" i="58" s="1"/>
  <c r="AI14" i="58"/>
  <c r="AO14" i="58" s="1"/>
  <c r="AI18" i="58"/>
  <c r="AO18" i="58" s="1"/>
  <c r="AD18" i="58"/>
  <c r="AJ18" i="58" s="1"/>
  <c r="AB3" i="58"/>
  <c r="AB4" i="58"/>
  <c r="AB5" i="58"/>
  <c r="AB6" i="58"/>
  <c r="AB7" i="58"/>
  <c r="AB8" i="58"/>
  <c r="AB9" i="58"/>
  <c r="AB10" i="58"/>
  <c r="AB11" i="58"/>
  <c r="AB12" i="58"/>
  <c r="AB15" i="58"/>
  <c r="AD24" i="58"/>
  <c r="AJ24" i="58" s="1"/>
  <c r="AI24" i="58"/>
  <c r="AO24" i="58" s="1"/>
  <c r="BM18" i="58"/>
  <c r="AB19" i="58"/>
  <c r="AB20" i="58"/>
  <c r="AB21" i="58"/>
  <c r="AB22" i="58"/>
  <c r="AB23" i="58"/>
  <c r="AB25" i="58"/>
  <c r="AB16" i="58"/>
  <c r="AB17" i="58"/>
  <c r="AB26" i="58"/>
  <c r="AB27" i="58"/>
  <c r="AB28" i="58"/>
  <c r="AB29" i="58"/>
  <c r="AB30" i="58"/>
  <c r="AB31" i="58"/>
  <c r="AB32" i="58"/>
  <c r="AB3" i="57"/>
  <c r="AB4" i="57"/>
  <c r="AB5" i="57"/>
  <c r="AB6" i="57"/>
  <c r="AB7" i="57"/>
  <c r="AB8" i="57"/>
  <c r="AB9" i="57"/>
  <c r="AB10" i="57"/>
  <c r="AB11" i="57"/>
  <c r="AB12" i="57"/>
  <c r="AB13" i="57"/>
  <c r="AD14" i="57"/>
  <c r="AJ14" i="57" s="1"/>
  <c r="AD15" i="57"/>
  <c r="AJ15" i="57" s="1"/>
  <c r="BM18" i="57"/>
  <c r="AB16" i="57"/>
  <c r="AI17" i="57"/>
  <c r="AO17" i="57" s="1"/>
  <c r="AI18" i="57"/>
  <c r="AO18" i="57" s="1"/>
  <c r="AD24" i="57"/>
  <c r="AJ24" i="57" s="1"/>
  <c r="AB26" i="57"/>
  <c r="AD17" i="57"/>
  <c r="AJ17" i="57" s="1"/>
  <c r="AD18" i="57"/>
  <c r="AJ18" i="57" s="1"/>
  <c r="AB19" i="57"/>
  <c r="AB20" i="57"/>
  <c r="AB21" i="57"/>
  <c r="AB22" i="57"/>
  <c r="AB23" i="57"/>
  <c r="AE24" i="57"/>
  <c r="AK24" i="57" s="1"/>
  <c r="AB25" i="57"/>
  <c r="AB27" i="57"/>
  <c r="AB28" i="57"/>
  <c r="AB29" i="57"/>
  <c r="AB30" i="57"/>
  <c r="AB31" i="57"/>
  <c r="AB32" i="57"/>
  <c r="BM13" i="55"/>
  <c r="AB3" i="55"/>
  <c r="AB4" i="55"/>
  <c r="AB5" i="55"/>
  <c r="AB6" i="55"/>
  <c r="AB7" i="55"/>
  <c r="AB8" i="55"/>
  <c r="AB9" i="55"/>
  <c r="AB10" i="55"/>
  <c r="AB11" i="55"/>
  <c r="AB12" i="55"/>
  <c r="AB13" i="55"/>
  <c r="AB16" i="55"/>
  <c r="AI18" i="55"/>
  <c r="AO18" i="55" s="1"/>
  <c r="AD18" i="55"/>
  <c r="AJ18" i="55" s="1"/>
  <c r="AB14" i="55"/>
  <c r="AB15" i="55"/>
  <c r="AD24" i="55"/>
  <c r="AJ24" i="55" s="1"/>
  <c r="AI24" i="55"/>
  <c r="AO24" i="55" s="1"/>
  <c r="BM18" i="55"/>
  <c r="AB19" i="55"/>
  <c r="AB20" i="55"/>
  <c r="AB21" i="55"/>
  <c r="AB22" i="55"/>
  <c r="AB23" i="55"/>
  <c r="AB25" i="55"/>
  <c r="AB17" i="55"/>
  <c r="AB26" i="55"/>
  <c r="AB27" i="55"/>
  <c r="AB28" i="55"/>
  <c r="AB29" i="55"/>
  <c r="AB30" i="55"/>
  <c r="AB31" i="55"/>
  <c r="AB32" i="55"/>
  <c r="AB3" i="54"/>
  <c r="AB4" i="54"/>
  <c r="AB5" i="54"/>
  <c r="AB6" i="54"/>
  <c r="AB7" i="54"/>
  <c r="AB8" i="54"/>
  <c r="AB9" i="54"/>
  <c r="AB10" i="54"/>
  <c r="AB11" i="54"/>
  <c r="AB12" i="54"/>
  <c r="AB13" i="54"/>
  <c r="AB16" i="54"/>
  <c r="AB14" i="54"/>
  <c r="AB15" i="54"/>
  <c r="AB17" i="54"/>
  <c r="AB18" i="54"/>
  <c r="AD24" i="54"/>
  <c r="AJ24" i="54" s="1"/>
  <c r="AB26" i="54"/>
  <c r="AB19" i="54"/>
  <c r="AB20" i="54"/>
  <c r="AB21" i="54"/>
  <c r="AB22" i="54"/>
  <c r="AB23" i="54"/>
  <c r="AB25" i="54"/>
  <c r="AB27" i="54"/>
  <c r="AB28" i="54"/>
  <c r="AB29" i="54"/>
  <c r="AB30" i="54"/>
  <c r="AB31" i="54"/>
  <c r="AB32" i="54"/>
  <c r="BM13" i="53"/>
  <c r="AB3" i="53"/>
  <c r="AB4" i="53"/>
  <c r="AB5" i="53"/>
  <c r="AB6" i="53"/>
  <c r="AB7" i="53"/>
  <c r="AB8" i="53"/>
  <c r="AB9" i="53"/>
  <c r="AB10" i="53"/>
  <c r="AI11" i="53"/>
  <c r="AO11" i="53" s="1"/>
  <c r="AI12" i="53"/>
  <c r="AO12" i="53" s="1"/>
  <c r="AI13" i="53"/>
  <c r="AO13" i="53" s="1"/>
  <c r="AB16" i="53"/>
  <c r="AI18" i="53"/>
  <c r="AO18" i="53" s="1"/>
  <c r="AD18" i="53"/>
  <c r="AJ18" i="53" s="1"/>
  <c r="AD11" i="53"/>
  <c r="AJ11" i="53" s="1"/>
  <c r="AD12" i="53"/>
  <c r="AJ12" i="53" s="1"/>
  <c r="AD13" i="53"/>
  <c r="AJ13" i="53" s="1"/>
  <c r="AB14" i="53"/>
  <c r="AB15" i="53"/>
  <c r="AD24" i="53"/>
  <c r="AJ24" i="53" s="1"/>
  <c r="AI24" i="53"/>
  <c r="AO24" i="53" s="1"/>
  <c r="BM18" i="53"/>
  <c r="AB19" i="53"/>
  <c r="AB20" i="53"/>
  <c r="AB21" i="53"/>
  <c r="AB22" i="53"/>
  <c r="AB23" i="53"/>
  <c r="AB25" i="53"/>
  <c r="AB17" i="53"/>
  <c r="AB26" i="53"/>
  <c r="AB27" i="53"/>
  <c r="AB28" i="53"/>
  <c r="AB29" i="53"/>
  <c r="AB30" i="53"/>
  <c r="AB31" i="53"/>
  <c r="AB32" i="53"/>
  <c r="AD13" i="52"/>
  <c r="AJ13" i="52" s="1"/>
  <c r="AB14" i="52"/>
  <c r="AB16" i="52"/>
  <c r="AI18" i="52"/>
  <c r="AO18" i="52" s="1"/>
  <c r="AD18" i="52"/>
  <c r="AJ18" i="52" s="1"/>
  <c r="AB3" i="52"/>
  <c r="AB4" i="52"/>
  <c r="AB5" i="52"/>
  <c r="AB6" i="52"/>
  <c r="AB7" i="52"/>
  <c r="AB8" i="52"/>
  <c r="AB9" i="52"/>
  <c r="AB10" i="52"/>
  <c r="AB11" i="52"/>
  <c r="AB12" i="52"/>
  <c r="AB15" i="52"/>
  <c r="BM18" i="52"/>
  <c r="AB19" i="52"/>
  <c r="AB20" i="52"/>
  <c r="AB21" i="52"/>
  <c r="AB22" i="52"/>
  <c r="AI23" i="52"/>
  <c r="AO23" i="52" s="1"/>
  <c r="AI24" i="52"/>
  <c r="AO24" i="52" s="1"/>
  <c r="AB25" i="52"/>
  <c r="AB27" i="52"/>
  <c r="AB17" i="52"/>
  <c r="AD23" i="52"/>
  <c r="AJ23" i="52" s="1"/>
  <c r="AD24" i="52"/>
  <c r="AJ24" i="52" s="1"/>
  <c r="AB26" i="52"/>
  <c r="AB28" i="52"/>
  <c r="AB29" i="52"/>
  <c r="AB30" i="52"/>
  <c r="AB31" i="52"/>
  <c r="AB32" i="52"/>
  <c r="BM13" i="51"/>
  <c r="AB3" i="51"/>
  <c r="AB4" i="51"/>
  <c r="AI5" i="51"/>
  <c r="AO5" i="51" s="1"/>
  <c r="AI6" i="51"/>
  <c r="AO6" i="51" s="1"/>
  <c r="AI7" i="51"/>
  <c r="AO7" i="51" s="1"/>
  <c r="AI8" i="51"/>
  <c r="AO8" i="51" s="1"/>
  <c r="AI9" i="51"/>
  <c r="AO9" i="51" s="1"/>
  <c r="AI10" i="51"/>
  <c r="AO10" i="51" s="1"/>
  <c r="AI11" i="51"/>
  <c r="AO11" i="51" s="1"/>
  <c r="AI12" i="51"/>
  <c r="AO12" i="51" s="1"/>
  <c r="AI13" i="51"/>
  <c r="AO13" i="51" s="1"/>
  <c r="AD5" i="51"/>
  <c r="AJ5" i="51" s="1"/>
  <c r="AD6" i="51"/>
  <c r="AJ6" i="51" s="1"/>
  <c r="AD7" i="51"/>
  <c r="AJ7" i="51" s="1"/>
  <c r="AD8" i="51"/>
  <c r="AJ8" i="51" s="1"/>
  <c r="AD9" i="51"/>
  <c r="AJ9" i="51" s="1"/>
  <c r="AD10" i="51"/>
  <c r="AJ10" i="51" s="1"/>
  <c r="AD11" i="51"/>
  <c r="AJ11" i="51" s="1"/>
  <c r="AD12" i="51"/>
  <c r="AJ12" i="51" s="1"/>
  <c r="AD13" i="51"/>
  <c r="AJ13" i="51" s="1"/>
  <c r="AB14" i="51"/>
  <c r="AB15" i="51"/>
  <c r="AB16" i="51"/>
  <c r="BM18" i="51"/>
  <c r="AD24" i="51"/>
  <c r="AJ24" i="51" s="1"/>
  <c r="AI24" i="51"/>
  <c r="AO24" i="51" s="1"/>
  <c r="AD17" i="51"/>
  <c r="AJ17" i="51" s="1"/>
  <c r="AD18" i="51"/>
  <c r="AJ18" i="51" s="1"/>
  <c r="AB19" i="51"/>
  <c r="AB20" i="51"/>
  <c r="AB21" i="51"/>
  <c r="AB22" i="51"/>
  <c r="AB23" i="51"/>
  <c r="AB25" i="51"/>
  <c r="AE17" i="51"/>
  <c r="AK17" i="51" s="1"/>
  <c r="AB26" i="51"/>
  <c r="AB27" i="51"/>
  <c r="AB28" i="51"/>
  <c r="AB29" i="51"/>
  <c r="AB30" i="51"/>
  <c r="AB31" i="51"/>
  <c r="AB32" i="51"/>
  <c r="AI13" i="50"/>
  <c r="AO13" i="50" s="1"/>
  <c r="AD13" i="50"/>
  <c r="AJ13" i="50" s="1"/>
  <c r="AD15" i="50"/>
  <c r="AJ15" i="50" s="1"/>
  <c r="AI15" i="50"/>
  <c r="AO15" i="50" s="1"/>
  <c r="BM13" i="50"/>
  <c r="AB14" i="50"/>
  <c r="AB16" i="50"/>
  <c r="BM18" i="50"/>
  <c r="AB3" i="50"/>
  <c r="AB4" i="50"/>
  <c r="AB5" i="50"/>
  <c r="AB6" i="50"/>
  <c r="AB7" i="50"/>
  <c r="AB8" i="50"/>
  <c r="AB9" i="50"/>
  <c r="AB10" i="50"/>
  <c r="AB11" i="50"/>
  <c r="AB12" i="50"/>
  <c r="AB17" i="50"/>
  <c r="AB18" i="50"/>
  <c r="AB26" i="50"/>
  <c r="AB19" i="50"/>
  <c r="AB20" i="50"/>
  <c r="AB21" i="50"/>
  <c r="AB22" i="50"/>
  <c r="AB23" i="50"/>
  <c r="AB24" i="50"/>
  <c r="AB25" i="50"/>
  <c r="AB27" i="50"/>
  <c r="AB28" i="50"/>
  <c r="AB29" i="50"/>
  <c r="AB30" i="50"/>
  <c r="AB31" i="50"/>
  <c r="AB32" i="50"/>
  <c r="AI13" i="49"/>
  <c r="AO13" i="49" s="1"/>
  <c r="AD13" i="49"/>
  <c r="AJ13" i="49" s="1"/>
  <c r="AD14" i="49"/>
  <c r="AJ14" i="49" s="1"/>
  <c r="AI14" i="49"/>
  <c r="AO14" i="49" s="1"/>
  <c r="AB15" i="49"/>
  <c r="AI18" i="49"/>
  <c r="AO18" i="49" s="1"/>
  <c r="AD18" i="49"/>
  <c r="AJ18" i="49" s="1"/>
  <c r="AB3" i="49"/>
  <c r="AB4" i="49"/>
  <c r="AB5" i="49"/>
  <c r="AB6" i="49"/>
  <c r="AB7" i="49"/>
  <c r="AB8" i="49"/>
  <c r="AB9" i="49"/>
  <c r="AB10" i="49"/>
  <c r="AB11" i="49"/>
  <c r="AB12" i="49"/>
  <c r="AD24" i="49"/>
  <c r="AJ24" i="49" s="1"/>
  <c r="AI24" i="49"/>
  <c r="AO24" i="49" s="1"/>
  <c r="BM18" i="49"/>
  <c r="AB19" i="49"/>
  <c r="AB20" i="49"/>
  <c r="AB21" i="49"/>
  <c r="AB22" i="49"/>
  <c r="AB23" i="49"/>
  <c r="AB25" i="49"/>
  <c r="AB16" i="49"/>
  <c r="AB17" i="49"/>
  <c r="AB26" i="49"/>
  <c r="AB27" i="49"/>
  <c r="AB28" i="49"/>
  <c r="AB29" i="49"/>
  <c r="AB30" i="49"/>
  <c r="AB31" i="49"/>
  <c r="AB32" i="49"/>
  <c r="AB3" i="48"/>
  <c r="AB4" i="48"/>
  <c r="AB5" i="48"/>
  <c r="AB6" i="48"/>
  <c r="AB7" i="48"/>
  <c r="AB8" i="48"/>
  <c r="AB9" i="48"/>
  <c r="AB10" i="48"/>
  <c r="AB11" i="48"/>
  <c r="AB12" i="48"/>
  <c r="AB13" i="48"/>
  <c r="AD15" i="48"/>
  <c r="AJ15" i="48" s="1"/>
  <c r="AB14" i="48"/>
  <c r="AI16" i="48"/>
  <c r="AO16" i="48" s="1"/>
  <c r="AI17" i="48"/>
  <c r="AO17" i="48" s="1"/>
  <c r="AI18" i="48"/>
  <c r="AO18" i="48" s="1"/>
  <c r="AB26" i="48"/>
  <c r="AD16" i="48"/>
  <c r="AJ16" i="48" s="1"/>
  <c r="AD17" i="48"/>
  <c r="AJ17" i="48" s="1"/>
  <c r="AD18" i="48"/>
  <c r="AJ18" i="48" s="1"/>
  <c r="AB19" i="48"/>
  <c r="AB20" i="48"/>
  <c r="AB21" i="48"/>
  <c r="AB22" i="48"/>
  <c r="AB23" i="48"/>
  <c r="AB24" i="48"/>
  <c r="AB25" i="48"/>
  <c r="AB27" i="48"/>
  <c r="AB28" i="48"/>
  <c r="AB29" i="48"/>
  <c r="AB30" i="48"/>
  <c r="AB31" i="48"/>
  <c r="AB32" i="48"/>
  <c r="AI13" i="47"/>
  <c r="AO13" i="47" s="1"/>
  <c r="AD13" i="47"/>
  <c r="AJ13" i="47" s="1"/>
  <c r="BM13" i="47"/>
  <c r="AI14" i="47"/>
  <c r="AO14" i="47" s="1"/>
  <c r="AI15" i="47"/>
  <c r="AO15" i="47" s="1"/>
  <c r="AB16" i="47"/>
  <c r="AB3" i="47"/>
  <c r="AB4" i="47"/>
  <c r="AB5" i="47"/>
  <c r="AB6" i="47"/>
  <c r="AB7" i="47"/>
  <c r="AB8" i="47"/>
  <c r="AB9" i="47"/>
  <c r="AB10" i="47"/>
  <c r="AB11" i="47"/>
  <c r="AB12" i="47"/>
  <c r="AD14" i="47"/>
  <c r="AJ14" i="47" s="1"/>
  <c r="AD15" i="47"/>
  <c r="AJ15" i="47" s="1"/>
  <c r="BM18" i="47"/>
  <c r="AD24" i="47"/>
  <c r="AJ24" i="47" s="1"/>
  <c r="AI24" i="47"/>
  <c r="AO24" i="47" s="1"/>
  <c r="AD18" i="47"/>
  <c r="AJ18" i="47" s="1"/>
  <c r="AB19" i="47"/>
  <c r="AB20" i="47"/>
  <c r="AB21" i="47"/>
  <c r="AB22" i="47"/>
  <c r="AB23" i="47"/>
  <c r="AB25" i="47"/>
  <c r="AB17" i="47"/>
  <c r="AE18" i="47"/>
  <c r="AK18" i="47" s="1"/>
  <c r="AB26" i="47"/>
  <c r="AB27" i="47"/>
  <c r="AB28" i="47"/>
  <c r="AB29" i="47"/>
  <c r="AB30" i="47"/>
  <c r="AB31" i="47"/>
  <c r="AB32" i="47"/>
  <c r="AD15" i="46"/>
  <c r="AJ15" i="46" s="1"/>
  <c r="AI15" i="46"/>
  <c r="AO15" i="46" s="1"/>
  <c r="AD12" i="46"/>
  <c r="AJ12" i="46" s="1"/>
  <c r="AD13" i="46"/>
  <c r="AJ13" i="46" s="1"/>
  <c r="AB14" i="46"/>
  <c r="AB16" i="46"/>
  <c r="AB3" i="46"/>
  <c r="AB4" i="46"/>
  <c r="AB5" i="46"/>
  <c r="AB6" i="46"/>
  <c r="AB7" i="46"/>
  <c r="AB8" i="46"/>
  <c r="AB9" i="46"/>
  <c r="AB10" i="46"/>
  <c r="AB11" i="46"/>
  <c r="AE12" i="46"/>
  <c r="AK12" i="46" s="1"/>
  <c r="AB17" i="46"/>
  <c r="AB18" i="46"/>
  <c r="AD24" i="46"/>
  <c r="AJ24" i="46" s="1"/>
  <c r="AB26" i="46"/>
  <c r="AB19" i="46"/>
  <c r="AB20" i="46"/>
  <c r="AB21" i="46"/>
  <c r="AB22" i="46"/>
  <c r="AB23" i="46"/>
  <c r="AE24" i="46"/>
  <c r="AK24" i="46" s="1"/>
  <c r="AB25" i="46"/>
  <c r="AB27" i="46"/>
  <c r="AB28" i="46"/>
  <c r="AB29" i="46"/>
  <c r="AB30" i="46"/>
  <c r="AB31" i="46"/>
  <c r="AB32" i="46"/>
  <c r="BM13" i="45"/>
  <c r="AD15" i="45"/>
  <c r="AJ15" i="45" s="1"/>
  <c r="AI15" i="45"/>
  <c r="AO15" i="45" s="1"/>
  <c r="AE15" i="45"/>
  <c r="AK15" i="45" s="1"/>
  <c r="AD12" i="45"/>
  <c r="AJ12" i="45" s="1"/>
  <c r="AD13" i="45"/>
  <c r="AJ13" i="45" s="1"/>
  <c r="AB14" i="45"/>
  <c r="AB16" i="45"/>
  <c r="AI18" i="45"/>
  <c r="AO18" i="45" s="1"/>
  <c r="AD18" i="45"/>
  <c r="AJ18" i="45" s="1"/>
  <c r="AB3" i="45"/>
  <c r="AB4" i="45"/>
  <c r="AB5" i="45"/>
  <c r="AB6" i="45"/>
  <c r="AB7" i="45"/>
  <c r="AB8" i="45"/>
  <c r="AB9" i="45"/>
  <c r="AB10" i="45"/>
  <c r="AB11" i="45"/>
  <c r="AD24" i="45"/>
  <c r="AJ24" i="45" s="1"/>
  <c r="AI24" i="45"/>
  <c r="AO24" i="45" s="1"/>
  <c r="AB19" i="45"/>
  <c r="AB20" i="45"/>
  <c r="AB21" i="45"/>
  <c r="AB22" i="45"/>
  <c r="AB23" i="45"/>
  <c r="AB25" i="45"/>
  <c r="AB17" i="45"/>
  <c r="AB26" i="45"/>
  <c r="AB27" i="45"/>
  <c r="AB28" i="45"/>
  <c r="AB29" i="45"/>
  <c r="AB30" i="45"/>
  <c r="AB31" i="45"/>
  <c r="AB32" i="45"/>
  <c r="BM13" i="42"/>
  <c r="AB3" i="42"/>
  <c r="AB4" i="42"/>
  <c r="AI5" i="42"/>
  <c r="AO5" i="42" s="1"/>
  <c r="AI6" i="42"/>
  <c r="AO6" i="42" s="1"/>
  <c r="AI7" i="42"/>
  <c r="AO7" i="42" s="1"/>
  <c r="AI8" i="42"/>
  <c r="AO8" i="42" s="1"/>
  <c r="AI9" i="42"/>
  <c r="AO9" i="42" s="1"/>
  <c r="AI10" i="42"/>
  <c r="AO10" i="42" s="1"/>
  <c r="AI11" i="42"/>
  <c r="AO11" i="42" s="1"/>
  <c r="AI12" i="42"/>
  <c r="AO12" i="42" s="1"/>
  <c r="AI13" i="42"/>
  <c r="AO13" i="42" s="1"/>
  <c r="AD5" i="42"/>
  <c r="AJ5" i="42" s="1"/>
  <c r="AD6" i="42"/>
  <c r="AJ6" i="42" s="1"/>
  <c r="AD7" i="42"/>
  <c r="AJ7" i="42" s="1"/>
  <c r="AD8" i="42"/>
  <c r="AJ8" i="42" s="1"/>
  <c r="AD9" i="42"/>
  <c r="AJ9" i="42" s="1"/>
  <c r="AD10" i="42"/>
  <c r="AJ10" i="42" s="1"/>
  <c r="AD11" i="42"/>
  <c r="AJ11" i="42" s="1"/>
  <c r="AD12" i="42"/>
  <c r="AJ12" i="42" s="1"/>
  <c r="AD13" i="42"/>
  <c r="AJ13" i="42" s="1"/>
  <c r="AB14" i="42"/>
  <c r="AB15" i="42"/>
  <c r="AB16" i="42"/>
  <c r="BM18" i="42"/>
  <c r="AD24" i="42"/>
  <c r="AJ24" i="42" s="1"/>
  <c r="AI24" i="42"/>
  <c r="AO24" i="42" s="1"/>
  <c r="AD17" i="42"/>
  <c r="AJ17" i="42" s="1"/>
  <c r="AD18" i="42"/>
  <c r="AJ18" i="42" s="1"/>
  <c r="AB19" i="42"/>
  <c r="AB20" i="42"/>
  <c r="AB21" i="42"/>
  <c r="AB22" i="42"/>
  <c r="AB23" i="42"/>
  <c r="AB25" i="42"/>
  <c r="AB26" i="42"/>
  <c r="AB27" i="42"/>
  <c r="AB28" i="42"/>
  <c r="AB29" i="42"/>
  <c r="AB30" i="42"/>
  <c r="AB31" i="42"/>
  <c r="AB32" i="42"/>
  <c r="BM13" i="41"/>
  <c r="AI15" i="41"/>
  <c r="AO15" i="41" s="1"/>
  <c r="AD15" i="41"/>
  <c r="AJ15" i="41" s="1"/>
  <c r="AD11" i="41"/>
  <c r="AJ11" i="41" s="1"/>
  <c r="AD12" i="41"/>
  <c r="AJ12" i="41" s="1"/>
  <c r="AD13" i="41"/>
  <c r="AJ13" i="41" s="1"/>
  <c r="AB14" i="41"/>
  <c r="AB16" i="41"/>
  <c r="AI18" i="41"/>
  <c r="AO18" i="41" s="1"/>
  <c r="AD18" i="41"/>
  <c r="AJ18" i="41" s="1"/>
  <c r="AB3" i="41"/>
  <c r="AB4" i="41"/>
  <c r="AB5" i="41"/>
  <c r="AB6" i="41"/>
  <c r="AB7" i="41"/>
  <c r="AB8" i="41"/>
  <c r="AB9" i="41"/>
  <c r="AB10" i="41"/>
  <c r="AE11" i="41"/>
  <c r="AK11" i="41" s="1"/>
  <c r="AE12" i="41"/>
  <c r="AK12" i="41" s="1"/>
  <c r="AD24" i="41"/>
  <c r="AJ24" i="41" s="1"/>
  <c r="AI24" i="41"/>
  <c r="AO24" i="41" s="1"/>
  <c r="BM18" i="41"/>
  <c r="AB19" i="41"/>
  <c r="AB20" i="41"/>
  <c r="AB21" i="41"/>
  <c r="AB22" i="41"/>
  <c r="AB23" i="41"/>
  <c r="AB25" i="41"/>
  <c r="AB17" i="41"/>
  <c r="AB26" i="41"/>
  <c r="AB27" i="41"/>
  <c r="AB28" i="41"/>
  <c r="AB29" i="41"/>
  <c r="AB30" i="41"/>
  <c r="AB31" i="41"/>
  <c r="AB32" i="41"/>
  <c r="AI13" i="40"/>
  <c r="AO13" i="40" s="1"/>
  <c r="AD13" i="40"/>
  <c r="AJ13" i="40" s="1"/>
  <c r="BM13" i="40"/>
  <c r="AI14" i="40"/>
  <c r="AO14" i="40" s="1"/>
  <c r="AI15" i="40"/>
  <c r="AO15" i="40" s="1"/>
  <c r="AI16" i="40"/>
  <c r="AO16" i="40" s="1"/>
  <c r="AB3" i="40"/>
  <c r="AB4" i="40"/>
  <c r="AB5" i="40"/>
  <c r="AB6" i="40"/>
  <c r="AB7" i="40"/>
  <c r="AB8" i="40"/>
  <c r="AB9" i="40"/>
  <c r="AB10" i="40"/>
  <c r="AB11" i="40"/>
  <c r="AB12" i="40"/>
  <c r="AD14" i="40"/>
  <c r="AJ14" i="40" s="1"/>
  <c r="AD15" i="40"/>
  <c r="AJ15" i="40" s="1"/>
  <c r="AD16" i="40"/>
  <c r="AJ16" i="40" s="1"/>
  <c r="BM18" i="40"/>
  <c r="AD24" i="40"/>
  <c r="AJ24" i="40" s="1"/>
  <c r="AI24" i="40"/>
  <c r="AO24" i="40" s="1"/>
  <c r="AD17" i="40"/>
  <c r="AJ17" i="40" s="1"/>
  <c r="AD18" i="40"/>
  <c r="AJ18" i="40" s="1"/>
  <c r="AB19" i="40"/>
  <c r="AB20" i="40"/>
  <c r="AB21" i="40"/>
  <c r="AB22" i="40"/>
  <c r="AB23" i="40"/>
  <c r="AB25" i="40"/>
  <c r="AE17" i="40"/>
  <c r="AK17" i="40" s="1"/>
  <c r="AE18" i="40"/>
  <c r="AK18" i="40" s="1"/>
  <c r="AB26" i="40"/>
  <c r="AB27" i="40"/>
  <c r="AB28" i="40"/>
  <c r="AB29" i="40"/>
  <c r="AB30" i="40"/>
  <c r="AB31" i="40"/>
  <c r="AB32" i="40"/>
  <c r="AD15" i="39"/>
  <c r="AJ15" i="39" s="1"/>
  <c r="AI15" i="39"/>
  <c r="AO15" i="39" s="1"/>
  <c r="AD11" i="39"/>
  <c r="AJ11" i="39" s="1"/>
  <c r="AD12" i="39"/>
  <c r="AJ12" i="39" s="1"/>
  <c r="AD13" i="39"/>
  <c r="AJ13" i="39" s="1"/>
  <c r="AB14" i="39"/>
  <c r="AI18" i="39"/>
  <c r="AO18" i="39" s="1"/>
  <c r="AD18" i="39"/>
  <c r="AJ18" i="39" s="1"/>
  <c r="AB3" i="39"/>
  <c r="AB4" i="39"/>
  <c r="AB5" i="39"/>
  <c r="AB6" i="39"/>
  <c r="AB7" i="39"/>
  <c r="AB8" i="39"/>
  <c r="AB9" i="39"/>
  <c r="AB10" i="39"/>
  <c r="AE11" i="39"/>
  <c r="AK11" i="39" s="1"/>
  <c r="AE12" i="39"/>
  <c r="AK12" i="39" s="1"/>
  <c r="AE13" i="39"/>
  <c r="AK13" i="39" s="1"/>
  <c r="AB16" i="39"/>
  <c r="AD24" i="39"/>
  <c r="AJ24" i="39" s="1"/>
  <c r="AI24" i="39"/>
  <c r="AO24" i="39" s="1"/>
  <c r="BM18" i="39"/>
  <c r="AB19" i="39"/>
  <c r="AB20" i="39"/>
  <c r="AB21" i="39"/>
  <c r="AB22" i="39"/>
  <c r="AB23" i="39"/>
  <c r="AB25" i="39"/>
  <c r="AB17" i="39"/>
  <c r="AB26" i="39"/>
  <c r="AB27" i="39"/>
  <c r="AB28" i="39"/>
  <c r="AB29" i="39"/>
  <c r="AB30" i="39"/>
  <c r="AB31" i="39"/>
  <c r="AB32" i="39"/>
  <c r="AB3" i="37"/>
  <c r="AB4" i="37"/>
  <c r="AB6" i="37"/>
  <c r="AB7" i="37"/>
  <c r="AI8" i="37"/>
  <c r="AO8" i="37" s="1"/>
  <c r="AI9" i="37"/>
  <c r="AO9" i="37" s="1"/>
  <c r="AI11" i="37"/>
  <c r="AO11" i="37" s="1"/>
  <c r="AI12" i="37"/>
  <c r="AO12" i="37" s="1"/>
  <c r="AI13" i="37"/>
  <c r="AO13" i="37" s="1"/>
  <c r="AD8" i="37"/>
  <c r="AJ8" i="37" s="1"/>
  <c r="AD9" i="37"/>
  <c r="AJ9" i="37" s="1"/>
  <c r="AD10" i="37"/>
  <c r="AJ10" i="37" s="1"/>
  <c r="AD11" i="37"/>
  <c r="AJ11" i="37" s="1"/>
  <c r="AD12" i="37"/>
  <c r="AJ12" i="37" s="1"/>
  <c r="AD13" i="37"/>
  <c r="AJ13" i="37" s="1"/>
  <c r="AB14" i="37"/>
  <c r="AB15" i="37"/>
  <c r="AI16" i="37"/>
  <c r="AO16" i="37" s="1"/>
  <c r="AI17" i="37"/>
  <c r="AO17" i="37" s="1"/>
  <c r="AI18" i="37"/>
  <c r="AO18" i="37" s="1"/>
  <c r="AB26" i="37"/>
  <c r="AD16" i="37"/>
  <c r="AJ16" i="37" s="1"/>
  <c r="AD17" i="37"/>
  <c r="AJ17" i="37" s="1"/>
  <c r="AD18" i="37"/>
  <c r="AJ18" i="37" s="1"/>
  <c r="AB19" i="37"/>
  <c r="AB20" i="37"/>
  <c r="AB21" i="37"/>
  <c r="AB22" i="37"/>
  <c r="AB23" i="37"/>
  <c r="AB24" i="37"/>
  <c r="AB25" i="37"/>
  <c r="AB27" i="37"/>
  <c r="AB28" i="37"/>
  <c r="AB29" i="37"/>
  <c r="AB30" i="37"/>
  <c r="AB31" i="37"/>
  <c r="AB32" i="37"/>
  <c r="AI13" i="36"/>
  <c r="AO13" i="36" s="1"/>
  <c r="AD13" i="36"/>
  <c r="AJ13" i="36" s="1"/>
  <c r="AI14" i="36"/>
  <c r="AO14" i="36" s="1"/>
  <c r="AI15" i="36"/>
  <c r="AO15" i="36" s="1"/>
  <c r="AB16" i="36"/>
  <c r="AB3" i="36"/>
  <c r="AB4" i="36"/>
  <c r="AB5" i="36"/>
  <c r="AB6" i="36"/>
  <c r="AB7" i="36"/>
  <c r="AB8" i="36"/>
  <c r="AB9" i="36"/>
  <c r="AB10" i="36"/>
  <c r="AB11" i="36"/>
  <c r="AB12" i="36"/>
  <c r="AD14" i="36"/>
  <c r="AJ14" i="36" s="1"/>
  <c r="AD15" i="36"/>
  <c r="AJ15" i="36" s="1"/>
  <c r="AD24" i="36"/>
  <c r="AJ24" i="36" s="1"/>
  <c r="AI24" i="36"/>
  <c r="AO24" i="36" s="1"/>
  <c r="AE24" i="36"/>
  <c r="AK24" i="36" s="1"/>
  <c r="AD18" i="36"/>
  <c r="AJ18" i="36" s="1"/>
  <c r="AB19" i="36"/>
  <c r="AB20" i="36"/>
  <c r="AB21" i="36"/>
  <c r="AB22" i="36"/>
  <c r="AB23" i="36"/>
  <c r="AB25" i="36"/>
  <c r="AB17" i="36"/>
  <c r="AE18" i="36"/>
  <c r="AK18" i="36" s="1"/>
  <c r="AB26" i="36"/>
  <c r="AB27" i="36"/>
  <c r="AB28" i="36"/>
  <c r="AB29" i="36"/>
  <c r="AB30" i="36"/>
  <c r="AB31" i="36"/>
  <c r="AB32" i="36"/>
  <c r="BM13" i="35"/>
  <c r="AB3" i="35"/>
  <c r="AB4" i="35"/>
  <c r="AB5" i="35"/>
  <c r="AB6" i="35"/>
  <c r="AB7" i="35"/>
  <c r="AB8" i="35"/>
  <c r="AB9" i="35"/>
  <c r="AB10" i="35"/>
  <c r="AB11" i="35"/>
  <c r="AB12" i="35"/>
  <c r="AB13" i="35"/>
  <c r="AD14" i="35"/>
  <c r="AJ14" i="35" s="1"/>
  <c r="AD15" i="35"/>
  <c r="AJ15" i="35" s="1"/>
  <c r="AE15" i="35"/>
  <c r="AK15" i="35" s="1"/>
  <c r="AB16" i="35"/>
  <c r="AB17" i="35"/>
  <c r="AI18" i="35"/>
  <c r="AO18" i="35" s="1"/>
  <c r="AD24" i="35"/>
  <c r="AJ24" i="35" s="1"/>
  <c r="AB26" i="35"/>
  <c r="AD18" i="35"/>
  <c r="AJ18" i="35" s="1"/>
  <c r="AB19" i="35"/>
  <c r="AB20" i="35"/>
  <c r="AB21" i="35"/>
  <c r="AB22" i="35"/>
  <c r="AB23" i="35"/>
  <c r="AE24" i="35"/>
  <c r="AK24" i="35" s="1"/>
  <c r="AB25" i="35"/>
  <c r="AB27" i="35"/>
  <c r="AB28" i="35"/>
  <c r="AB29" i="35"/>
  <c r="AB30" i="35"/>
  <c r="AB31" i="35"/>
  <c r="AB32" i="35"/>
  <c r="AB3" i="34"/>
  <c r="AB4" i="34"/>
  <c r="AB5" i="34"/>
  <c r="AB6" i="34"/>
  <c r="AB7" i="34"/>
  <c r="AB8" i="34"/>
  <c r="AB9" i="34"/>
  <c r="AB10" i="34"/>
  <c r="AB11" i="34"/>
  <c r="AI12" i="34"/>
  <c r="AO12" i="34" s="1"/>
  <c r="AI13" i="34"/>
  <c r="AO13" i="34" s="1"/>
  <c r="AI18" i="34"/>
  <c r="AO18" i="34" s="1"/>
  <c r="AD18" i="34"/>
  <c r="AJ18" i="34" s="1"/>
  <c r="AD12" i="34"/>
  <c r="AJ12" i="34" s="1"/>
  <c r="AD13" i="34"/>
  <c r="AJ13" i="34" s="1"/>
  <c r="AB14" i="34"/>
  <c r="AB15" i="34"/>
  <c r="AB16" i="34"/>
  <c r="AD24" i="34"/>
  <c r="AJ24" i="34" s="1"/>
  <c r="AI24" i="34"/>
  <c r="AO24" i="34" s="1"/>
  <c r="AE24" i="34"/>
  <c r="AK24" i="34" s="1"/>
  <c r="BM18" i="34"/>
  <c r="AB19" i="34"/>
  <c r="AB20" i="34"/>
  <c r="AB21" i="34"/>
  <c r="AB22" i="34"/>
  <c r="AB23" i="34"/>
  <c r="AB25" i="34"/>
  <c r="AB27" i="34"/>
  <c r="AB17" i="34"/>
  <c r="AB26" i="34"/>
  <c r="AB28" i="34"/>
  <c r="AB29" i="34"/>
  <c r="AB30" i="34"/>
  <c r="AB31" i="34"/>
  <c r="AB32" i="34"/>
  <c r="BM13" i="33"/>
  <c r="AB3" i="33"/>
  <c r="AB4" i="33"/>
  <c r="AB5" i="33"/>
  <c r="AB6" i="33"/>
  <c r="AB7" i="33"/>
  <c r="AB8" i="33"/>
  <c r="AB9" i="33"/>
  <c r="AB10" i="33"/>
  <c r="AB11" i="33"/>
  <c r="AB12" i="33"/>
  <c r="AB13" i="33"/>
  <c r="AB16" i="33"/>
  <c r="AB14" i="33"/>
  <c r="AB15" i="33"/>
  <c r="AB17" i="33"/>
  <c r="AB18" i="33"/>
  <c r="AD24" i="33"/>
  <c r="AJ24" i="33" s="1"/>
  <c r="AB26" i="33"/>
  <c r="AB19" i="33"/>
  <c r="AB20" i="33"/>
  <c r="AB21" i="33"/>
  <c r="AB22" i="33"/>
  <c r="AB23" i="33"/>
  <c r="AB25" i="33"/>
  <c r="AB27" i="33"/>
  <c r="AB28" i="33"/>
  <c r="AB29" i="33"/>
  <c r="AB30" i="33"/>
  <c r="AB31" i="33"/>
  <c r="AB32" i="33"/>
  <c r="BM13" i="32"/>
  <c r="AB3" i="32"/>
  <c r="AB4" i="32"/>
  <c r="AB5" i="32"/>
  <c r="AB6" i="32"/>
  <c r="AB7" i="32"/>
  <c r="AI8" i="32"/>
  <c r="AO8" i="32" s="1"/>
  <c r="AI9" i="32"/>
  <c r="AO9" i="32" s="1"/>
  <c r="AI10" i="32"/>
  <c r="AO10" i="32" s="1"/>
  <c r="AI11" i="32"/>
  <c r="AO11" i="32" s="1"/>
  <c r="AI12" i="32"/>
  <c r="AO12" i="32" s="1"/>
  <c r="AI13" i="32"/>
  <c r="AO13" i="32" s="1"/>
  <c r="AD8" i="32"/>
  <c r="AJ8" i="32" s="1"/>
  <c r="AD9" i="32"/>
  <c r="AJ9" i="32" s="1"/>
  <c r="AD10" i="32"/>
  <c r="AJ10" i="32" s="1"/>
  <c r="AD11" i="32"/>
  <c r="AJ11" i="32" s="1"/>
  <c r="AD12" i="32"/>
  <c r="AJ12" i="32" s="1"/>
  <c r="AD13" i="32"/>
  <c r="AJ13" i="32" s="1"/>
  <c r="AB14" i="32"/>
  <c r="AB15" i="32"/>
  <c r="AI16" i="32"/>
  <c r="AO16" i="32" s="1"/>
  <c r="AI17" i="32"/>
  <c r="AO17" i="32" s="1"/>
  <c r="AI18" i="32"/>
  <c r="AO18" i="32" s="1"/>
  <c r="AB26" i="32"/>
  <c r="AD16" i="32"/>
  <c r="AJ16" i="32" s="1"/>
  <c r="AD17" i="32"/>
  <c r="AJ17" i="32" s="1"/>
  <c r="AD18" i="32"/>
  <c r="AJ18" i="32" s="1"/>
  <c r="AB19" i="32"/>
  <c r="AB20" i="32"/>
  <c r="AB21" i="32"/>
  <c r="AB22" i="32"/>
  <c r="AB23" i="32"/>
  <c r="AB24" i="32"/>
  <c r="AB25" i="32"/>
  <c r="AB27" i="32"/>
  <c r="AB28" i="32"/>
  <c r="AB29" i="32"/>
  <c r="AB30" i="32"/>
  <c r="AB31" i="32"/>
  <c r="AB32" i="32"/>
  <c r="BM13" i="31"/>
  <c r="AI4" i="31"/>
  <c r="AO4" i="31" s="1"/>
  <c r="AI5" i="31"/>
  <c r="AO5" i="31" s="1"/>
  <c r="AI6" i="31"/>
  <c r="AO6" i="31" s="1"/>
  <c r="AI7" i="31"/>
  <c r="AO7" i="31" s="1"/>
  <c r="AI8" i="31"/>
  <c r="AO8" i="31" s="1"/>
  <c r="AI9" i="31"/>
  <c r="AO9" i="31" s="1"/>
  <c r="AI10" i="31"/>
  <c r="AO10" i="31" s="1"/>
  <c r="AI11" i="31"/>
  <c r="AO11" i="31" s="1"/>
  <c r="AI12" i="31"/>
  <c r="AO12" i="31" s="1"/>
  <c r="AI13" i="31"/>
  <c r="AO13" i="31" s="1"/>
  <c r="AB16" i="31"/>
  <c r="AI18" i="31"/>
  <c r="AO18" i="31" s="1"/>
  <c r="AD18" i="31"/>
  <c r="AJ18" i="31" s="1"/>
  <c r="AD4" i="31"/>
  <c r="AJ4" i="31" s="1"/>
  <c r="AD5" i="31"/>
  <c r="AJ5" i="31" s="1"/>
  <c r="AD6" i="31"/>
  <c r="AJ6" i="31" s="1"/>
  <c r="AD7" i="31"/>
  <c r="AJ7" i="31" s="1"/>
  <c r="AD8" i="31"/>
  <c r="AJ8" i="31" s="1"/>
  <c r="AD9" i="31"/>
  <c r="AJ9" i="31" s="1"/>
  <c r="AD10" i="31"/>
  <c r="AJ10" i="31" s="1"/>
  <c r="AD11" i="31"/>
  <c r="AJ11" i="31" s="1"/>
  <c r="AD12" i="31"/>
  <c r="AJ12" i="31" s="1"/>
  <c r="AD13" i="31"/>
  <c r="AJ13" i="31" s="1"/>
  <c r="AB14" i="31"/>
  <c r="AB15" i="31"/>
  <c r="AD24" i="31"/>
  <c r="AJ24" i="31" s="1"/>
  <c r="AI24" i="31"/>
  <c r="AO24" i="31" s="1"/>
  <c r="BM18" i="31"/>
  <c r="AB19" i="31"/>
  <c r="AB20" i="31"/>
  <c r="AB21" i="31"/>
  <c r="AB22" i="31"/>
  <c r="AB23" i="31"/>
  <c r="AB25" i="31"/>
  <c r="AB27" i="31"/>
  <c r="AB17" i="31"/>
  <c r="AB26" i="31"/>
  <c r="AB28" i="31"/>
  <c r="AB29" i="31"/>
  <c r="AB30" i="31"/>
  <c r="AB31" i="31"/>
  <c r="AB32" i="31"/>
  <c r="AJ13" i="30"/>
  <c r="AP13" i="30" s="1"/>
  <c r="AE13" i="30"/>
  <c r="AK13" i="30" s="1"/>
  <c r="AJ14" i="30"/>
  <c r="AP14" i="30" s="1"/>
  <c r="AJ15" i="30"/>
  <c r="AP15" i="30" s="1"/>
  <c r="BN18" i="30"/>
  <c r="AE14" i="30"/>
  <c r="AK14" i="30" s="1"/>
  <c r="AE15" i="30"/>
  <c r="AK15" i="30" s="1"/>
  <c r="S39" i="27"/>
  <c r="BK33" i="27"/>
  <c r="BJ33" i="27"/>
  <c r="BI33" i="27"/>
  <c r="BH33" i="27"/>
  <c r="BG33" i="27"/>
  <c r="BF33" i="27"/>
  <c r="BE33" i="27"/>
  <c r="BD33" i="27"/>
  <c r="BC33" i="27"/>
  <c r="BB33" i="27"/>
  <c r="BA33" i="27"/>
  <c r="AZ33" i="27"/>
  <c r="AY33" i="27"/>
  <c r="AX33" i="27"/>
  <c r="AW33" i="27"/>
  <c r="AV33" i="27"/>
  <c r="AU33" i="27"/>
  <c r="AT33" i="27"/>
  <c r="AC33" i="27"/>
  <c r="Z33" i="27"/>
  <c r="V36" i="62" s="1"/>
  <c r="Y33" i="27"/>
  <c r="U36" i="62" s="1"/>
  <c r="X33" i="27"/>
  <c r="T36" i="62" s="1"/>
  <c r="W33" i="27"/>
  <c r="S36" i="62" s="1"/>
  <c r="V33" i="27"/>
  <c r="R36" i="62" s="1"/>
  <c r="U33" i="27"/>
  <c r="Q36" i="62" s="1"/>
  <c r="T33" i="27"/>
  <c r="P36" i="62" s="1"/>
  <c r="S33" i="27"/>
  <c r="O36" i="62" s="1"/>
  <c r="R33" i="27"/>
  <c r="N36" i="62" s="1"/>
  <c r="Q33" i="27"/>
  <c r="M36" i="62" s="1"/>
  <c r="P33" i="27"/>
  <c r="L36" i="62" s="1"/>
  <c r="O33" i="27"/>
  <c r="K36" i="62" s="1"/>
  <c r="N33" i="27"/>
  <c r="J36" i="62" s="1"/>
  <c r="M33" i="27"/>
  <c r="I36" i="62" s="1"/>
  <c r="L33" i="27"/>
  <c r="H36" i="62" s="1"/>
  <c r="K33" i="27"/>
  <c r="G36" i="62" s="1"/>
  <c r="J33" i="27"/>
  <c r="F36" i="62" s="1"/>
  <c r="I33" i="27"/>
  <c r="E36" i="62" s="1"/>
  <c r="H33" i="27"/>
  <c r="D36" i="62" s="1"/>
  <c r="G33" i="27"/>
  <c r="C36" i="62" s="1"/>
  <c r="AS32" i="27"/>
  <c r="AR32" i="27"/>
  <c r="AA32" i="27"/>
  <c r="AS31" i="27"/>
  <c r="AR31" i="27"/>
  <c r="AA31" i="27"/>
  <c r="AS30" i="27"/>
  <c r="AR30" i="27"/>
  <c r="AA30" i="27"/>
  <c r="AS29" i="27"/>
  <c r="AR29" i="27"/>
  <c r="AA29" i="27"/>
  <c r="AS28" i="27"/>
  <c r="AR28" i="27"/>
  <c r="AA28" i="27"/>
  <c r="AS27" i="27"/>
  <c r="AR27" i="27"/>
  <c r="AA27" i="27"/>
  <c r="AS26" i="27"/>
  <c r="AR26" i="27"/>
  <c r="AA26" i="27"/>
  <c r="AS25" i="27"/>
  <c r="AR25" i="27"/>
  <c r="AA25" i="27"/>
  <c r="AS24" i="27"/>
  <c r="AR24" i="27"/>
  <c r="AA24" i="27"/>
  <c r="AB24" i="27" s="1"/>
  <c r="AI24" i="27" s="1"/>
  <c r="AO24" i="27" s="1"/>
  <c r="AS23" i="27"/>
  <c r="AR23" i="27"/>
  <c r="AA23" i="27"/>
  <c r="AS22" i="27"/>
  <c r="AR22" i="27"/>
  <c r="AA22" i="27"/>
  <c r="AS21" i="27"/>
  <c r="AR21" i="27"/>
  <c r="AA21" i="27"/>
  <c r="AS20" i="27"/>
  <c r="AR20" i="27"/>
  <c r="AA20" i="27"/>
  <c r="AS19" i="27"/>
  <c r="AR19" i="27"/>
  <c r="AA19" i="27"/>
  <c r="AS18" i="27"/>
  <c r="AR18" i="27"/>
  <c r="AQ18" i="27"/>
  <c r="AA18" i="27"/>
  <c r="AB18" i="27" s="1"/>
  <c r="AS17" i="27"/>
  <c r="AR17" i="27"/>
  <c r="AA17" i="27"/>
  <c r="AB17" i="27" s="1"/>
  <c r="AS16" i="27"/>
  <c r="AR16" i="27"/>
  <c r="AA16" i="27"/>
  <c r="AB16" i="27" s="1"/>
  <c r="AS15" i="27"/>
  <c r="AR15" i="27"/>
  <c r="AA15" i="27"/>
  <c r="AB15" i="27" s="1"/>
  <c r="AI15" i="27" s="1"/>
  <c r="AO15" i="27" s="1"/>
  <c r="AS14" i="27"/>
  <c r="AR14" i="27"/>
  <c r="AA14" i="27"/>
  <c r="AB14" i="27" s="1"/>
  <c r="AI14" i="27" s="1"/>
  <c r="AO14" i="27" s="1"/>
  <c r="AS13" i="27"/>
  <c r="AR13" i="27"/>
  <c r="AQ13" i="27"/>
  <c r="AA13" i="27"/>
  <c r="AS12" i="27"/>
  <c r="AR12" i="27"/>
  <c r="AA12" i="27"/>
  <c r="AS11" i="27"/>
  <c r="AR11" i="27"/>
  <c r="AA11" i="27"/>
  <c r="AS10" i="27"/>
  <c r="AR10" i="27"/>
  <c r="AA10" i="27"/>
  <c r="AS9" i="27"/>
  <c r="AR9" i="27"/>
  <c r="AA9" i="27"/>
  <c r="AS8" i="27"/>
  <c r="AR8" i="27"/>
  <c r="AA8" i="27"/>
  <c r="AS7" i="27"/>
  <c r="AR7" i="27"/>
  <c r="AA7" i="27"/>
  <c r="AS6" i="27"/>
  <c r="AR6" i="27"/>
  <c r="AA6" i="27"/>
  <c r="AS5" i="27"/>
  <c r="AR5" i="27"/>
  <c r="AA5" i="27"/>
  <c r="AS4" i="27"/>
  <c r="AR4" i="27"/>
  <c r="AA4" i="27"/>
  <c r="AS3" i="27"/>
  <c r="AR3" i="27"/>
  <c r="AA3" i="27"/>
  <c r="S39" i="26"/>
  <c r="BK33" i="26"/>
  <c r="AR35" i="62" s="1"/>
  <c r="BJ33" i="26"/>
  <c r="AQ35" i="62" s="1"/>
  <c r="BI33" i="26"/>
  <c r="AP35" i="62" s="1"/>
  <c r="BH33" i="26"/>
  <c r="AO35" i="62" s="1"/>
  <c r="BG33" i="26"/>
  <c r="AN35" i="62" s="1"/>
  <c r="BF33" i="26"/>
  <c r="AM35" i="62" s="1"/>
  <c r="BE33" i="26"/>
  <c r="AL35" i="62" s="1"/>
  <c r="BD33" i="26"/>
  <c r="AK35" i="62" s="1"/>
  <c r="BC33" i="26"/>
  <c r="AJ35" i="62" s="1"/>
  <c r="BB33" i="26"/>
  <c r="AI35" i="62" s="1"/>
  <c r="BA33" i="26"/>
  <c r="AH35" i="62" s="1"/>
  <c r="AZ33" i="26"/>
  <c r="AG35" i="62" s="1"/>
  <c r="AY33" i="26"/>
  <c r="AF35" i="62" s="1"/>
  <c r="AX33" i="26"/>
  <c r="AE35" i="62" s="1"/>
  <c r="AW33" i="26"/>
  <c r="AD35" i="62" s="1"/>
  <c r="AV33" i="26"/>
  <c r="AC35" i="62" s="1"/>
  <c r="AU33" i="26"/>
  <c r="AB35" i="62" s="1"/>
  <c r="AT33" i="26"/>
  <c r="AA35" i="62" s="1"/>
  <c r="AC33" i="26"/>
  <c r="Z33" i="26"/>
  <c r="V35" i="62" s="1"/>
  <c r="Y33" i="26"/>
  <c r="U35" i="62" s="1"/>
  <c r="X33" i="26"/>
  <c r="T35" i="62" s="1"/>
  <c r="W33" i="26"/>
  <c r="S35" i="62" s="1"/>
  <c r="V33" i="26"/>
  <c r="R35" i="62" s="1"/>
  <c r="U33" i="26"/>
  <c r="Q35" i="62" s="1"/>
  <c r="T33" i="26"/>
  <c r="P35" i="62" s="1"/>
  <c r="S33" i="26"/>
  <c r="O35" i="62" s="1"/>
  <c r="R33" i="26"/>
  <c r="N35" i="62" s="1"/>
  <c r="Q33" i="26"/>
  <c r="M35" i="62" s="1"/>
  <c r="P33" i="26"/>
  <c r="L35" i="62" s="1"/>
  <c r="O33" i="26"/>
  <c r="K35" i="62" s="1"/>
  <c r="N33" i="26"/>
  <c r="J35" i="62" s="1"/>
  <c r="M33" i="26"/>
  <c r="I35" i="62" s="1"/>
  <c r="L33" i="26"/>
  <c r="H35" i="62" s="1"/>
  <c r="K33" i="26"/>
  <c r="G35" i="62" s="1"/>
  <c r="J33" i="26"/>
  <c r="F35" i="62" s="1"/>
  <c r="I33" i="26"/>
  <c r="E35" i="62" s="1"/>
  <c r="H33" i="26"/>
  <c r="D35" i="62" s="1"/>
  <c r="G33" i="26"/>
  <c r="C35" i="62" s="1"/>
  <c r="AS32" i="26"/>
  <c r="AR32" i="26"/>
  <c r="AA32" i="26"/>
  <c r="AS31" i="26"/>
  <c r="AR31" i="26"/>
  <c r="AA31" i="26"/>
  <c r="AS30" i="26"/>
  <c r="AR30" i="26"/>
  <c r="AA30" i="26"/>
  <c r="AS29" i="26"/>
  <c r="AR29" i="26"/>
  <c r="AA29" i="26"/>
  <c r="AS28" i="26"/>
  <c r="AR28" i="26"/>
  <c r="AA28" i="26"/>
  <c r="AS27" i="26"/>
  <c r="AR27" i="26"/>
  <c r="AA27" i="26"/>
  <c r="AS26" i="26"/>
  <c r="AR26" i="26"/>
  <c r="AA26" i="26"/>
  <c r="AS25" i="26"/>
  <c r="AR25" i="26"/>
  <c r="AA25" i="26"/>
  <c r="AS24" i="26"/>
  <c r="AR24" i="26"/>
  <c r="AA24" i="26"/>
  <c r="AS23" i="26"/>
  <c r="AR23" i="26"/>
  <c r="AA23" i="26"/>
  <c r="AS22" i="26"/>
  <c r="AR22" i="26"/>
  <c r="AA22" i="26"/>
  <c r="AS21" i="26"/>
  <c r="AR21" i="26"/>
  <c r="AA21" i="26"/>
  <c r="AS20" i="26"/>
  <c r="AR20" i="26"/>
  <c r="AA20" i="26"/>
  <c r="AS19" i="26"/>
  <c r="AR19" i="26"/>
  <c r="AA19" i="26"/>
  <c r="AS18" i="26"/>
  <c r="AR18" i="26"/>
  <c r="AQ18" i="26"/>
  <c r="AA18" i="26"/>
  <c r="AB18" i="26" s="1"/>
  <c r="AS17" i="26"/>
  <c r="AR17" i="26"/>
  <c r="AA17" i="26"/>
  <c r="AS16" i="26"/>
  <c r="AR16" i="26"/>
  <c r="AA16" i="26"/>
  <c r="AS15" i="26"/>
  <c r="AR15" i="26"/>
  <c r="AA15" i="26"/>
  <c r="AS14" i="26"/>
  <c r="AR14" i="26"/>
  <c r="AA14" i="26"/>
  <c r="AS13" i="26"/>
  <c r="AR13" i="26"/>
  <c r="AQ13" i="26"/>
  <c r="AA13" i="26"/>
  <c r="AB13" i="26" s="1"/>
  <c r="AS12" i="26"/>
  <c r="AR12" i="26"/>
  <c r="AA12" i="26"/>
  <c r="AB12" i="26" s="1"/>
  <c r="AS11" i="26"/>
  <c r="AR11" i="26"/>
  <c r="AA11" i="26"/>
  <c r="AB11" i="26" s="1"/>
  <c r="AS10" i="26"/>
  <c r="AR10" i="26"/>
  <c r="AA10" i="26"/>
  <c r="AB10" i="26" s="1"/>
  <c r="AS9" i="26"/>
  <c r="AR9" i="26"/>
  <c r="AA9" i="26"/>
  <c r="AB9" i="26" s="1"/>
  <c r="AS8" i="26"/>
  <c r="AR8" i="26"/>
  <c r="AA8" i="26"/>
  <c r="AB8" i="26" s="1"/>
  <c r="AS7" i="26"/>
  <c r="AR7" i="26"/>
  <c r="AA7" i="26"/>
  <c r="AB7" i="26" s="1"/>
  <c r="AS6" i="26"/>
  <c r="AR6" i="26"/>
  <c r="AA6" i="26"/>
  <c r="AB6" i="26" s="1"/>
  <c r="AS5" i="26"/>
  <c r="AR5" i="26"/>
  <c r="AA5" i="26"/>
  <c r="AB5" i="26" s="1"/>
  <c r="AS4" i="26"/>
  <c r="AR4" i="26"/>
  <c r="AA4" i="26"/>
  <c r="AB4" i="26" s="1"/>
  <c r="AS3" i="26"/>
  <c r="AR3" i="26"/>
  <c r="AA3" i="26"/>
  <c r="S39" i="25"/>
  <c r="BK33" i="25"/>
  <c r="AR34" i="62" s="1"/>
  <c r="BJ33" i="25"/>
  <c r="AQ34" i="62" s="1"/>
  <c r="BI33" i="25"/>
  <c r="AP34" i="62" s="1"/>
  <c r="BH33" i="25"/>
  <c r="AO34" i="62" s="1"/>
  <c r="BG33" i="25"/>
  <c r="AN34" i="62" s="1"/>
  <c r="BF33" i="25"/>
  <c r="AM34" i="62" s="1"/>
  <c r="BE33" i="25"/>
  <c r="AL34" i="62" s="1"/>
  <c r="BD33" i="25"/>
  <c r="AK34" i="62" s="1"/>
  <c r="BC33" i="25"/>
  <c r="AJ34" i="62" s="1"/>
  <c r="BB33" i="25"/>
  <c r="AI34" i="62" s="1"/>
  <c r="BA33" i="25"/>
  <c r="AH34" i="62" s="1"/>
  <c r="AZ33" i="25"/>
  <c r="AG34" i="62" s="1"/>
  <c r="AY33" i="25"/>
  <c r="AF34" i="62" s="1"/>
  <c r="AX33" i="25"/>
  <c r="AE34" i="62" s="1"/>
  <c r="AW33" i="25"/>
  <c r="AD34" i="62" s="1"/>
  <c r="AV33" i="25"/>
  <c r="AC34" i="62" s="1"/>
  <c r="AU33" i="25"/>
  <c r="AB34" i="62" s="1"/>
  <c r="AT33" i="25"/>
  <c r="AA34" i="62" s="1"/>
  <c r="AC33" i="25"/>
  <c r="Z33" i="25"/>
  <c r="V34" i="62" s="1"/>
  <c r="Y33" i="25"/>
  <c r="U34" i="62" s="1"/>
  <c r="X33" i="25"/>
  <c r="T34" i="62" s="1"/>
  <c r="W33" i="25"/>
  <c r="S34" i="62" s="1"/>
  <c r="V33" i="25"/>
  <c r="R34" i="62" s="1"/>
  <c r="U33" i="25"/>
  <c r="Q34" i="62" s="1"/>
  <c r="T33" i="25"/>
  <c r="P34" i="62" s="1"/>
  <c r="S33" i="25"/>
  <c r="O34" i="62" s="1"/>
  <c r="R33" i="25"/>
  <c r="N34" i="62" s="1"/>
  <c r="Q33" i="25"/>
  <c r="M34" i="62" s="1"/>
  <c r="P33" i="25"/>
  <c r="L34" i="62" s="1"/>
  <c r="O33" i="25"/>
  <c r="K34" i="62" s="1"/>
  <c r="N33" i="25"/>
  <c r="J34" i="62" s="1"/>
  <c r="M33" i="25"/>
  <c r="I34" i="62" s="1"/>
  <c r="L33" i="25"/>
  <c r="H34" i="62" s="1"/>
  <c r="K33" i="25"/>
  <c r="G34" i="62" s="1"/>
  <c r="J33" i="25"/>
  <c r="F34" i="62" s="1"/>
  <c r="I33" i="25"/>
  <c r="E34" i="62" s="1"/>
  <c r="H33" i="25"/>
  <c r="D34" i="62" s="1"/>
  <c r="G33" i="25"/>
  <c r="C34" i="62" s="1"/>
  <c r="AS32" i="25"/>
  <c r="AR32" i="25"/>
  <c r="AA32" i="25"/>
  <c r="AS31" i="25"/>
  <c r="AR31" i="25"/>
  <c r="AA31" i="25"/>
  <c r="AS30" i="25"/>
  <c r="AR30" i="25"/>
  <c r="AA30" i="25"/>
  <c r="AS29" i="25"/>
  <c r="AR29" i="25"/>
  <c r="AA29" i="25"/>
  <c r="AS28" i="25"/>
  <c r="AR28" i="25"/>
  <c r="AA28" i="25"/>
  <c r="AS27" i="25"/>
  <c r="AR27" i="25"/>
  <c r="AA27" i="25"/>
  <c r="AS26" i="25"/>
  <c r="AR26" i="25"/>
  <c r="AA26" i="25"/>
  <c r="AS25" i="25"/>
  <c r="AR25" i="25"/>
  <c r="AA25" i="25"/>
  <c r="AS24" i="25"/>
  <c r="AR24" i="25"/>
  <c r="AA24" i="25"/>
  <c r="AB24" i="25" s="1"/>
  <c r="AS23" i="25"/>
  <c r="AR23" i="25"/>
  <c r="AA23" i="25"/>
  <c r="AS22" i="25"/>
  <c r="AR22" i="25"/>
  <c r="AA22" i="25"/>
  <c r="AS21" i="25"/>
  <c r="AR21" i="25"/>
  <c r="AA21" i="25"/>
  <c r="AS20" i="25"/>
  <c r="AR20" i="25"/>
  <c r="AA20" i="25"/>
  <c r="AS19" i="25"/>
  <c r="AR19" i="25"/>
  <c r="AA19" i="25"/>
  <c r="AS18" i="25"/>
  <c r="AR18" i="25"/>
  <c r="AQ18" i="25"/>
  <c r="BL18" i="25" s="1"/>
  <c r="AA18" i="25"/>
  <c r="AB18" i="25" s="1"/>
  <c r="AS17" i="25"/>
  <c r="AR17" i="25"/>
  <c r="AA17" i="25"/>
  <c r="AS16" i="25"/>
  <c r="AR16" i="25"/>
  <c r="AA16" i="25"/>
  <c r="AS15" i="25"/>
  <c r="AR15" i="25"/>
  <c r="AA15" i="25"/>
  <c r="AS14" i="25"/>
  <c r="AR14" i="25"/>
  <c r="AA14" i="25"/>
  <c r="AS13" i="25"/>
  <c r="AR13" i="25"/>
  <c r="AQ13" i="25"/>
  <c r="AA13" i="25"/>
  <c r="AB13" i="25" s="1"/>
  <c r="AS12" i="25"/>
  <c r="AR12" i="25"/>
  <c r="AA12" i="25"/>
  <c r="AB12" i="25" s="1"/>
  <c r="AS11" i="25"/>
  <c r="AR11" i="25"/>
  <c r="AA11" i="25"/>
  <c r="AB11" i="25" s="1"/>
  <c r="AS10" i="25"/>
  <c r="AR10" i="25"/>
  <c r="AA10" i="25"/>
  <c r="AB10" i="25" s="1"/>
  <c r="AS9" i="25"/>
  <c r="AR9" i="25"/>
  <c r="AA9" i="25"/>
  <c r="AB9" i="25" s="1"/>
  <c r="AS8" i="25"/>
  <c r="AR8" i="25"/>
  <c r="AA8" i="25"/>
  <c r="AB8" i="25" s="1"/>
  <c r="AS7" i="25"/>
  <c r="AR7" i="25"/>
  <c r="AA7" i="25"/>
  <c r="AB7" i="25" s="1"/>
  <c r="AS6" i="25"/>
  <c r="AR6" i="25"/>
  <c r="AA6" i="25"/>
  <c r="AB6" i="25" s="1"/>
  <c r="AS5" i="25"/>
  <c r="AR5" i="25"/>
  <c r="AA5" i="25"/>
  <c r="AB5" i="25" s="1"/>
  <c r="AS4" i="25"/>
  <c r="AR4" i="25"/>
  <c r="AA4" i="25"/>
  <c r="AB4" i="25" s="1"/>
  <c r="AS3" i="25"/>
  <c r="AR3" i="25"/>
  <c r="AA3" i="25"/>
  <c r="S39" i="24"/>
  <c r="BK33" i="24"/>
  <c r="AR33" i="62" s="1"/>
  <c r="BJ33" i="24"/>
  <c r="AQ33" i="62" s="1"/>
  <c r="BI33" i="24"/>
  <c r="AP33" i="62" s="1"/>
  <c r="BH33" i="24"/>
  <c r="AO33" i="62" s="1"/>
  <c r="BG33" i="24"/>
  <c r="AN33" i="62" s="1"/>
  <c r="BF33" i="24"/>
  <c r="AM33" i="62" s="1"/>
  <c r="BE33" i="24"/>
  <c r="AL33" i="62" s="1"/>
  <c r="BD33" i="24"/>
  <c r="AK33" i="62" s="1"/>
  <c r="BC33" i="24"/>
  <c r="AJ33" i="62" s="1"/>
  <c r="BB33" i="24"/>
  <c r="AI33" i="62" s="1"/>
  <c r="BA33" i="24"/>
  <c r="AH33" i="62" s="1"/>
  <c r="AZ33" i="24"/>
  <c r="AG33" i="62" s="1"/>
  <c r="AY33" i="24"/>
  <c r="AF33" i="62" s="1"/>
  <c r="AX33" i="24"/>
  <c r="AE33" i="62" s="1"/>
  <c r="AW33" i="24"/>
  <c r="AD33" i="62" s="1"/>
  <c r="AV33" i="24"/>
  <c r="AC33" i="62" s="1"/>
  <c r="AU33" i="24"/>
  <c r="AB33" i="62" s="1"/>
  <c r="AT33" i="24"/>
  <c r="AA33" i="62" s="1"/>
  <c r="AC33" i="24"/>
  <c r="Z33" i="24"/>
  <c r="V33" i="62" s="1"/>
  <c r="Y33" i="24"/>
  <c r="U33" i="62" s="1"/>
  <c r="X33" i="24"/>
  <c r="T33" i="62" s="1"/>
  <c r="W33" i="24"/>
  <c r="S33" i="62" s="1"/>
  <c r="V33" i="24"/>
  <c r="R33" i="62" s="1"/>
  <c r="U33" i="24"/>
  <c r="Q33" i="62" s="1"/>
  <c r="T33" i="24"/>
  <c r="P33" i="62" s="1"/>
  <c r="S33" i="24"/>
  <c r="O33" i="62" s="1"/>
  <c r="R33" i="24"/>
  <c r="N33" i="62" s="1"/>
  <c r="Q33" i="24"/>
  <c r="M33" i="62" s="1"/>
  <c r="P33" i="24"/>
  <c r="L33" i="62" s="1"/>
  <c r="O33" i="24"/>
  <c r="K33" i="62" s="1"/>
  <c r="N33" i="24"/>
  <c r="J33" i="62" s="1"/>
  <c r="M33" i="24"/>
  <c r="I33" i="62" s="1"/>
  <c r="L33" i="24"/>
  <c r="H33" i="62" s="1"/>
  <c r="K33" i="24"/>
  <c r="G33" i="62" s="1"/>
  <c r="J33" i="24"/>
  <c r="F33" i="62" s="1"/>
  <c r="I33" i="24"/>
  <c r="E33" i="62" s="1"/>
  <c r="H33" i="24"/>
  <c r="D33" i="62" s="1"/>
  <c r="G33" i="24"/>
  <c r="C33" i="62" s="1"/>
  <c r="AS32" i="24"/>
  <c r="AR32" i="24"/>
  <c r="AA32" i="24"/>
  <c r="AS31" i="24"/>
  <c r="AR31" i="24"/>
  <c r="AA31" i="24"/>
  <c r="AS30" i="24"/>
  <c r="AR30" i="24"/>
  <c r="AA30" i="24"/>
  <c r="AS29" i="24"/>
  <c r="AR29" i="24"/>
  <c r="AA29" i="24"/>
  <c r="AS28" i="24"/>
  <c r="AR28" i="24"/>
  <c r="AA28" i="24"/>
  <c r="AS27" i="24"/>
  <c r="AR27" i="24"/>
  <c r="AA27" i="24"/>
  <c r="AS26" i="24"/>
  <c r="AR26" i="24"/>
  <c r="AA26" i="24"/>
  <c r="AS25" i="24"/>
  <c r="AR25" i="24"/>
  <c r="AA25" i="24"/>
  <c r="AS24" i="24"/>
  <c r="AR24" i="24"/>
  <c r="AA24" i="24"/>
  <c r="AB24" i="24" s="1"/>
  <c r="AS23" i="24"/>
  <c r="AR23" i="24"/>
  <c r="AA23" i="24"/>
  <c r="AS22" i="24"/>
  <c r="AR22" i="24"/>
  <c r="AA22" i="24"/>
  <c r="AS21" i="24"/>
  <c r="AR21" i="24"/>
  <c r="AA21" i="24"/>
  <c r="AS20" i="24"/>
  <c r="AR20" i="24"/>
  <c r="AA20" i="24"/>
  <c r="AS19" i="24"/>
  <c r="AR19" i="24"/>
  <c r="AA19" i="24"/>
  <c r="AS18" i="24"/>
  <c r="AR18" i="24"/>
  <c r="AQ18" i="24"/>
  <c r="AA18" i="24"/>
  <c r="AB18" i="24" s="1"/>
  <c r="AI18" i="24" s="1"/>
  <c r="AO18" i="24" s="1"/>
  <c r="AS17" i="24"/>
  <c r="AR17" i="24"/>
  <c r="AA17" i="24"/>
  <c r="AB17" i="24" s="1"/>
  <c r="AI17" i="24" s="1"/>
  <c r="AO17" i="24" s="1"/>
  <c r="AS16" i="24"/>
  <c r="AR16" i="24"/>
  <c r="AA16" i="24"/>
  <c r="AB16" i="24" s="1"/>
  <c r="AS15" i="24"/>
  <c r="AR15" i="24"/>
  <c r="AA15" i="24"/>
  <c r="AB15" i="24" s="1"/>
  <c r="AS14" i="24"/>
  <c r="AR14" i="24"/>
  <c r="AA14" i="24"/>
  <c r="AB14" i="24" s="1"/>
  <c r="AS13" i="24"/>
  <c r="AR13" i="24"/>
  <c r="AQ13" i="24"/>
  <c r="BL13" i="24" s="1"/>
  <c r="AA13" i="24"/>
  <c r="AB13" i="24" s="1"/>
  <c r="AS12" i="24"/>
  <c r="AR12" i="24"/>
  <c r="AA12" i="24"/>
  <c r="AS11" i="24"/>
  <c r="AR11" i="24"/>
  <c r="AA11" i="24"/>
  <c r="AS10" i="24"/>
  <c r="AR10" i="24"/>
  <c r="AA10" i="24"/>
  <c r="AS9" i="24"/>
  <c r="AR9" i="24"/>
  <c r="AA9" i="24"/>
  <c r="AS8" i="24"/>
  <c r="AR8" i="24"/>
  <c r="AA8" i="24"/>
  <c r="AS7" i="24"/>
  <c r="AR7" i="24"/>
  <c r="AA7" i="24"/>
  <c r="AS6" i="24"/>
  <c r="AR6" i="24"/>
  <c r="AA6" i="24"/>
  <c r="AS5" i="24"/>
  <c r="AA5" i="24"/>
  <c r="AS4" i="24"/>
  <c r="AA4" i="24"/>
  <c r="AS3" i="24"/>
  <c r="AR3" i="24"/>
  <c r="AA3" i="24"/>
  <c r="S39" i="23"/>
  <c r="BK33" i="23"/>
  <c r="AR32" i="62" s="1"/>
  <c r="BJ33" i="23"/>
  <c r="AQ32" i="62" s="1"/>
  <c r="BI33" i="23"/>
  <c r="AP32" i="62" s="1"/>
  <c r="BH33" i="23"/>
  <c r="AO32" i="62" s="1"/>
  <c r="BG33" i="23"/>
  <c r="AN32" i="62" s="1"/>
  <c r="BF33" i="23"/>
  <c r="AM32" i="62" s="1"/>
  <c r="BE33" i="23"/>
  <c r="AL32" i="62" s="1"/>
  <c r="BD33" i="23"/>
  <c r="AK32" i="62" s="1"/>
  <c r="BC33" i="23"/>
  <c r="AJ32" i="62" s="1"/>
  <c r="BB33" i="23"/>
  <c r="AI32" i="62" s="1"/>
  <c r="BA33" i="23"/>
  <c r="AH32" i="62" s="1"/>
  <c r="AZ33" i="23"/>
  <c r="AG32" i="62" s="1"/>
  <c r="AY33" i="23"/>
  <c r="AF32" i="62" s="1"/>
  <c r="AX33" i="23"/>
  <c r="AE32" i="62" s="1"/>
  <c r="AW33" i="23"/>
  <c r="AD32" i="62" s="1"/>
  <c r="AV33" i="23"/>
  <c r="AC32" i="62" s="1"/>
  <c r="AU33" i="23"/>
  <c r="AB32" i="62" s="1"/>
  <c r="AT33" i="23"/>
  <c r="AA32" i="62" s="1"/>
  <c r="AC33" i="23"/>
  <c r="Z33" i="23"/>
  <c r="V32" i="62" s="1"/>
  <c r="Y33" i="23"/>
  <c r="U32" i="62" s="1"/>
  <c r="X33" i="23"/>
  <c r="T32" i="62" s="1"/>
  <c r="W33" i="23"/>
  <c r="S32" i="62" s="1"/>
  <c r="V33" i="23"/>
  <c r="R32" i="62" s="1"/>
  <c r="U33" i="23"/>
  <c r="Q32" i="62" s="1"/>
  <c r="T33" i="23"/>
  <c r="P32" i="62" s="1"/>
  <c r="S33" i="23"/>
  <c r="O32" i="62" s="1"/>
  <c r="R33" i="23"/>
  <c r="N32" i="62" s="1"/>
  <c r="Q33" i="23"/>
  <c r="M32" i="62" s="1"/>
  <c r="P33" i="23"/>
  <c r="L32" i="62" s="1"/>
  <c r="O33" i="23"/>
  <c r="K32" i="62" s="1"/>
  <c r="N33" i="23"/>
  <c r="J32" i="62" s="1"/>
  <c r="M33" i="23"/>
  <c r="I32" i="62" s="1"/>
  <c r="L33" i="23"/>
  <c r="H32" i="62" s="1"/>
  <c r="K33" i="23"/>
  <c r="G32" i="62" s="1"/>
  <c r="J33" i="23"/>
  <c r="F32" i="62" s="1"/>
  <c r="I33" i="23"/>
  <c r="E32" i="62" s="1"/>
  <c r="H33" i="23"/>
  <c r="D32" i="62" s="1"/>
  <c r="G33" i="23"/>
  <c r="C32" i="62" s="1"/>
  <c r="AS32" i="23"/>
  <c r="AR32" i="23"/>
  <c r="AA32" i="23"/>
  <c r="AS31" i="23"/>
  <c r="AR31" i="23"/>
  <c r="AA31" i="23"/>
  <c r="AS30" i="23"/>
  <c r="AR30" i="23"/>
  <c r="AA30" i="23"/>
  <c r="AS29" i="23"/>
  <c r="AR29" i="23"/>
  <c r="AA29" i="23"/>
  <c r="AS28" i="23"/>
  <c r="AR28" i="23"/>
  <c r="AA28" i="23"/>
  <c r="AS27" i="23"/>
  <c r="AR27" i="23"/>
  <c r="AA27" i="23"/>
  <c r="AS26" i="23"/>
  <c r="AR26" i="23"/>
  <c r="AA26" i="23"/>
  <c r="AS25" i="23"/>
  <c r="AR25" i="23"/>
  <c r="AA25" i="23"/>
  <c r="AS24" i="23"/>
  <c r="AR24" i="23"/>
  <c r="AA24" i="23"/>
  <c r="AB24" i="23" s="1"/>
  <c r="AS23" i="23"/>
  <c r="AR23" i="23"/>
  <c r="AA23" i="23"/>
  <c r="AB23" i="23" s="1"/>
  <c r="AS22" i="23"/>
  <c r="AR22" i="23"/>
  <c r="AA22" i="23"/>
  <c r="AS21" i="23"/>
  <c r="AR21" i="23"/>
  <c r="AA21" i="23"/>
  <c r="AS20" i="23"/>
  <c r="AR20" i="23"/>
  <c r="AA20" i="23"/>
  <c r="AS19" i="23"/>
  <c r="AR19" i="23"/>
  <c r="AA19" i="23"/>
  <c r="AS18" i="23"/>
  <c r="AR18" i="23"/>
  <c r="AQ18" i="23"/>
  <c r="BL18" i="23" s="1"/>
  <c r="AA18" i="23"/>
  <c r="AB18" i="23" s="1"/>
  <c r="AS17" i="23"/>
  <c r="AR17" i="23"/>
  <c r="AA17" i="23"/>
  <c r="AS16" i="23"/>
  <c r="AR16" i="23"/>
  <c r="AA16" i="23"/>
  <c r="AS15" i="23"/>
  <c r="AR15" i="23"/>
  <c r="AA15" i="23"/>
  <c r="AS14" i="23"/>
  <c r="AR14" i="23"/>
  <c r="AA14" i="23"/>
  <c r="AS13" i="23"/>
  <c r="AR13" i="23"/>
  <c r="AQ13" i="23"/>
  <c r="AA13" i="23"/>
  <c r="AB13" i="23" s="1"/>
  <c r="AS12" i="23"/>
  <c r="AR12" i="23"/>
  <c r="AA12" i="23"/>
  <c r="AS11" i="23"/>
  <c r="AR11" i="23"/>
  <c r="AA11" i="23"/>
  <c r="AS10" i="23"/>
  <c r="AR10" i="23"/>
  <c r="AA10" i="23"/>
  <c r="AS9" i="23"/>
  <c r="AR9" i="23"/>
  <c r="AA9" i="23"/>
  <c r="AS8" i="23"/>
  <c r="AR8" i="23"/>
  <c r="AA8" i="23"/>
  <c r="AS7" i="23"/>
  <c r="AR7" i="23"/>
  <c r="AA7" i="23"/>
  <c r="AS6" i="23"/>
  <c r="AR6" i="23"/>
  <c r="AA6" i="23"/>
  <c r="AS5" i="23"/>
  <c r="AR5" i="23"/>
  <c r="AA5" i="23"/>
  <c r="AS4" i="23"/>
  <c r="AR4" i="23"/>
  <c r="AA4" i="23"/>
  <c r="AS3" i="23"/>
  <c r="AR3" i="23"/>
  <c r="AA3" i="23"/>
  <c r="S39" i="22"/>
  <c r="BK33" i="22"/>
  <c r="AR31" i="62" s="1"/>
  <c r="BJ33" i="22"/>
  <c r="AQ31" i="62" s="1"/>
  <c r="BI33" i="22"/>
  <c r="AP31" i="62" s="1"/>
  <c r="BH33" i="22"/>
  <c r="AO31" i="62" s="1"/>
  <c r="BG33" i="22"/>
  <c r="AN31" i="62" s="1"/>
  <c r="BF33" i="22"/>
  <c r="AM31" i="62" s="1"/>
  <c r="BE33" i="22"/>
  <c r="AL31" i="62" s="1"/>
  <c r="BD33" i="22"/>
  <c r="AK31" i="62" s="1"/>
  <c r="BC33" i="22"/>
  <c r="AJ31" i="62" s="1"/>
  <c r="BB33" i="22"/>
  <c r="AI31" i="62" s="1"/>
  <c r="BA33" i="22"/>
  <c r="AH31" i="62" s="1"/>
  <c r="AZ33" i="22"/>
  <c r="AG31" i="62" s="1"/>
  <c r="AY33" i="22"/>
  <c r="AF31" i="62" s="1"/>
  <c r="AX33" i="22"/>
  <c r="AE31" i="62" s="1"/>
  <c r="AW33" i="22"/>
  <c r="AD31" i="62" s="1"/>
  <c r="AV33" i="22"/>
  <c r="AC31" i="62" s="1"/>
  <c r="AU33" i="22"/>
  <c r="AB31" i="62" s="1"/>
  <c r="AT33" i="22"/>
  <c r="AA31" i="62" s="1"/>
  <c r="AC33" i="22"/>
  <c r="Z33" i="22"/>
  <c r="V31" i="62" s="1"/>
  <c r="Y33" i="22"/>
  <c r="U31" i="62" s="1"/>
  <c r="X33" i="22"/>
  <c r="T31" i="62" s="1"/>
  <c r="W33" i="22"/>
  <c r="S31" i="62" s="1"/>
  <c r="V33" i="22"/>
  <c r="R31" i="62" s="1"/>
  <c r="U33" i="22"/>
  <c r="Q31" i="62" s="1"/>
  <c r="T33" i="22"/>
  <c r="P31" i="62" s="1"/>
  <c r="S33" i="22"/>
  <c r="O31" i="62" s="1"/>
  <c r="R33" i="22"/>
  <c r="N31" i="62" s="1"/>
  <c r="Q33" i="22"/>
  <c r="M31" i="62" s="1"/>
  <c r="P33" i="22"/>
  <c r="L31" i="62" s="1"/>
  <c r="O33" i="22"/>
  <c r="K31" i="62" s="1"/>
  <c r="N33" i="22"/>
  <c r="J31" i="62" s="1"/>
  <c r="M33" i="22"/>
  <c r="I31" i="62" s="1"/>
  <c r="L33" i="22"/>
  <c r="H31" i="62" s="1"/>
  <c r="K33" i="22"/>
  <c r="G31" i="62" s="1"/>
  <c r="J33" i="22"/>
  <c r="F31" i="62" s="1"/>
  <c r="I33" i="22"/>
  <c r="E31" i="62" s="1"/>
  <c r="H33" i="22"/>
  <c r="D31" i="62" s="1"/>
  <c r="G33" i="22"/>
  <c r="C31" i="62" s="1"/>
  <c r="AS32" i="22"/>
  <c r="AR32" i="22"/>
  <c r="AA32" i="22"/>
  <c r="AS31" i="22"/>
  <c r="AR31" i="22"/>
  <c r="AA31" i="22"/>
  <c r="AS30" i="22"/>
  <c r="AR30" i="22"/>
  <c r="AA30" i="22"/>
  <c r="AS29" i="22"/>
  <c r="AR29" i="22"/>
  <c r="AA29" i="22"/>
  <c r="AS28" i="22"/>
  <c r="AR28" i="22"/>
  <c r="AA28" i="22"/>
  <c r="AS27" i="22"/>
  <c r="AR27" i="22"/>
  <c r="AA27" i="22"/>
  <c r="AS26" i="22"/>
  <c r="AR26" i="22"/>
  <c r="AA26" i="22"/>
  <c r="AS25" i="22"/>
  <c r="AR25" i="22"/>
  <c r="AA25" i="22"/>
  <c r="AS24" i="22"/>
  <c r="AR24" i="22"/>
  <c r="AA24" i="22"/>
  <c r="AB24" i="22" s="1"/>
  <c r="AS23" i="22"/>
  <c r="AR23" i="22"/>
  <c r="AA23" i="22"/>
  <c r="AS22" i="22"/>
  <c r="AR22" i="22"/>
  <c r="AA22" i="22"/>
  <c r="AS21" i="22"/>
  <c r="AR21" i="22"/>
  <c r="AA21" i="22"/>
  <c r="AS20" i="22"/>
  <c r="AR20" i="22"/>
  <c r="AA20" i="22"/>
  <c r="AS19" i="22"/>
  <c r="AR19" i="22"/>
  <c r="AA19" i="22"/>
  <c r="AS18" i="22"/>
  <c r="AR18" i="22"/>
  <c r="AQ18" i="22"/>
  <c r="AA18" i="22"/>
  <c r="AB18" i="22" s="1"/>
  <c r="AS17" i="22"/>
  <c r="AR17" i="22"/>
  <c r="AA17" i="22"/>
  <c r="AS16" i="22"/>
  <c r="AR16" i="22"/>
  <c r="AA16" i="22"/>
  <c r="AS15" i="22"/>
  <c r="AR15" i="22"/>
  <c r="AA15" i="22"/>
  <c r="AS14" i="22"/>
  <c r="AR14" i="22"/>
  <c r="AA14" i="22"/>
  <c r="AS13" i="22"/>
  <c r="AR13" i="22"/>
  <c r="AQ13" i="22"/>
  <c r="AA13" i="22"/>
  <c r="AB13" i="22" s="1"/>
  <c r="AS12" i="22"/>
  <c r="AR12" i="22"/>
  <c r="AA12" i="22"/>
  <c r="AB12" i="22" s="1"/>
  <c r="AS11" i="22"/>
  <c r="AR11" i="22"/>
  <c r="AA11" i="22"/>
  <c r="AB11" i="22" s="1"/>
  <c r="AS10" i="22"/>
  <c r="AR10" i="22"/>
  <c r="AA10" i="22"/>
  <c r="AS9" i="22"/>
  <c r="AR9" i="22"/>
  <c r="AA9" i="22"/>
  <c r="AS8" i="22"/>
  <c r="AR8" i="22"/>
  <c r="AA8" i="22"/>
  <c r="AS7" i="22"/>
  <c r="AR7" i="22"/>
  <c r="AA7" i="22"/>
  <c r="AS6" i="22"/>
  <c r="AA6" i="22"/>
  <c r="AS5" i="22"/>
  <c r="AA5" i="22"/>
  <c r="AS4" i="22"/>
  <c r="AA4" i="22"/>
  <c r="AS3" i="22"/>
  <c r="AR3" i="22"/>
  <c r="AA3" i="22"/>
  <c r="S39" i="21"/>
  <c r="BK33" i="21"/>
  <c r="AR30" i="62" s="1"/>
  <c r="BJ33" i="21"/>
  <c r="AQ30" i="62" s="1"/>
  <c r="BI33" i="21"/>
  <c r="AP30" i="62" s="1"/>
  <c r="BH33" i="21"/>
  <c r="AO30" i="62" s="1"/>
  <c r="BG33" i="21"/>
  <c r="AN30" i="62" s="1"/>
  <c r="BF33" i="21"/>
  <c r="AM30" i="62" s="1"/>
  <c r="BE33" i="21"/>
  <c r="AL30" i="62" s="1"/>
  <c r="BD33" i="21"/>
  <c r="AK30" i="62" s="1"/>
  <c r="BC33" i="21"/>
  <c r="AJ30" i="62" s="1"/>
  <c r="BB33" i="21"/>
  <c r="AI30" i="62" s="1"/>
  <c r="BA33" i="21"/>
  <c r="AH30" i="62" s="1"/>
  <c r="AZ33" i="21"/>
  <c r="AG30" i="62" s="1"/>
  <c r="AY33" i="21"/>
  <c r="AF30" i="62" s="1"/>
  <c r="AX33" i="21"/>
  <c r="AE30" i="62" s="1"/>
  <c r="AW33" i="21"/>
  <c r="AD30" i="62" s="1"/>
  <c r="AV33" i="21"/>
  <c r="AC30" i="62" s="1"/>
  <c r="AU33" i="21"/>
  <c r="AB30" i="62" s="1"/>
  <c r="AT33" i="21"/>
  <c r="AA30" i="62" s="1"/>
  <c r="AC33" i="21"/>
  <c r="Z33" i="21"/>
  <c r="V30" i="62" s="1"/>
  <c r="Y33" i="21"/>
  <c r="U30" i="62" s="1"/>
  <c r="X33" i="21"/>
  <c r="T30" i="62" s="1"/>
  <c r="W33" i="21"/>
  <c r="S30" i="62" s="1"/>
  <c r="V33" i="21"/>
  <c r="R30" i="62" s="1"/>
  <c r="U33" i="21"/>
  <c r="Q30" i="62" s="1"/>
  <c r="T33" i="21"/>
  <c r="P30" i="62" s="1"/>
  <c r="S33" i="21"/>
  <c r="O30" i="62" s="1"/>
  <c r="R33" i="21"/>
  <c r="N30" i="62" s="1"/>
  <c r="Q33" i="21"/>
  <c r="M30" i="62" s="1"/>
  <c r="P33" i="21"/>
  <c r="L30" i="62" s="1"/>
  <c r="O33" i="21"/>
  <c r="K30" i="62" s="1"/>
  <c r="N33" i="21"/>
  <c r="J30" i="62" s="1"/>
  <c r="M33" i="21"/>
  <c r="I30" i="62" s="1"/>
  <c r="L33" i="21"/>
  <c r="H30" i="62" s="1"/>
  <c r="K33" i="21"/>
  <c r="G30" i="62" s="1"/>
  <c r="J33" i="21"/>
  <c r="F30" i="62" s="1"/>
  <c r="I33" i="21"/>
  <c r="E30" i="62" s="1"/>
  <c r="H33" i="21"/>
  <c r="D30" i="62" s="1"/>
  <c r="G33" i="21"/>
  <c r="C30" i="62" s="1"/>
  <c r="AS32" i="21"/>
  <c r="AR32" i="21"/>
  <c r="AA32" i="21"/>
  <c r="AS31" i="21"/>
  <c r="AR31" i="21"/>
  <c r="AA31" i="21"/>
  <c r="AS30" i="21"/>
  <c r="AR30" i="21"/>
  <c r="AA30" i="21"/>
  <c r="AS29" i="21"/>
  <c r="AR29" i="21"/>
  <c r="AA29" i="21"/>
  <c r="AS28" i="21"/>
  <c r="AR28" i="21"/>
  <c r="AA28" i="21"/>
  <c r="AS27" i="21"/>
  <c r="AR27" i="21"/>
  <c r="AA27" i="21"/>
  <c r="AS26" i="21"/>
  <c r="AR26" i="21"/>
  <c r="AA26" i="21"/>
  <c r="AS25" i="21"/>
  <c r="AR25" i="21"/>
  <c r="AA25" i="21"/>
  <c r="AS24" i="21"/>
  <c r="AR24" i="21"/>
  <c r="AA24" i="21"/>
  <c r="AB24" i="21" s="1"/>
  <c r="AS23" i="21"/>
  <c r="AR23" i="21"/>
  <c r="AA23" i="21"/>
  <c r="AS22" i="21"/>
  <c r="AR22" i="21"/>
  <c r="AA22" i="21"/>
  <c r="AS21" i="21"/>
  <c r="AR21" i="21"/>
  <c r="AA21" i="21"/>
  <c r="AS20" i="21"/>
  <c r="AR20" i="21"/>
  <c r="AA20" i="21"/>
  <c r="AS19" i="21"/>
  <c r="AR19" i="21"/>
  <c r="AA19" i="21"/>
  <c r="AS18" i="21"/>
  <c r="AR18" i="21"/>
  <c r="AQ18" i="21"/>
  <c r="BL18" i="21" s="1"/>
  <c r="AA18" i="21"/>
  <c r="AB18" i="21" s="1"/>
  <c r="AS17" i="21"/>
  <c r="AR17" i="21"/>
  <c r="AA17" i="21"/>
  <c r="AS16" i="21"/>
  <c r="AR16" i="21"/>
  <c r="AA16" i="21"/>
  <c r="AS15" i="21"/>
  <c r="AR15" i="21"/>
  <c r="AA15" i="21"/>
  <c r="AB15" i="21" s="1"/>
  <c r="AI15" i="21" s="1"/>
  <c r="AO15" i="21" s="1"/>
  <c r="AS14" i="21"/>
  <c r="AR14" i="21"/>
  <c r="AA14" i="21"/>
  <c r="AS13" i="21"/>
  <c r="AR13" i="21"/>
  <c r="AQ13" i="21"/>
  <c r="AA13" i="21"/>
  <c r="AS12" i="21"/>
  <c r="AR12" i="21"/>
  <c r="AA12" i="21"/>
  <c r="AS11" i="21"/>
  <c r="AR11" i="21"/>
  <c r="AA11" i="21"/>
  <c r="AS10" i="21"/>
  <c r="AR10" i="21"/>
  <c r="AA10" i="21"/>
  <c r="AS9" i="21"/>
  <c r="AR9" i="21"/>
  <c r="AA9" i="21"/>
  <c r="AS8" i="21"/>
  <c r="AR8" i="21"/>
  <c r="AA8" i="21"/>
  <c r="AS7" i="21"/>
  <c r="AR7" i="21"/>
  <c r="AA7" i="21"/>
  <c r="AS6" i="21"/>
  <c r="AR6" i="21"/>
  <c r="AA6" i="21"/>
  <c r="AS5" i="21"/>
  <c r="AR5" i="21"/>
  <c r="AA5" i="21"/>
  <c r="AS4" i="21"/>
  <c r="AR4" i="21"/>
  <c r="AA4" i="21"/>
  <c r="AS3" i="21"/>
  <c r="AR3" i="21"/>
  <c r="AA3" i="21"/>
  <c r="S39" i="20"/>
  <c r="BK33" i="20"/>
  <c r="AR29" i="62" s="1"/>
  <c r="BJ33" i="20"/>
  <c r="AQ29" i="62" s="1"/>
  <c r="BI33" i="20"/>
  <c r="AP29" i="62" s="1"/>
  <c r="BH33" i="20"/>
  <c r="AO29" i="62" s="1"/>
  <c r="BG33" i="20"/>
  <c r="AN29" i="62" s="1"/>
  <c r="BF33" i="20"/>
  <c r="AM29" i="62" s="1"/>
  <c r="BE33" i="20"/>
  <c r="AL29" i="62" s="1"/>
  <c r="BD33" i="20"/>
  <c r="AK29" i="62" s="1"/>
  <c r="BC33" i="20"/>
  <c r="AJ29" i="62" s="1"/>
  <c r="BB33" i="20"/>
  <c r="AI29" i="62" s="1"/>
  <c r="BA33" i="20"/>
  <c r="AH29" i="62" s="1"/>
  <c r="AZ33" i="20"/>
  <c r="AG29" i="62" s="1"/>
  <c r="AY33" i="20"/>
  <c r="AF29" i="62" s="1"/>
  <c r="AX33" i="20"/>
  <c r="AE29" i="62" s="1"/>
  <c r="AW33" i="20"/>
  <c r="AD29" i="62" s="1"/>
  <c r="AV33" i="20"/>
  <c r="AC29" i="62" s="1"/>
  <c r="AU33" i="20"/>
  <c r="AB29" i="62" s="1"/>
  <c r="AT33" i="20"/>
  <c r="AA29" i="62" s="1"/>
  <c r="AC33" i="20"/>
  <c r="Z33" i="20"/>
  <c r="V29" i="62" s="1"/>
  <c r="Y33" i="20"/>
  <c r="U29" i="62" s="1"/>
  <c r="X33" i="20"/>
  <c r="T29" i="62" s="1"/>
  <c r="W33" i="20"/>
  <c r="S29" i="62" s="1"/>
  <c r="V33" i="20"/>
  <c r="R29" i="62" s="1"/>
  <c r="U33" i="20"/>
  <c r="Q29" i="62" s="1"/>
  <c r="T33" i="20"/>
  <c r="P29" i="62" s="1"/>
  <c r="S33" i="20"/>
  <c r="O29" i="62" s="1"/>
  <c r="R33" i="20"/>
  <c r="N29" i="62" s="1"/>
  <c r="Q33" i="20"/>
  <c r="M29" i="62" s="1"/>
  <c r="P33" i="20"/>
  <c r="L29" i="62" s="1"/>
  <c r="O33" i="20"/>
  <c r="K29" i="62" s="1"/>
  <c r="N33" i="20"/>
  <c r="J29" i="62" s="1"/>
  <c r="M33" i="20"/>
  <c r="I29" i="62" s="1"/>
  <c r="L33" i="20"/>
  <c r="H29" i="62" s="1"/>
  <c r="K33" i="20"/>
  <c r="G29" i="62" s="1"/>
  <c r="J33" i="20"/>
  <c r="F29" i="62" s="1"/>
  <c r="I33" i="20"/>
  <c r="E29" i="62" s="1"/>
  <c r="H33" i="20"/>
  <c r="D29" i="62" s="1"/>
  <c r="G33" i="20"/>
  <c r="C29" i="62" s="1"/>
  <c r="AS32" i="20"/>
  <c r="AR32" i="20"/>
  <c r="AA32" i="20"/>
  <c r="AS31" i="20"/>
  <c r="AR31" i="20"/>
  <c r="AA31" i="20"/>
  <c r="AS30" i="20"/>
  <c r="AR30" i="20"/>
  <c r="AA30" i="20"/>
  <c r="AS29" i="20"/>
  <c r="AR29" i="20"/>
  <c r="AA29" i="20"/>
  <c r="AS28" i="20"/>
  <c r="AR28" i="20"/>
  <c r="AA28" i="20"/>
  <c r="AS27" i="20"/>
  <c r="AR27" i="20"/>
  <c r="AA27" i="20"/>
  <c r="AS26" i="20"/>
  <c r="AR26" i="20"/>
  <c r="AA26" i="20"/>
  <c r="AS25" i="20"/>
  <c r="AR25" i="20"/>
  <c r="AA25" i="20"/>
  <c r="AS24" i="20"/>
  <c r="AR24" i="20"/>
  <c r="AA24" i="20"/>
  <c r="AB24" i="20" s="1"/>
  <c r="AS23" i="20"/>
  <c r="AR23" i="20"/>
  <c r="AA23" i="20"/>
  <c r="AS22" i="20"/>
  <c r="AR22" i="20"/>
  <c r="AA22" i="20"/>
  <c r="AS21" i="20"/>
  <c r="AR21" i="20"/>
  <c r="AA21" i="20"/>
  <c r="AS20" i="20"/>
  <c r="AR20" i="20"/>
  <c r="AA20" i="20"/>
  <c r="AS19" i="20"/>
  <c r="AR19" i="20"/>
  <c r="AA19" i="20"/>
  <c r="AS18" i="20"/>
  <c r="AR18" i="20"/>
  <c r="AQ18" i="20"/>
  <c r="AA18" i="20"/>
  <c r="AS17" i="20"/>
  <c r="AR17" i="20"/>
  <c r="AA17" i="20"/>
  <c r="AS16" i="20"/>
  <c r="AR16" i="20"/>
  <c r="AA16" i="20"/>
  <c r="AS15" i="20"/>
  <c r="AR15" i="20"/>
  <c r="AA15" i="20"/>
  <c r="AS14" i="20"/>
  <c r="AR14" i="20"/>
  <c r="AA14" i="20"/>
  <c r="AS13" i="20"/>
  <c r="AR13" i="20"/>
  <c r="AQ13" i="20"/>
  <c r="AA13" i="20"/>
  <c r="AB13" i="20" s="1"/>
  <c r="AS12" i="20"/>
  <c r="AR12" i="20"/>
  <c r="AA12" i="20"/>
  <c r="AS11" i="20"/>
  <c r="AR11" i="20"/>
  <c r="AA11" i="20"/>
  <c r="AS10" i="20"/>
  <c r="AR10" i="20"/>
  <c r="AA10" i="20"/>
  <c r="AS9" i="20"/>
  <c r="AR9" i="20"/>
  <c r="AA9" i="20"/>
  <c r="AS8" i="20"/>
  <c r="AR8" i="20"/>
  <c r="AA8" i="20"/>
  <c r="AS7" i="20"/>
  <c r="AR7" i="20"/>
  <c r="AA7" i="20"/>
  <c r="AS6" i="20"/>
  <c r="AR6" i="20"/>
  <c r="AA6" i="20"/>
  <c r="AS5" i="20"/>
  <c r="AA5" i="20"/>
  <c r="AS4" i="20"/>
  <c r="AA4" i="20"/>
  <c r="AS3" i="20"/>
  <c r="AR3" i="20"/>
  <c r="AA3" i="20"/>
  <c r="S39" i="19"/>
  <c r="BK33" i="19"/>
  <c r="AR28" i="62" s="1"/>
  <c r="BJ33" i="19"/>
  <c r="AQ28" i="62" s="1"/>
  <c r="BI33" i="19"/>
  <c r="AP28" i="62" s="1"/>
  <c r="BH33" i="19"/>
  <c r="AO28" i="62" s="1"/>
  <c r="BG33" i="19"/>
  <c r="AN28" i="62" s="1"/>
  <c r="BF33" i="19"/>
  <c r="AM28" i="62" s="1"/>
  <c r="BE33" i="19"/>
  <c r="AL28" i="62" s="1"/>
  <c r="BD33" i="19"/>
  <c r="AK28" i="62" s="1"/>
  <c r="BC33" i="19"/>
  <c r="AJ28" i="62" s="1"/>
  <c r="BB33" i="19"/>
  <c r="AI28" i="62" s="1"/>
  <c r="BA33" i="19"/>
  <c r="AH28" i="62" s="1"/>
  <c r="AZ33" i="19"/>
  <c r="AG28" i="62" s="1"/>
  <c r="AY33" i="19"/>
  <c r="AF28" i="62" s="1"/>
  <c r="AX33" i="19"/>
  <c r="AE28" i="62" s="1"/>
  <c r="AW33" i="19"/>
  <c r="AD28" i="62" s="1"/>
  <c r="AV33" i="19"/>
  <c r="AC28" i="62" s="1"/>
  <c r="AU33" i="19"/>
  <c r="AB28" i="62" s="1"/>
  <c r="AT33" i="19"/>
  <c r="AA28" i="62" s="1"/>
  <c r="AC33" i="19"/>
  <c r="Z33" i="19"/>
  <c r="V28" i="62" s="1"/>
  <c r="Y33" i="19"/>
  <c r="U28" i="62" s="1"/>
  <c r="X33" i="19"/>
  <c r="T28" i="62" s="1"/>
  <c r="W33" i="19"/>
  <c r="S28" i="62" s="1"/>
  <c r="V33" i="19"/>
  <c r="R28" i="62" s="1"/>
  <c r="U33" i="19"/>
  <c r="Q28" i="62" s="1"/>
  <c r="T33" i="19"/>
  <c r="P28" i="62" s="1"/>
  <c r="S33" i="19"/>
  <c r="O28" i="62" s="1"/>
  <c r="R33" i="19"/>
  <c r="N28" i="62" s="1"/>
  <c r="Q33" i="19"/>
  <c r="M28" i="62" s="1"/>
  <c r="P33" i="19"/>
  <c r="L28" i="62" s="1"/>
  <c r="O33" i="19"/>
  <c r="K28" i="62" s="1"/>
  <c r="N33" i="19"/>
  <c r="J28" i="62" s="1"/>
  <c r="M33" i="19"/>
  <c r="I28" i="62" s="1"/>
  <c r="L33" i="19"/>
  <c r="H28" i="62" s="1"/>
  <c r="K33" i="19"/>
  <c r="G28" i="62" s="1"/>
  <c r="J33" i="19"/>
  <c r="F28" i="62" s="1"/>
  <c r="I33" i="19"/>
  <c r="E28" i="62" s="1"/>
  <c r="H33" i="19"/>
  <c r="D28" i="62" s="1"/>
  <c r="G33" i="19"/>
  <c r="C28" i="62" s="1"/>
  <c r="AS32" i="19"/>
  <c r="AR32" i="19"/>
  <c r="AA32" i="19"/>
  <c r="AS31" i="19"/>
  <c r="AR31" i="19"/>
  <c r="AA31" i="19"/>
  <c r="AS30" i="19"/>
  <c r="AR30" i="19"/>
  <c r="AA30" i="19"/>
  <c r="AS29" i="19"/>
  <c r="AR29" i="19"/>
  <c r="AA29" i="19"/>
  <c r="AS28" i="19"/>
  <c r="AR28" i="19"/>
  <c r="AA28" i="19"/>
  <c r="AS27" i="19"/>
  <c r="AR27" i="19"/>
  <c r="AA27" i="19"/>
  <c r="AS26" i="19"/>
  <c r="AR26" i="19"/>
  <c r="AA26" i="19"/>
  <c r="AS25" i="19"/>
  <c r="AR25" i="19"/>
  <c r="AA25" i="19"/>
  <c r="AS24" i="19"/>
  <c r="AR24" i="19"/>
  <c r="AA24" i="19"/>
  <c r="AB24" i="19" s="1"/>
  <c r="AS23" i="19"/>
  <c r="AR23" i="19"/>
  <c r="AA23" i="19"/>
  <c r="AS22" i="19"/>
  <c r="AR22" i="19"/>
  <c r="AA22" i="19"/>
  <c r="AS21" i="19"/>
  <c r="AR21" i="19"/>
  <c r="AA21" i="19"/>
  <c r="AS20" i="19"/>
  <c r="AR20" i="19"/>
  <c r="AA20" i="19"/>
  <c r="AS19" i="19"/>
  <c r="AR19" i="19"/>
  <c r="AA19" i="19"/>
  <c r="AS18" i="19"/>
  <c r="AR18" i="19"/>
  <c r="AQ18" i="19"/>
  <c r="AA18" i="19"/>
  <c r="AB18" i="19" s="1"/>
  <c r="AI18" i="19" s="1"/>
  <c r="AO18" i="19" s="1"/>
  <c r="AS17" i="19"/>
  <c r="AR17" i="19"/>
  <c r="AA17" i="19"/>
  <c r="AS16" i="19"/>
  <c r="AR16" i="19"/>
  <c r="AA16" i="19"/>
  <c r="AS15" i="19"/>
  <c r="AR15" i="19"/>
  <c r="AA15" i="19"/>
  <c r="AB15" i="19" s="1"/>
  <c r="AS14" i="19"/>
  <c r="AR14" i="19"/>
  <c r="AA14" i="19"/>
  <c r="AB14" i="19" s="1"/>
  <c r="AS13" i="19"/>
  <c r="AR13" i="19"/>
  <c r="AQ13" i="19"/>
  <c r="AA13" i="19"/>
  <c r="AB13" i="19" s="1"/>
  <c r="AS12" i="19"/>
  <c r="AR12" i="19"/>
  <c r="AA12" i="19"/>
  <c r="AS11" i="19"/>
  <c r="AR11" i="19"/>
  <c r="AA11" i="19"/>
  <c r="AS10" i="19"/>
  <c r="AR10" i="19"/>
  <c r="AA10" i="19"/>
  <c r="AS9" i="19"/>
  <c r="AR9" i="19"/>
  <c r="AA9" i="19"/>
  <c r="AS8" i="19"/>
  <c r="AR8" i="19"/>
  <c r="AA8" i="19"/>
  <c r="AS7" i="19"/>
  <c r="AR7" i="19"/>
  <c r="AA7" i="19"/>
  <c r="AS6" i="19"/>
  <c r="AR6" i="19"/>
  <c r="AA6" i="19"/>
  <c r="AS5" i="19"/>
  <c r="AR5" i="19"/>
  <c r="AA5" i="19"/>
  <c r="AS4" i="19"/>
  <c r="AA4" i="19"/>
  <c r="AS3" i="19"/>
  <c r="AR3" i="19"/>
  <c r="AA3" i="19"/>
  <c r="S39" i="18"/>
  <c r="BK33" i="18"/>
  <c r="AR27" i="62" s="1"/>
  <c r="BJ33" i="18"/>
  <c r="AQ27" i="62" s="1"/>
  <c r="BI33" i="18"/>
  <c r="AP27" i="62" s="1"/>
  <c r="BH33" i="18"/>
  <c r="AO27" i="62" s="1"/>
  <c r="BG33" i="18"/>
  <c r="AN27" i="62" s="1"/>
  <c r="BF33" i="18"/>
  <c r="AM27" i="62" s="1"/>
  <c r="BE33" i="18"/>
  <c r="AL27" i="62" s="1"/>
  <c r="BD33" i="18"/>
  <c r="AK27" i="62" s="1"/>
  <c r="BC33" i="18"/>
  <c r="AJ27" i="62" s="1"/>
  <c r="BB33" i="18"/>
  <c r="AI27" i="62" s="1"/>
  <c r="BA33" i="18"/>
  <c r="AH27" i="62" s="1"/>
  <c r="AZ33" i="18"/>
  <c r="AG27" i="62" s="1"/>
  <c r="AY33" i="18"/>
  <c r="AF27" i="62" s="1"/>
  <c r="AX33" i="18"/>
  <c r="AE27" i="62" s="1"/>
  <c r="AW33" i="18"/>
  <c r="AD27" i="62" s="1"/>
  <c r="AV33" i="18"/>
  <c r="AC27" i="62" s="1"/>
  <c r="AU33" i="18"/>
  <c r="AB27" i="62" s="1"/>
  <c r="AT33" i="18"/>
  <c r="AA27" i="62" s="1"/>
  <c r="AC33" i="18"/>
  <c r="Z33" i="18"/>
  <c r="V27" i="62" s="1"/>
  <c r="Y33" i="18"/>
  <c r="U27" i="62" s="1"/>
  <c r="X33" i="18"/>
  <c r="T27" i="62" s="1"/>
  <c r="W33" i="18"/>
  <c r="S27" i="62" s="1"/>
  <c r="V33" i="18"/>
  <c r="R27" i="62" s="1"/>
  <c r="U33" i="18"/>
  <c r="Q27" i="62" s="1"/>
  <c r="T33" i="18"/>
  <c r="P27" i="62" s="1"/>
  <c r="S33" i="18"/>
  <c r="O27" i="62" s="1"/>
  <c r="R33" i="18"/>
  <c r="N27" i="62" s="1"/>
  <c r="Q33" i="18"/>
  <c r="M27" i="62" s="1"/>
  <c r="P33" i="18"/>
  <c r="L27" i="62" s="1"/>
  <c r="O33" i="18"/>
  <c r="K27" i="62" s="1"/>
  <c r="N33" i="18"/>
  <c r="J27" i="62" s="1"/>
  <c r="M33" i="18"/>
  <c r="I27" i="62" s="1"/>
  <c r="L33" i="18"/>
  <c r="H27" i="62" s="1"/>
  <c r="K33" i="18"/>
  <c r="G27" i="62" s="1"/>
  <c r="J33" i="18"/>
  <c r="F27" i="62" s="1"/>
  <c r="I33" i="18"/>
  <c r="E27" i="62" s="1"/>
  <c r="H33" i="18"/>
  <c r="D27" i="62" s="1"/>
  <c r="G33" i="18"/>
  <c r="C27" i="62" s="1"/>
  <c r="AS32" i="18"/>
  <c r="AR32" i="18"/>
  <c r="AA32" i="18"/>
  <c r="AS31" i="18"/>
  <c r="AR31" i="18"/>
  <c r="AA31" i="18"/>
  <c r="AS30" i="18"/>
  <c r="AR30" i="18"/>
  <c r="AA30" i="18"/>
  <c r="AS29" i="18"/>
  <c r="AR29" i="18"/>
  <c r="AA29" i="18"/>
  <c r="AS28" i="18"/>
  <c r="AR28" i="18"/>
  <c r="AA28" i="18"/>
  <c r="AS27" i="18"/>
  <c r="AR27" i="18"/>
  <c r="AA27" i="18"/>
  <c r="AS26" i="18"/>
  <c r="AR26" i="18"/>
  <c r="AA26" i="18"/>
  <c r="AS25" i="18"/>
  <c r="AR25" i="18"/>
  <c r="AA25" i="18"/>
  <c r="AS24" i="18"/>
  <c r="AR24" i="18"/>
  <c r="AA24" i="18"/>
  <c r="AB24" i="18" s="1"/>
  <c r="AS23" i="18"/>
  <c r="AR23" i="18"/>
  <c r="AA23" i="18"/>
  <c r="AS22" i="18"/>
  <c r="AR22" i="18"/>
  <c r="AA22" i="18"/>
  <c r="AS21" i="18"/>
  <c r="AR21" i="18"/>
  <c r="AA21" i="18"/>
  <c r="AS20" i="18"/>
  <c r="AR20" i="18"/>
  <c r="AA20" i="18"/>
  <c r="AS19" i="18"/>
  <c r="AR19" i="18"/>
  <c r="AA19" i="18"/>
  <c r="AS18" i="18"/>
  <c r="AR18" i="18"/>
  <c r="AQ18" i="18"/>
  <c r="AA18" i="18"/>
  <c r="AB18" i="18" s="1"/>
  <c r="AI18" i="18" s="1"/>
  <c r="AO18" i="18" s="1"/>
  <c r="AS17" i="18"/>
  <c r="AR17" i="18"/>
  <c r="AA17" i="18"/>
  <c r="AB17" i="18" s="1"/>
  <c r="AS16" i="18"/>
  <c r="AR16" i="18"/>
  <c r="AA16" i="18"/>
  <c r="AB16" i="18" s="1"/>
  <c r="AS15" i="18"/>
  <c r="AR15" i="18"/>
  <c r="AA15" i="18"/>
  <c r="AB15" i="18" s="1"/>
  <c r="AS14" i="18"/>
  <c r="AR14" i="18"/>
  <c r="AA14" i="18"/>
  <c r="AB14" i="18" s="1"/>
  <c r="AS13" i="18"/>
  <c r="AR13" i="18"/>
  <c r="AQ13" i="18"/>
  <c r="AA13" i="18"/>
  <c r="AB13" i="18" s="1"/>
  <c r="AS12" i="18"/>
  <c r="AR12" i="18"/>
  <c r="AA12" i="18"/>
  <c r="AS11" i="18"/>
  <c r="AR11" i="18"/>
  <c r="AA11" i="18"/>
  <c r="AS10" i="18"/>
  <c r="AR10" i="18"/>
  <c r="AA10" i="18"/>
  <c r="AS9" i="18"/>
  <c r="AR9" i="18"/>
  <c r="AA9" i="18"/>
  <c r="AS8" i="18"/>
  <c r="AR8" i="18"/>
  <c r="AA8" i="18"/>
  <c r="AS7" i="18"/>
  <c r="AR7" i="18"/>
  <c r="AA7" i="18"/>
  <c r="AS6" i="18"/>
  <c r="AR6" i="18"/>
  <c r="AA6" i="18"/>
  <c r="AS5" i="18"/>
  <c r="AR5" i="18"/>
  <c r="AA5" i="18"/>
  <c r="AS4" i="18"/>
  <c r="AR4" i="18"/>
  <c r="AA4" i="18"/>
  <c r="AS3" i="18"/>
  <c r="AR3" i="18"/>
  <c r="AA3" i="18"/>
  <c r="S39" i="17"/>
  <c r="BK33" i="17"/>
  <c r="AR26" i="62" s="1"/>
  <c r="BJ33" i="17"/>
  <c r="AQ26" i="62" s="1"/>
  <c r="BI33" i="17"/>
  <c r="AP26" i="62" s="1"/>
  <c r="BH33" i="17"/>
  <c r="AO26" i="62" s="1"/>
  <c r="BG33" i="17"/>
  <c r="AN26" i="62" s="1"/>
  <c r="BF33" i="17"/>
  <c r="AM26" i="62" s="1"/>
  <c r="BE33" i="17"/>
  <c r="AL26" i="62" s="1"/>
  <c r="BD33" i="17"/>
  <c r="AK26" i="62" s="1"/>
  <c r="BC33" i="17"/>
  <c r="AJ26" i="62" s="1"/>
  <c r="BB33" i="17"/>
  <c r="AI26" i="62" s="1"/>
  <c r="BA33" i="17"/>
  <c r="AH26" i="62" s="1"/>
  <c r="AZ33" i="17"/>
  <c r="AG26" i="62" s="1"/>
  <c r="AY33" i="17"/>
  <c r="AF26" i="62" s="1"/>
  <c r="AX33" i="17"/>
  <c r="AE26" i="62" s="1"/>
  <c r="AW33" i="17"/>
  <c r="AD26" i="62" s="1"/>
  <c r="AV33" i="17"/>
  <c r="AC26" i="62" s="1"/>
  <c r="AU33" i="17"/>
  <c r="AB26" i="62" s="1"/>
  <c r="AT33" i="17"/>
  <c r="AA26" i="62" s="1"/>
  <c r="AC33" i="17"/>
  <c r="Z33" i="17"/>
  <c r="V26" i="62" s="1"/>
  <c r="Y33" i="17"/>
  <c r="U26" i="62" s="1"/>
  <c r="X33" i="17"/>
  <c r="T26" i="62" s="1"/>
  <c r="W33" i="17"/>
  <c r="S26" i="62" s="1"/>
  <c r="V33" i="17"/>
  <c r="R26" i="62" s="1"/>
  <c r="U33" i="17"/>
  <c r="Q26" i="62" s="1"/>
  <c r="T33" i="17"/>
  <c r="P26" i="62" s="1"/>
  <c r="S33" i="17"/>
  <c r="O26" i="62" s="1"/>
  <c r="R33" i="17"/>
  <c r="N26" i="62" s="1"/>
  <c r="Q33" i="17"/>
  <c r="M26" i="62" s="1"/>
  <c r="P33" i="17"/>
  <c r="L26" i="62" s="1"/>
  <c r="O33" i="17"/>
  <c r="K26" i="62" s="1"/>
  <c r="N33" i="17"/>
  <c r="J26" i="62" s="1"/>
  <c r="M33" i="17"/>
  <c r="I26" i="62" s="1"/>
  <c r="L33" i="17"/>
  <c r="H26" i="62" s="1"/>
  <c r="K33" i="17"/>
  <c r="G26" i="62" s="1"/>
  <c r="J33" i="17"/>
  <c r="F26" i="62" s="1"/>
  <c r="I33" i="17"/>
  <c r="E26" i="62" s="1"/>
  <c r="H33" i="17"/>
  <c r="D26" i="62" s="1"/>
  <c r="G33" i="17"/>
  <c r="C26" i="62" s="1"/>
  <c r="AS32" i="17"/>
  <c r="AR32" i="17"/>
  <c r="AA32" i="17"/>
  <c r="AS31" i="17"/>
  <c r="AR31" i="17"/>
  <c r="AA31" i="17"/>
  <c r="AS30" i="17"/>
  <c r="AR30" i="17"/>
  <c r="AA30" i="17"/>
  <c r="AS29" i="17"/>
  <c r="AR29" i="17"/>
  <c r="AA29" i="17"/>
  <c r="AS28" i="17"/>
  <c r="AR28" i="17"/>
  <c r="AA28" i="17"/>
  <c r="AS27" i="17"/>
  <c r="AR27" i="17"/>
  <c r="AA27" i="17"/>
  <c r="AS26" i="17"/>
  <c r="AR26" i="17"/>
  <c r="AA26" i="17"/>
  <c r="AS25" i="17"/>
  <c r="AR25" i="17"/>
  <c r="AA25" i="17"/>
  <c r="AS24" i="17"/>
  <c r="AR24" i="17"/>
  <c r="AA24" i="17"/>
  <c r="AB24" i="17" s="1"/>
  <c r="AS23" i="17"/>
  <c r="AR23" i="17"/>
  <c r="AA23" i="17"/>
  <c r="AS22" i="17"/>
  <c r="AR22" i="17"/>
  <c r="AA22" i="17"/>
  <c r="AS21" i="17"/>
  <c r="AR21" i="17"/>
  <c r="AA21" i="17"/>
  <c r="AS20" i="17"/>
  <c r="AR20" i="17"/>
  <c r="AA20" i="17"/>
  <c r="AS19" i="17"/>
  <c r="AR19" i="17"/>
  <c r="AA19" i="17"/>
  <c r="AS18" i="17"/>
  <c r="AR18" i="17"/>
  <c r="AQ18" i="17"/>
  <c r="AA18" i="17"/>
  <c r="AB18" i="17" s="1"/>
  <c r="AI18" i="17" s="1"/>
  <c r="AO18" i="17" s="1"/>
  <c r="AS17" i="17"/>
  <c r="AR17" i="17"/>
  <c r="AA17" i="17"/>
  <c r="AS16" i="17"/>
  <c r="AR16" i="17"/>
  <c r="AA16" i="17"/>
  <c r="AS15" i="17"/>
  <c r="AR15" i="17"/>
  <c r="AA15" i="17"/>
  <c r="AS14" i="17"/>
  <c r="AR14" i="17"/>
  <c r="AA14" i="17"/>
  <c r="AS13" i="17"/>
  <c r="AR13" i="17"/>
  <c r="AQ13" i="17"/>
  <c r="AA13" i="17"/>
  <c r="AB13" i="17" s="1"/>
  <c r="AS12" i="17"/>
  <c r="AR12" i="17"/>
  <c r="AA12" i="17"/>
  <c r="AB12" i="17" s="1"/>
  <c r="AS11" i="17"/>
  <c r="AR11" i="17"/>
  <c r="AA11" i="17"/>
  <c r="AB11" i="17" s="1"/>
  <c r="AS10" i="17"/>
  <c r="AR10" i="17"/>
  <c r="AA10" i="17"/>
  <c r="AB10" i="17" s="1"/>
  <c r="AS9" i="17"/>
  <c r="AR9" i="17"/>
  <c r="AA9" i="17"/>
  <c r="AB9" i="17" s="1"/>
  <c r="AS8" i="17"/>
  <c r="AR8" i="17"/>
  <c r="AA8" i="17"/>
  <c r="AB8" i="17" s="1"/>
  <c r="AS7" i="17"/>
  <c r="AR7" i="17"/>
  <c r="AA7" i="17"/>
  <c r="AB7" i="17" s="1"/>
  <c r="AS6" i="17"/>
  <c r="AR6" i="17"/>
  <c r="AA6" i="17"/>
  <c r="AS5" i="17"/>
  <c r="AR5" i="17"/>
  <c r="AA5" i="17"/>
  <c r="AS4" i="17"/>
  <c r="AR4" i="17"/>
  <c r="AA4" i="17"/>
  <c r="AS3" i="17"/>
  <c r="AR3" i="17"/>
  <c r="AA3" i="17"/>
  <c r="S39" i="16"/>
  <c r="BK33" i="16"/>
  <c r="AR25" i="62" s="1"/>
  <c r="BJ33" i="16"/>
  <c r="AQ25" i="62" s="1"/>
  <c r="BI33" i="16"/>
  <c r="AP25" i="62" s="1"/>
  <c r="BH33" i="16"/>
  <c r="AO25" i="62" s="1"/>
  <c r="BG33" i="16"/>
  <c r="AN25" i="62" s="1"/>
  <c r="BF33" i="16"/>
  <c r="AM25" i="62" s="1"/>
  <c r="BE33" i="16"/>
  <c r="AL25" i="62" s="1"/>
  <c r="BD33" i="16"/>
  <c r="AK25" i="62" s="1"/>
  <c r="BC33" i="16"/>
  <c r="AJ25" i="62" s="1"/>
  <c r="BB33" i="16"/>
  <c r="AI25" i="62" s="1"/>
  <c r="BA33" i="16"/>
  <c r="AH25" i="62" s="1"/>
  <c r="AZ33" i="16"/>
  <c r="AG25" i="62" s="1"/>
  <c r="AY33" i="16"/>
  <c r="AF25" i="62" s="1"/>
  <c r="AX33" i="16"/>
  <c r="AE25" i="62" s="1"/>
  <c r="AW33" i="16"/>
  <c r="AD25" i="62" s="1"/>
  <c r="AV33" i="16"/>
  <c r="AC25" i="62" s="1"/>
  <c r="AU33" i="16"/>
  <c r="AB25" i="62" s="1"/>
  <c r="AT33" i="16"/>
  <c r="AA25" i="62" s="1"/>
  <c r="AC33" i="16"/>
  <c r="Z33" i="16"/>
  <c r="V25" i="62" s="1"/>
  <c r="Y33" i="16"/>
  <c r="U25" i="62" s="1"/>
  <c r="X33" i="16"/>
  <c r="T25" i="62" s="1"/>
  <c r="W33" i="16"/>
  <c r="S25" i="62" s="1"/>
  <c r="V33" i="16"/>
  <c r="R25" i="62" s="1"/>
  <c r="U33" i="16"/>
  <c r="Q25" i="62" s="1"/>
  <c r="T33" i="16"/>
  <c r="P25" i="62" s="1"/>
  <c r="S33" i="16"/>
  <c r="O25" i="62" s="1"/>
  <c r="R33" i="16"/>
  <c r="N25" i="62" s="1"/>
  <c r="Q33" i="16"/>
  <c r="M25" i="62" s="1"/>
  <c r="P33" i="16"/>
  <c r="L25" i="62" s="1"/>
  <c r="O33" i="16"/>
  <c r="K25" i="62" s="1"/>
  <c r="N33" i="16"/>
  <c r="J25" i="62" s="1"/>
  <c r="M33" i="16"/>
  <c r="I25" i="62" s="1"/>
  <c r="L33" i="16"/>
  <c r="H25" i="62" s="1"/>
  <c r="K33" i="16"/>
  <c r="G25" i="62" s="1"/>
  <c r="J33" i="16"/>
  <c r="F25" i="62" s="1"/>
  <c r="I33" i="16"/>
  <c r="E25" i="62" s="1"/>
  <c r="H33" i="16"/>
  <c r="D25" i="62" s="1"/>
  <c r="G33" i="16"/>
  <c r="C25" i="62" s="1"/>
  <c r="AS32" i="16"/>
  <c r="AR32" i="16"/>
  <c r="AA32" i="16"/>
  <c r="AS31" i="16"/>
  <c r="AR31" i="16"/>
  <c r="AA31" i="16"/>
  <c r="AS30" i="16"/>
  <c r="AR30" i="16"/>
  <c r="AA30" i="16"/>
  <c r="AS29" i="16"/>
  <c r="AR29" i="16"/>
  <c r="AA29" i="16"/>
  <c r="AS28" i="16"/>
  <c r="AR28" i="16"/>
  <c r="AA28" i="16"/>
  <c r="AS27" i="16"/>
  <c r="AR27" i="16"/>
  <c r="AA27" i="16"/>
  <c r="AS26" i="16"/>
  <c r="AR26" i="16"/>
  <c r="AA26" i="16"/>
  <c r="AS25" i="16"/>
  <c r="AR25" i="16"/>
  <c r="AA25" i="16"/>
  <c r="AS24" i="16"/>
  <c r="AR24" i="16"/>
  <c r="AA24" i="16"/>
  <c r="AB24" i="16" s="1"/>
  <c r="AS23" i="16"/>
  <c r="AR23" i="16"/>
  <c r="AA23" i="16"/>
  <c r="AS22" i="16"/>
  <c r="AR22" i="16"/>
  <c r="AA22" i="16"/>
  <c r="AS21" i="16"/>
  <c r="AR21" i="16"/>
  <c r="AA21" i="16"/>
  <c r="AS20" i="16"/>
  <c r="AR20" i="16"/>
  <c r="AA20" i="16"/>
  <c r="AS19" i="16"/>
  <c r="AR19" i="16"/>
  <c r="AA19" i="16"/>
  <c r="AS18" i="16"/>
  <c r="AR18" i="16"/>
  <c r="AQ18" i="16"/>
  <c r="AA18" i="16"/>
  <c r="AB18" i="16" s="1"/>
  <c r="AS17" i="16"/>
  <c r="AR17" i="16"/>
  <c r="AA17" i="16"/>
  <c r="AS16" i="16"/>
  <c r="AR16" i="16"/>
  <c r="AA16" i="16"/>
  <c r="AS15" i="16"/>
  <c r="AR15" i="16"/>
  <c r="AA15" i="16"/>
  <c r="AS14" i="16"/>
  <c r="AR14" i="16"/>
  <c r="AA14" i="16"/>
  <c r="AB14" i="16" s="1"/>
  <c r="AS13" i="16"/>
  <c r="AR13" i="16"/>
  <c r="AQ13" i="16"/>
  <c r="AA13" i="16"/>
  <c r="AB13" i="16" s="1"/>
  <c r="AI13" i="16" s="1"/>
  <c r="AO13" i="16" s="1"/>
  <c r="AS12" i="16"/>
  <c r="AR12" i="16"/>
  <c r="AA12" i="16"/>
  <c r="AS11" i="16"/>
  <c r="AR11" i="16"/>
  <c r="AA11" i="16"/>
  <c r="AS10" i="16"/>
  <c r="AR10" i="16"/>
  <c r="AA10" i="16"/>
  <c r="AS9" i="16"/>
  <c r="AR9" i="16"/>
  <c r="AA9" i="16"/>
  <c r="AS8" i="16"/>
  <c r="AR8" i="16"/>
  <c r="AA8" i="16"/>
  <c r="AS7" i="16"/>
  <c r="AR7" i="16"/>
  <c r="AA7" i="16"/>
  <c r="AS6" i="16"/>
  <c r="AR6" i="16"/>
  <c r="AA6" i="16"/>
  <c r="AS5" i="16"/>
  <c r="AR5" i="16"/>
  <c r="AA5" i="16"/>
  <c r="AS4" i="16"/>
  <c r="AR4" i="16"/>
  <c r="AA4" i="16"/>
  <c r="AS3" i="16"/>
  <c r="AR3" i="16"/>
  <c r="AR33" i="16" s="1"/>
  <c r="Y25" i="62" s="1"/>
  <c r="AA3" i="16"/>
  <c r="S39" i="15"/>
  <c r="BK33" i="15"/>
  <c r="AR24" i="62" s="1"/>
  <c r="BJ33" i="15"/>
  <c r="AQ24" i="62" s="1"/>
  <c r="BI33" i="15"/>
  <c r="AP24" i="62" s="1"/>
  <c r="BH33" i="15"/>
  <c r="AO24" i="62" s="1"/>
  <c r="BG33" i="15"/>
  <c r="AN24" i="62" s="1"/>
  <c r="BF33" i="15"/>
  <c r="AM24" i="62" s="1"/>
  <c r="BE33" i="15"/>
  <c r="AL24" i="62" s="1"/>
  <c r="BD33" i="15"/>
  <c r="AK24" i="62" s="1"/>
  <c r="BC33" i="15"/>
  <c r="AJ24" i="62" s="1"/>
  <c r="BB33" i="15"/>
  <c r="AI24" i="62" s="1"/>
  <c r="BA33" i="15"/>
  <c r="AH24" i="62" s="1"/>
  <c r="AZ33" i="15"/>
  <c r="AG24" i="62" s="1"/>
  <c r="AY33" i="15"/>
  <c r="AF24" i="62" s="1"/>
  <c r="AX33" i="15"/>
  <c r="AE24" i="62" s="1"/>
  <c r="AW33" i="15"/>
  <c r="AD24" i="62" s="1"/>
  <c r="AV33" i="15"/>
  <c r="AC24" i="62" s="1"/>
  <c r="AU33" i="15"/>
  <c r="AB24" i="62" s="1"/>
  <c r="AT33" i="15"/>
  <c r="AA24" i="62" s="1"/>
  <c r="AC33" i="15"/>
  <c r="Z33" i="15"/>
  <c r="V24" i="62" s="1"/>
  <c r="Y33" i="15"/>
  <c r="U24" i="62" s="1"/>
  <c r="X33" i="15"/>
  <c r="T24" i="62" s="1"/>
  <c r="W33" i="15"/>
  <c r="S24" i="62" s="1"/>
  <c r="V33" i="15"/>
  <c r="R24" i="62" s="1"/>
  <c r="U33" i="15"/>
  <c r="Q24" i="62" s="1"/>
  <c r="T33" i="15"/>
  <c r="P24" i="62" s="1"/>
  <c r="S33" i="15"/>
  <c r="O24" i="62" s="1"/>
  <c r="R33" i="15"/>
  <c r="N24" i="62" s="1"/>
  <c r="Q33" i="15"/>
  <c r="M24" i="62" s="1"/>
  <c r="P33" i="15"/>
  <c r="L24" i="62" s="1"/>
  <c r="O33" i="15"/>
  <c r="K24" i="62" s="1"/>
  <c r="N33" i="15"/>
  <c r="J24" i="62" s="1"/>
  <c r="M33" i="15"/>
  <c r="I24" i="62" s="1"/>
  <c r="L33" i="15"/>
  <c r="H24" i="62" s="1"/>
  <c r="K33" i="15"/>
  <c r="G24" i="62" s="1"/>
  <c r="J33" i="15"/>
  <c r="F24" i="62" s="1"/>
  <c r="I33" i="15"/>
  <c r="E24" i="62" s="1"/>
  <c r="H33" i="15"/>
  <c r="D24" i="62" s="1"/>
  <c r="G33" i="15"/>
  <c r="C24" i="62" s="1"/>
  <c r="AS32" i="15"/>
  <c r="AR32" i="15"/>
  <c r="AA32" i="15"/>
  <c r="AS31" i="15"/>
  <c r="AR31" i="15"/>
  <c r="AA31" i="15"/>
  <c r="AS30" i="15"/>
  <c r="AR30" i="15"/>
  <c r="AA30" i="15"/>
  <c r="AS29" i="15"/>
  <c r="AR29" i="15"/>
  <c r="AA29" i="15"/>
  <c r="AS28" i="15"/>
  <c r="AR28" i="15"/>
  <c r="AA28" i="15"/>
  <c r="AS27" i="15"/>
  <c r="AR27" i="15"/>
  <c r="AA27" i="15"/>
  <c r="AS26" i="15"/>
  <c r="AR26" i="15"/>
  <c r="AA26" i="15"/>
  <c r="AS25" i="15"/>
  <c r="AR25" i="15"/>
  <c r="AA25" i="15"/>
  <c r="AS24" i="15"/>
  <c r="AR24" i="15"/>
  <c r="AA24" i="15"/>
  <c r="AB24" i="15" s="1"/>
  <c r="AS23" i="15"/>
  <c r="AR23" i="15"/>
  <c r="AA23" i="15"/>
  <c r="AS22" i="15"/>
  <c r="AR22" i="15"/>
  <c r="AA22" i="15"/>
  <c r="AS21" i="15"/>
  <c r="AR21" i="15"/>
  <c r="AA21" i="15"/>
  <c r="AS20" i="15"/>
  <c r="AR20" i="15"/>
  <c r="AA20" i="15"/>
  <c r="AS19" i="15"/>
  <c r="AR19" i="15"/>
  <c r="AA19" i="15"/>
  <c r="AS18" i="15"/>
  <c r="AR18" i="15"/>
  <c r="AQ18" i="15"/>
  <c r="AA18" i="15"/>
  <c r="AB18" i="15" s="1"/>
  <c r="AI18" i="15" s="1"/>
  <c r="AO18" i="15" s="1"/>
  <c r="AS17" i="15"/>
  <c r="AR17" i="15"/>
  <c r="AA17" i="15"/>
  <c r="AS16" i="15"/>
  <c r="AR16" i="15"/>
  <c r="AA16" i="15"/>
  <c r="AS15" i="15"/>
  <c r="AR15" i="15"/>
  <c r="AA15" i="15"/>
  <c r="AB15" i="15" s="1"/>
  <c r="AS14" i="15"/>
  <c r="AR14" i="15"/>
  <c r="AA14" i="15"/>
  <c r="AB14" i="15" s="1"/>
  <c r="AS13" i="15"/>
  <c r="AR13" i="15"/>
  <c r="AQ13" i="15"/>
  <c r="AA13" i="15"/>
  <c r="AB13" i="15" s="1"/>
  <c r="AS12" i="15"/>
  <c r="AR12" i="15"/>
  <c r="AA12" i="15"/>
  <c r="AS11" i="15"/>
  <c r="AR11" i="15"/>
  <c r="AA11" i="15"/>
  <c r="AS10" i="15"/>
  <c r="AR10" i="15"/>
  <c r="AA10" i="15"/>
  <c r="AS9" i="15"/>
  <c r="AR9" i="15"/>
  <c r="AA9" i="15"/>
  <c r="AS8" i="15"/>
  <c r="AR8" i="15"/>
  <c r="AA8" i="15"/>
  <c r="AS7" i="15"/>
  <c r="AR7" i="15"/>
  <c r="AA7" i="15"/>
  <c r="AS6" i="15"/>
  <c r="AR6" i="15"/>
  <c r="AA6" i="15"/>
  <c r="AS5" i="15"/>
  <c r="AR5" i="15"/>
  <c r="AA5" i="15"/>
  <c r="AS4" i="15"/>
  <c r="AR4" i="15"/>
  <c r="AA4" i="15"/>
  <c r="AS3" i="15"/>
  <c r="AR3" i="15"/>
  <c r="AR33" i="15" s="1"/>
  <c r="Y24" i="62" s="1"/>
  <c r="AA3" i="15"/>
  <c r="S39" i="14"/>
  <c r="BK33" i="14"/>
  <c r="AR23" i="62" s="1"/>
  <c r="BJ33" i="14"/>
  <c r="AQ23" i="62" s="1"/>
  <c r="BI33" i="14"/>
  <c r="AP23" i="62" s="1"/>
  <c r="BH33" i="14"/>
  <c r="AO23" i="62" s="1"/>
  <c r="BG33" i="14"/>
  <c r="AN23" i="62" s="1"/>
  <c r="BF33" i="14"/>
  <c r="AM23" i="62" s="1"/>
  <c r="BE33" i="14"/>
  <c r="AL23" i="62" s="1"/>
  <c r="BD33" i="14"/>
  <c r="AK23" i="62" s="1"/>
  <c r="BC33" i="14"/>
  <c r="AJ23" i="62" s="1"/>
  <c r="BB33" i="14"/>
  <c r="AI23" i="62" s="1"/>
  <c r="BA33" i="14"/>
  <c r="AH23" i="62" s="1"/>
  <c r="AZ33" i="14"/>
  <c r="AG23" i="62" s="1"/>
  <c r="AY33" i="14"/>
  <c r="AF23" i="62" s="1"/>
  <c r="AX33" i="14"/>
  <c r="AE23" i="62" s="1"/>
  <c r="AW33" i="14"/>
  <c r="AD23" i="62" s="1"/>
  <c r="AV33" i="14"/>
  <c r="AC23" i="62" s="1"/>
  <c r="AU33" i="14"/>
  <c r="AB23" i="62" s="1"/>
  <c r="AT33" i="14"/>
  <c r="AA23" i="62" s="1"/>
  <c r="AC33" i="14"/>
  <c r="Z33" i="14"/>
  <c r="V23" i="62" s="1"/>
  <c r="Y33" i="14"/>
  <c r="U23" i="62" s="1"/>
  <c r="X33" i="14"/>
  <c r="T23" i="62" s="1"/>
  <c r="W33" i="14"/>
  <c r="S23" i="62" s="1"/>
  <c r="V33" i="14"/>
  <c r="R23" i="62" s="1"/>
  <c r="U33" i="14"/>
  <c r="Q23" i="62" s="1"/>
  <c r="T33" i="14"/>
  <c r="P23" i="62" s="1"/>
  <c r="S33" i="14"/>
  <c r="O23" i="62" s="1"/>
  <c r="R33" i="14"/>
  <c r="N23" i="62" s="1"/>
  <c r="Q33" i="14"/>
  <c r="M23" i="62" s="1"/>
  <c r="P33" i="14"/>
  <c r="L23" i="62" s="1"/>
  <c r="O33" i="14"/>
  <c r="K23" i="62" s="1"/>
  <c r="N33" i="14"/>
  <c r="J23" i="62" s="1"/>
  <c r="M33" i="14"/>
  <c r="I23" i="62" s="1"/>
  <c r="L33" i="14"/>
  <c r="H23" i="62" s="1"/>
  <c r="K33" i="14"/>
  <c r="G23" i="62" s="1"/>
  <c r="J33" i="14"/>
  <c r="F23" i="62" s="1"/>
  <c r="I33" i="14"/>
  <c r="E23" i="62" s="1"/>
  <c r="H33" i="14"/>
  <c r="D23" i="62" s="1"/>
  <c r="G33" i="14"/>
  <c r="C23" i="62" s="1"/>
  <c r="AS32" i="14"/>
  <c r="AR32" i="14"/>
  <c r="AA32" i="14"/>
  <c r="AS31" i="14"/>
  <c r="AR31" i="14"/>
  <c r="AA31" i="14"/>
  <c r="AS30" i="14"/>
  <c r="AR30" i="14"/>
  <c r="AA30" i="14"/>
  <c r="AS29" i="14"/>
  <c r="AR29" i="14"/>
  <c r="AA29" i="14"/>
  <c r="AS28" i="14"/>
  <c r="AR28" i="14"/>
  <c r="AA28" i="14"/>
  <c r="AS27" i="14"/>
  <c r="AR27" i="14"/>
  <c r="AA27" i="14"/>
  <c r="AS26" i="14"/>
  <c r="AR26" i="14"/>
  <c r="AA26" i="14"/>
  <c r="AS25" i="14"/>
  <c r="AR25" i="14"/>
  <c r="AA25" i="14"/>
  <c r="AS24" i="14"/>
  <c r="AR24" i="14"/>
  <c r="AA24" i="14"/>
  <c r="AB24" i="14" s="1"/>
  <c r="AS23" i="14"/>
  <c r="AR23" i="14"/>
  <c r="AA23" i="14"/>
  <c r="AS22" i="14"/>
  <c r="AR22" i="14"/>
  <c r="AA22" i="14"/>
  <c r="AS21" i="14"/>
  <c r="AR21" i="14"/>
  <c r="AA21" i="14"/>
  <c r="AS20" i="14"/>
  <c r="AR20" i="14"/>
  <c r="AA20" i="14"/>
  <c r="AS19" i="14"/>
  <c r="AR19" i="14"/>
  <c r="AA19" i="14"/>
  <c r="AS18" i="14"/>
  <c r="AR18" i="14"/>
  <c r="AQ18" i="14"/>
  <c r="AA18" i="14"/>
  <c r="AB18" i="14" s="1"/>
  <c r="AI18" i="14" s="1"/>
  <c r="AO18" i="14" s="1"/>
  <c r="AS17" i="14"/>
  <c r="AR17" i="14"/>
  <c r="AA17" i="14"/>
  <c r="AB17" i="14" s="1"/>
  <c r="AI17" i="14" s="1"/>
  <c r="AO17" i="14" s="1"/>
  <c r="AS16" i="14"/>
  <c r="AR16" i="14"/>
  <c r="AA16" i="14"/>
  <c r="AB16" i="14" s="1"/>
  <c r="AS15" i="14"/>
  <c r="AR15" i="14"/>
  <c r="AA15" i="14"/>
  <c r="AB15" i="14" s="1"/>
  <c r="AS14" i="14"/>
  <c r="AR14" i="14"/>
  <c r="AA14" i="14"/>
  <c r="AB14" i="14" s="1"/>
  <c r="AS13" i="14"/>
  <c r="AR13" i="14"/>
  <c r="AQ13" i="14"/>
  <c r="AA13" i="14"/>
  <c r="AB13" i="14" s="1"/>
  <c r="AS12" i="14"/>
  <c r="AR12" i="14"/>
  <c r="AA12" i="14"/>
  <c r="AS11" i="14"/>
  <c r="AR11" i="14"/>
  <c r="AA11" i="14"/>
  <c r="AS10" i="14"/>
  <c r="AR10" i="14"/>
  <c r="AA10" i="14"/>
  <c r="AS9" i="14"/>
  <c r="AR9" i="14"/>
  <c r="AA9" i="14"/>
  <c r="AS8" i="14"/>
  <c r="AR8" i="14"/>
  <c r="AA8" i="14"/>
  <c r="AS7" i="14"/>
  <c r="AR7" i="14"/>
  <c r="AA7" i="14"/>
  <c r="AS6" i="14"/>
  <c r="AR6" i="14"/>
  <c r="AA6" i="14"/>
  <c r="AS5" i="14"/>
  <c r="AR5" i="14"/>
  <c r="AA5" i="14"/>
  <c r="AS4" i="14"/>
  <c r="AR4" i="14"/>
  <c r="AA4" i="14"/>
  <c r="AS3" i="14"/>
  <c r="AR3" i="14"/>
  <c r="AR33" i="14" s="1"/>
  <c r="Y23" i="62" s="1"/>
  <c r="AA3" i="14"/>
  <c r="S39" i="13"/>
  <c r="BK33" i="13"/>
  <c r="AR22" i="62" s="1"/>
  <c r="BJ33" i="13"/>
  <c r="AQ22" i="62" s="1"/>
  <c r="BI33" i="13"/>
  <c r="AP22" i="62" s="1"/>
  <c r="BH33" i="13"/>
  <c r="AO22" i="62" s="1"/>
  <c r="BG33" i="13"/>
  <c r="AN22" i="62" s="1"/>
  <c r="BF33" i="13"/>
  <c r="AM22" i="62" s="1"/>
  <c r="BE33" i="13"/>
  <c r="AL22" i="62" s="1"/>
  <c r="BD33" i="13"/>
  <c r="AK22" i="62" s="1"/>
  <c r="BC33" i="13"/>
  <c r="AJ22" i="62" s="1"/>
  <c r="BB33" i="13"/>
  <c r="AI22" i="62" s="1"/>
  <c r="BA33" i="13"/>
  <c r="AH22" i="62" s="1"/>
  <c r="AZ33" i="13"/>
  <c r="AG22" i="62" s="1"/>
  <c r="AY33" i="13"/>
  <c r="AF22" i="62" s="1"/>
  <c r="AX33" i="13"/>
  <c r="AE22" i="62" s="1"/>
  <c r="AW33" i="13"/>
  <c r="AD22" i="62" s="1"/>
  <c r="AV33" i="13"/>
  <c r="AC22" i="62" s="1"/>
  <c r="AU33" i="13"/>
  <c r="AB22" i="62" s="1"/>
  <c r="AT33" i="13"/>
  <c r="AA22" i="62" s="1"/>
  <c r="AC33" i="13"/>
  <c r="Z33" i="13"/>
  <c r="V22" i="62" s="1"/>
  <c r="Y33" i="13"/>
  <c r="U22" i="62" s="1"/>
  <c r="X33" i="13"/>
  <c r="T22" i="62" s="1"/>
  <c r="W33" i="13"/>
  <c r="S22" i="62" s="1"/>
  <c r="V33" i="13"/>
  <c r="R22" i="62" s="1"/>
  <c r="U33" i="13"/>
  <c r="Q22" i="62" s="1"/>
  <c r="T33" i="13"/>
  <c r="P22" i="62" s="1"/>
  <c r="S33" i="13"/>
  <c r="O22" i="62" s="1"/>
  <c r="R33" i="13"/>
  <c r="N22" i="62" s="1"/>
  <c r="Q33" i="13"/>
  <c r="M22" i="62" s="1"/>
  <c r="P33" i="13"/>
  <c r="L22" i="62" s="1"/>
  <c r="O33" i="13"/>
  <c r="K22" i="62" s="1"/>
  <c r="N33" i="13"/>
  <c r="J22" i="62" s="1"/>
  <c r="M33" i="13"/>
  <c r="I22" i="62" s="1"/>
  <c r="L33" i="13"/>
  <c r="H22" i="62" s="1"/>
  <c r="K33" i="13"/>
  <c r="G22" i="62" s="1"/>
  <c r="J33" i="13"/>
  <c r="F22" i="62" s="1"/>
  <c r="I33" i="13"/>
  <c r="E22" i="62" s="1"/>
  <c r="H33" i="13"/>
  <c r="D22" i="62" s="1"/>
  <c r="G33" i="13"/>
  <c r="C22" i="62" s="1"/>
  <c r="AS32" i="13"/>
  <c r="AR32" i="13"/>
  <c r="AA32" i="13"/>
  <c r="AS31" i="13"/>
  <c r="AR31" i="13"/>
  <c r="AA31" i="13"/>
  <c r="AS30" i="13"/>
  <c r="AR30" i="13"/>
  <c r="AA30" i="13"/>
  <c r="AS29" i="13"/>
  <c r="AR29" i="13"/>
  <c r="AA29" i="13"/>
  <c r="AS28" i="13"/>
  <c r="AR28" i="13"/>
  <c r="AA28" i="13"/>
  <c r="AS27" i="13"/>
  <c r="AR27" i="13"/>
  <c r="AA27" i="13"/>
  <c r="AS26" i="13"/>
  <c r="AR26" i="13"/>
  <c r="AA26" i="13"/>
  <c r="AS25" i="13"/>
  <c r="AR25" i="13"/>
  <c r="AA25" i="13"/>
  <c r="AS24" i="13"/>
  <c r="AR24" i="13"/>
  <c r="AA24" i="13"/>
  <c r="AB24" i="13" s="1"/>
  <c r="AS23" i="13"/>
  <c r="AR23" i="13"/>
  <c r="AA23" i="13"/>
  <c r="AS22" i="13"/>
  <c r="AR22" i="13"/>
  <c r="AA22" i="13"/>
  <c r="AS21" i="13"/>
  <c r="AR21" i="13"/>
  <c r="AA21" i="13"/>
  <c r="AS20" i="13"/>
  <c r="AR20" i="13"/>
  <c r="AA20" i="13"/>
  <c r="AS19" i="13"/>
  <c r="AR19" i="13"/>
  <c r="AA19" i="13"/>
  <c r="AS18" i="13"/>
  <c r="AR18" i="13"/>
  <c r="AQ18" i="13"/>
  <c r="AA18" i="13"/>
  <c r="AB18" i="13" s="1"/>
  <c r="AS17" i="13"/>
  <c r="AR17" i="13"/>
  <c r="AA17" i="13"/>
  <c r="AS16" i="13"/>
  <c r="AR16" i="13"/>
  <c r="AA16" i="13"/>
  <c r="AS15" i="13"/>
  <c r="AR15" i="13"/>
  <c r="AA15" i="13"/>
  <c r="AS14" i="13"/>
  <c r="AR14" i="13"/>
  <c r="AA14" i="13"/>
  <c r="AS13" i="13"/>
  <c r="AR13" i="13"/>
  <c r="AQ13" i="13"/>
  <c r="AA13" i="13"/>
  <c r="AS12" i="13"/>
  <c r="AR12" i="13"/>
  <c r="AA12" i="13"/>
  <c r="AS11" i="13"/>
  <c r="AR11" i="13"/>
  <c r="AA11" i="13"/>
  <c r="AS10" i="13"/>
  <c r="AR10" i="13"/>
  <c r="AA10" i="13"/>
  <c r="AS9" i="13"/>
  <c r="AR9" i="13"/>
  <c r="AA9" i="13"/>
  <c r="AS8" i="13"/>
  <c r="AR8" i="13"/>
  <c r="AA8" i="13"/>
  <c r="AS7" i="13"/>
  <c r="AR7" i="13"/>
  <c r="AA7" i="13"/>
  <c r="AS6" i="13"/>
  <c r="AR6" i="13"/>
  <c r="AA6" i="13"/>
  <c r="AS5" i="13"/>
  <c r="AR5" i="13"/>
  <c r="AA5" i="13"/>
  <c r="AS4" i="13"/>
  <c r="AR4" i="13"/>
  <c r="AA4" i="13"/>
  <c r="AS3" i="13"/>
  <c r="AR3" i="13"/>
  <c r="AA3" i="13"/>
  <c r="S39" i="12"/>
  <c r="BK33" i="12"/>
  <c r="AR21" i="62" s="1"/>
  <c r="BJ33" i="12"/>
  <c r="AQ21" i="62" s="1"/>
  <c r="BI33" i="12"/>
  <c r="AP21" i="62" s="1"/>
  <c r="BH33" i="12"/>
  <c r="AO21" i="62" s="1"/>
  <c r="BG33" i="12"/>
  <c r="AN21" i="62" s="1"/>
  <c r="BF33" i="12"/>
  <c r="AM21" i="62" s="1"/>
  <c r="BE33" i="12"/>
  <c r="AL21" i="62" s="1"/>
  <c r="BD33" i="12"/>
  <c r="AK21" i="62" s="1"/>
  <c r="BC33" i="12"/>
  <c r="AJ21" i="62" s="1"/>
  <c r="BB33" i="12"/>
  <c r="AI21" i="62" s="1"/>
  <c r="BA33" i="12"/>
  <c r="AH21" i="62" s="1"/>
  <c r="AZ33" i="12"/>
  <c r="AG21" i="62" s="1"/>
  <c r="AY33" i="12"/>
  <c r="AF21" i="62" s="1"/>
  <c r="AX33" i="12"/>
  <c r="AE21" i="62" s="1"/>
  <c r="AW33" i="12"/>
  <c r="AD21" i="62" s="1"/>
  <c r="AV33" i="12"/>
  <c r="AC21" i="62" s="1"/>
  <c r="AU33" i="12"/>
  <c r="AB21" i="62" s="1"/>
  <c r="AT33" i="12"/>
  <c r="AA21" i="62" s="1"/>
  <c r="AC33" i="12"/>
  <c r="Z33" i="12"/>
  <c r="V21" i="62" s="1"/>
  <c r="Y33" i="12"/>
  <c r="U21" i="62" s="1"/>
  <c r="X33" i="12"/>
  <c r="T21" i="62" s="1"/>
  <c r="W33" i="12"/>
  <c r="S21" i="62" s="1"/>
  <c r="V33" i="12"/>
  <c r="R21" i="62" s="1"/>
  <c r="U33" i="12"/>
  <c r="Q21" i="62" s="1"/>
  <c r="T33" i="12"/>
  <c r="P21" i="62" s="1"/>
  <c r="S33" i="12"/>
  <c r="O21" i="62" s="1"/>
  <c r="R33" i="12"/>
  <c r="N21" i="62" s="1"/>
  <c r="Q33" i="12"/>
  <c r="M21" i="62" s="1"/>
  <c r="P33" i="12"/>
  <c r="L21" i="62" s="1"/>
  <c r="O33" i="12"/>
  <c r="K21" i="62" s="1"/>
  <c r="N33" i="12"/>
  <c r="J21" i="62" s="1"/>
  <c r="M33" i="12"/>
  <c r="I21" i="62" s="1"/>
  <c r="L33" i="12"/>
  <c r="H21" i="62" s="1"/>
  <c r="K33" i="12"/>
  <c r="G21" i="62" s="1"/>
  <c r="J33" i="12"/>
  <c r="F21" i="62" s="1"/>
  <c r="I33" i="12"/>
  <c r="E21" i="62" s="1"/>
  <c r="H33" i="12"/>
  <c r="D21" i="62" s="1"/>
  <c r="G33" i="12"/>
  <c r="C21" i="62" s="1"/>
  <c r="AS32" i="12"/>
  <c r="AR32" i="12"/>
  <c r="AA32" i="12"/>
  <c r="AS31" i="12"/>
  <c r="AR31" i="12"/>
  <c r="AA31" i="12"/>
  <c r="AS30" i="12"/>
  <c r="AR30" i="12"/>
  <c r="AA30" i="12"/>
  <c r="AS29" i="12"/>
  <c r="AR29" i="12"/>
  <c r="AA29" i="12"/>
  <c r="AS28" i="12"/>
  <c r="AR28" i="12"/>
  <c r="AA28" i="12"/>
  <c r="AS27" i="12"/>
  <c r="AR27" i="12"/>
  <c r="AA27" i="12"/>
  <c r="AS26" i="12"/>
  <c r="AR26" i="12"/>
  <c r="AA26" i="12"/>
  <c r="AS25" i="12"/>
  <c r="AR25" i="12"/>
  <c r="AA25" i="12"/>
  <c r="AS24" i="12"/>
  <c r="AR24" i="12"/>
  <c r="AA24" i="12"/>
  <c r="AB24" i="12" s="1"/>
  <c r="AI24" i="12" s="1"/>
  <c r="AO24" i="12" s="1"/>
  <c r="AS23" i="12"/>
  <c r="AR23" i="12"/>
  <c r="AA23" i="12"/>
  <c r="AS22" i="12"/>
  <c r="AR22" i="12"/>
  <c r="AA22" i="12"/>
  <c r="AS21" i="12"/>
  <c r="AR21" i="12"/>
  <c r="AA21" i="12"/>
  <c r="AS20" i="12"/>
  <c r="AR20" i="12"/>
  <c r="AA20" i="12"/>
  <c r="AS19" i="12"/>
  <c r="AR19" i="12"/>
  <c r="AA19" i="12"/>
  <c r="AS18" i="12"/>
  <c r="AR18" i="12"/>
  <c r="AQ18" i="12"/>
  <c r="AA18" i="12"/>
  <c r="AS17" i="12"/>
  <c r="AR17" i="12"/>
  <c r="AA17" i="12"/>
  <c r="AS16" i="12"/>
  <c r="AR16" i="12"/>
  <c r="AA16" i="12"/>
  <c r="AS15" i="12"/>
  <c r="AR15" i="12"/>
  <c r="AA15" i="12"/>
  <c r="AB15" i="12" s="1"/>
  <c r="AI15" i="12" s="1"/>
  <c r="AO15" i="12" s="1"/>
  <c r="AS14" i="12"/>
  <c r="AR14" i="12"/>
  <c r="AA14" i="12"/>
  <c r="AB14" i="12" s="1"/>
  <c r="AI14" i="12" s="1"/>
  <c r="AO14" i="12" s="1"/>
  <c r="AS13" i="12"/>
  <c r="AR13" i="12"/>
  <c r="AQ13" i="12"/>
  <c r="AA13" i="12"/>
  <c r="AS12" i="12"/>
  <c r="AR12" i="12"/>
  <c r="AA12" i="12"/>
  <c r="AS11" i="12"/>
  <c r="AR11" i="12"/>
  <c r="AA11" i="12"/>
  <c r="AS10" i="12"/>
  <c r="AR10" i="12"/>
  <c r="AA10" i="12"/>
  <c r="AS9" i="12"/>
  <c r="AR9" i="12"/>
  <c r="AA9" i="12"/>
  <c r="AS8" i="12"/>
  <c r="AR8" i="12"/>
  <c r="AA8" i="12"/>
  <c r="AS7" i="12"/>
  <c r="AR7" i="12"/>
  <c r="AA7" i="12"/>
  <c r="AS6" i="12"/>
  <c r="AR6" i="12"/>
  <c r="AA6" i="12"/>
  <c r="AS5" i="12"/>
  <c r="AR5" i="12"/>
  <c r="AA5" i="12"/>
  <c r="AS4" i="12"/>
  <c r="AR4" i="12"/>
  <c r="AA4" i="12"/>
  <c r="AS3" i="12"/>
  <c r="AR3" i="12"/>
  <c r="AA3" i="12"/>
  <c r="S39" i="11"/>
  <c r="BK33" i="11"/>
  <c r="AR20" i="62" s="1"/>
  <c r="BJ33" i="11"/>
  <c r="AQ20" i="62" s="1"/>
  <c r="BI33" i="11"/>
  <c r="AP20" i="62" s="1"/>
  <c r="BH33" i="11"/>
  <c r="AO20" i="62" s="1"/>
  <c r="BG33" i="11"/>
  <c r="AN20" i="62" s="1"/>
  <c r="BF33" i="11"/>
  <c r="AM20" i="62" s="1"/>
  <c r="BE33" i="11"/>
  <c r="AL20" i="62" s="1"/>
  <c r="BD33" i="11"/>
  <c r="AK20" i="62" s="1"/>
  <c r="BC33" i="11"/>
  <c r="AJ20" i="62" s="1"/>
  <c r="BB33" i="11"/>
  <c r="AI20" i="62" s="1"/>
  <c r="BA33" i="11"/>
  <c r="AH20" i="62" s="1"/>
  <c r="AZ33" i="11"/>
  <c r="AG20" i="62" s="1"/>
  <c r="AY33" i="11"/>
  <c r="AF20" i="62" s="1"/>
  <c r="AX33" i="11"/>
  <c r="AE20" i="62" s="1"/>
  <c r="AW33" i="11"/>
  <c r="AD20" i="62" s="1"/>
  <c r="AV33" i="11"/>
  <c r="AC20" i="62" s="1"/>
  <c r="AU33" i="11"/>
  <c r="AB20" i="62" s="1"/>
  <c r="AT33" i="11"/>
  <c r="AA20" i="62" s="1"/>
  <c r="AC33" i="11"/>
  <c r="Z33" i="11"/>
  <c r="V20" i="62" s="1"/>
  <c r="Y33" i="11"/>
  <c r="U20" i="62" s="1"/>
  <c r="X33" i="11"/>
  <c r="T20" i="62" s="1"/>
  <c r="W33" i="11"/>
  <c r="S20" i="62" s="1"/>
  <c r="V33" i="11"/>
  <c r="R20" i="62" s="1"/>
  <c r="U33" i="11"/>
  <c r="Q20" i="62" s="1"/>
  <c r="T33" i="11"/>
  <c r="P20" i="62" s="1"/>
  <c r="S33" i="11"/>
  <c r="O20" i="62" s="1"/>
  <c r="R33" i="11"/>
  <c r="N20" i="62" s="1"/>
  <c r="Q33" i="11"/>
  <c r="M20" i="62" s="1"/>
  <c r="P33" i="11"/>
  <c r="L20" i="62" s="1"/>
  <c r="O33" i="11"/>
  <c r="K20" i="62" s="1"/>
  <c r="N33" i="11"/>
  <c r="J20" i="62" s="1"/>
  <c r="M33" i="11"/>
  <c r="I20" i="62" s="1"/>
  <c r="L33" i="11"/>
  <c r="H20" i="62" s="1"/>
  <c r="K33" i="11"/>
  <c r="G20" i="62" s="1"/>
  <c r="J33" i="11"/>
  <c r="F20" i="62" s="1"/>
  <c r="I33" i="11"/>
  <c r="E20" i="62" s="1"/>
  <c r="H33" i="11"/>
  <c r="D20" i="62" s="1"/>
  <c r="G33" i="11"/>
  <c r="C20" i="62" s="1"/>
  <c r="AS32" i="11"/>
  <c r="AR32" i="11"/>
  <c r="AA32" i="11"/>
  <c r="AS31" i="11"/>
  <c r="AR31" i="11"/>
  <c r="AA31" i="11"/>
  <c r="AS30" i="11"/>
  <c r="AR30" i="11"/>
  <c r="AA30" i="11"/>
  <c r="AS29" i="11"/>
  <c r="AR29" i="11"/>
  <c r="AA29" i="11"/>
  <c r="AS28" i="11"/>
  <c r="AR28" i="11"/>
  <c r="AA28" i="11"/>
  <c r="AS27" i="11"/>
  <c r="AR27" i="11"/>
  <c r="AA27" i="11"/>
  <c r="AS26" i="11"/>
  <c r="AR26" i="11"/>
  <c r="AA26" i="11"/>
  <c r="AS25" i="11"/>
  <c r="AR25" i="11"/>
  <c r="AA25" i="11"/>
  <c r="AS24" i="11"/>
  <c r="AR24" i="11"/>
  <c r="AA24" i="11"/>
  <c r="AS23" i="11"/>
  <c r="AR23" i="11"/>
  <c r="AA23" i="11"/>
  <c r="AS22" i="11"/>
  <c r="AR22" i="11"/>
  <c r="AA22" i="11"/>
  <c r="AS21" i="11"/>
  <c r="AR21" i="11"/>
  <c r="AA21" i="11"/>
  <c r="AS20" i="11"/>
  <c r="AR20" i="11"/>
  <c r="AA20" i="11"/>
  <c r="AS19" i="11"/>
  <c r="AR19" i="11"/>
  <c r="AA19" i="11"/>
  <c r="AS18" i="11"/>
  <c r="AR18" i="11"/>
  <c r="AQ18" i="11"/>
  <c r="AA18" i="11"/>
  <c r="AS17" i="11"/>
  <c r="AR17" i="11"/>
  <c r="AA17" i="11"/>
  <c r="AS16" i="11"/>
  <c r="AR16" i="11"/>
  <c r="AA16" i="11"/>
  <c r="AS15" i="11"/>
  <c r="AR15" i="11"/>
  <c r="AA15" i="11"/>
  <c r="AB15" i="11" s="1"/>
  <c r="AS14" i="11"/>
  <c r="AR14" i="11"/>
  <c r="AA14" i="11"/>
  <c r="AS13" i="11"/>
  <c r="AR13" i="11"/>
  <c r="AQ13" i="11"/>
  <c r="AA13" i="11"/>
  <c r="AB13" i="11" s="1"/>
  <c r="AS12" i="11"/>
  <c r="AR12" i="11"/>
  <c r="AA12" i="11"/>
  <c r="AS11" i="11"/>
  <c r="AR11" i="11"/>
  <c r="AA11" i="11"/>
  <c r="AS10" i="11"/>
  <c r="AR10" i="11"/>
  <c r="AA10" i="11"/>
  <c r="AS9" i="11"/>
  <c r="AR9" i="11"/>
  <c r="AA9" i="11"/>
  <c r="AS8" i="11"/>
  <c r="AR8" i="11"/>
  <c r="AA8" i="11"/>
  <c r="AS7" i="11"/>
  <c r="AR7" i="11"/>
  <c r="AA7" i="11"/>
  <c r="AS6" i="11"/>
  <c r="AR6" i="11"/>
  <c r="AA6" i="11"/>
  <c r="AS5" i="11"/>
  <c r="AR5" i="11"/>
  <c r="AA5" i="11"/>
  <c r="AS4" i="11"/>
  <c r="AR4" i="11"/>
  <c r="AA4" i="11"/>
  <c r="AS3" i="11"/>
  <c r="AR3" i="11"/>
  <c r="AA3" i="11"/>
  <c r="S39" i="10"/>
  <c r="BK33" i="10"/>
  <c r="AR19" i="62" s="1"/>
  <c r="BJ33" i="10"/>
  <c r="AQ19" i="62" s="1"/>
  <c r="BI33" i="10"/>
  <c r="AP19" i="62" s="1"/>
  <c r="BH33" i="10"/>
  <c r="AO19" i="62" s="1"/>
  <c r="BG33" i="10"/>
  <c r="AN19" i="62" s="1"/>
  <c r="BF33" i="10"/>
  <c r="AM19" i="62" s="1"/>
  <c r="BE33" i="10"/>
  <c r="AL19" i="62" s="1"/>
  <c r="BD33" i="10"/>
  <c r="AK19" i="62" s="1"/>
  <c r="BC33" i="10"/>
  <c r="AJ19" i="62" s="1"/>
  <c r="BB33" i="10"/>
  <c r="AI19" i="62" s="1"/>
  <c r="BA33" i="10"/>
  <c r="AH19" i="62" s="1"/>
  <c r="AZ33" i="10"/>
  <c r="AG19" i="62" s="1"/>
  <c r="AY33" i="10"/>
  <c r="AF19" i="62" s="1"/>
  <c r="AX33" i="10"/>
  <c r="AE19" i="62" s="1"/>
  <c r="AW33" i="10"/>
  <c r="AD19" i="62" s="1"/>
  <c r="AV33" i="10"/>
  <c r="AC19" i="62" s="1"/>
  <c r="AU33" i="10"/>
  <c r="AB19" i="62" s="1"/>
  <c r="AT33" i="10"/>
  <c r="AA19" i="62" s="1"/>
  <c r="AC33" i="10"/>
  <c r="Z33" i="10"/>
  <c r="V19" i="62" s="1"/>
  <c r="Y33" i="10"/>
  <c r="U19" i="62" s="1"/>
  <c r="X33" i="10"/>
  <c r="T19" i="62" s="1"/>
  <c r="W33" i="10"/>
  <c r="S19" i="62" s="1"/>
  <c r="V33" i="10"/>
  <c r="R19" i="62" s="1"/>
  <c r="U33" i="10"/>
  <c r="Q19" i="62" s="1"/>
  <c r="T33" i="10"/>
  <c r="P19" i="62" s="1"/>
  <c r="S33" i="10"/>
  <c r="O19" i="62" s="1"/>
  <c r="R33" i="10"/>
  <c r="N19" i="62" s="1"/>
  <c r="Q33" i="10"/>
  <c r="M19" i="62" s="1"/>
  <c r="P33" i="10"/>
  <c r="L19" i="62" s="1"/>
  <c r="O33" i="10"/>
  <c r="K19" i="62" s="1"/>
  <c r="N33" i="10"/>
  <c r="J19" i="62" s="1"/>
  <c r="M33" i="10"/>
  <c r="I19" i="62" s="1"/>
  <c r="L33" i="10"/>
  <c r="H19" i="62" s="1"/>
  <c r="K33" i="10"/>
  <c r="G19" i="62" s="1"/>
  <c r="J33" i="10"/>
  <c r="F19" i="62" s="1"/>
  <c r="I33" i="10"/>
  <c r="E19" i="62" s="1"/>
  <c r="H33" i="10"/>
  <c r="D19" i="62" s="1"/>
  <c r="G33" i="10"/>
  <c r="C19" i="62" s="1"/>
  <c r="AS32" i="10"/>
  <c r="AR32" i="10"/>
  <c r="AA32" i="10"/>
  <c r="AS31" i="10"/>
  <c r="AR31" i="10"/>
  <c r="AA31" i="10"/>
  <c r="AS30" i="10"/>
  <c r="AR30" i="10"/>
  <c r="AA30" i="10"/>
  <c r="AS29" i="10"/>
  <c r="AR29" i="10"/>
  <c r="AA29" i="10"/>
  <c r="AS28" i="10"/>
  <c r="AR28" i="10"/>
  <c r="AA28" i="10"/>
  <c r="AS27" i="10"/>
  <c r="AR27" i="10"/>
  <c r="AA27" i="10"/>
  <c r="AS26" i="10"/>
  <c r="AR26" i="10"/>
  <c r="AA26" i="10"/>
  <c r="AS25" i="10"/>
  <c r="AR25" i="10"/>
  <c r="AA25" i="10"/>
  <c r="AS24" i="10"/>
  <c r="AR24" i="10"/>
  <c r="AA24" i="10"/>
  <c r="AB24" i="10" s="1"/>
  <c r="AS23" i="10"/>
  <c r="AR23" i="10"/>
  <c r="AA23" i="10"/>
  <c r="AB23" i="10" s="1"/>
  <c r="AS22" i="10"/>
  <c r="AR22" i="10"/>
  <c r="AA22" i="10"/>
  <c r="AB22" i="10" s="1"/>
  <c r="AS21" i="10"/>
  <c r="AR21" i="10"/>
  <c r="AA21" i="10"/>
  <c r="AB21" i="10" s="1"/>
  <c r="AS20" i="10"/>
  <c r="AR20" i="10"/>
  <c r="AA20" i="10"/>
  <c r="AB20" i="10" s="1"/>
  <c r="AS19" i="10"/>
  <c r="AR19" i="10"/>
  <c r="AA19" i="10"/>
  <c r="AB19" i="10" s="1"/>
  <c r="AS18" i="10"/>
  <c r="AR18" i="10"/>
  <c r="AQ18" i="10"/>
  <c r="AA18" i="10"/>
  <c r="AB18" i="10" s="1"/>
  <c r="AS17" i="10"/>
  <c r="AR17" i="10"/>
  <c r="AA17" i="10"/>
  <c r="AS16" i="10"/>
  <c r="AR16" i="10"/>
  <c r="AA16" i="10"/>
  <c r="AS15" i="10"/>
  <c r="AR15" i="10"/>
  <c r="AA15" i="10"/>
  <c r="AS14" i="10"/>
  <c r="AR14" i="10"/>
  <c r="AA14" i="10"/>
  <c r="AS13" i="10"/>
  <c r="AR13" i="10"/>
  <c r="AQ13" i="10"/>
  <c r="AA13" i="10"/>
  <c r="AB13" i="10" s="1"/>
  <c r="AS12" i="10"/>
  <c r="AR12" i="10"/>
  <c r="AA12" i="10"/>
  <c r="AB12" i="10" s="1"/>
  <c r="AS11" i="10"/>
  <c r="AR11" i="10"/>
  <c r="AA11" i="10"/>
  <c r="AB11" i="10" s="1"/>
  <c r="AS10" i="10"/>
  <c r="AR10" i="10"/>
  <c r="AB10" i="10"/>
  <c r="AA10" i="10"/>
  <c r="AS9" i="10"/>
  <c r="AR9" i="10"/>
  <c r="AA9" i="10"/>
  <c r="AB9" i="10" s="1"/>
  <c r="AS8" i="10"/>
  <c r="AR8" i="10"/>
  <c r="AA8" i="10"/>
  <c r="AB8" i="10" s="1"/>
  <c r="AS7" i="10"/>
  <c r="AR7" i="10"/>
  <c r="AA7" i="10"/>
  <c r="AB7" i="10" s="1"/>
  <c r="AS6" i="10"/>
  <c r="AR6" i="10"/>
  <c r="AA6" i="10"/>
  <c r="AB6" i="10" s="1"/>
  <c r="AS5" i="10"/>
  <c r="AR5" i="10"/>
  <c r="AA5" i="10"/>
  <c r="AB5" i="10" s="1"/>
  <c r="AS4" i="10"/>
  <c r="AR4" i="10"/>
  <c r="AA4" i="10"/>
  <c r="AB4" i="10" s="1"/>
  <c r="AS3" i="10"/>
  <c r="AR3" i="10"/>
  <c r="AA3" i="10"/>
  <c r="AB3" i="10" s="1"/>
  <c r="W19" i="62" l="1"/>
  <c r="W20" i="62"/>
  <c r="W21" i="62"/>
  <c r="W22" i="62"/>
  <c r="W23" i="62"/>
  <c r="W24" i="62"/>
  <c r="W25" i="62"/>
  <c r="W26" i="62"/>
  <c r="W27" i="62"/>
  <c r="W34" i="62"/>
  <c r="W35" i="62"/>
  <c r="BL13" i="27"/>
  <c r="W36" i="62"/>
  <c r="AE15" i="41"/>
  <c r="AK15" i="41" s="1"/>
  <c r="AM20" i="63"/>
  <c r="AP20" i="63" s="1"/>
  <c r="AQ20" i="63" s="1"/>
  <c r="BL20" i="63" s="1"/>
  <c r="BM20" i="63" s="1"/>
  <c r="AH20" i="63"/>
  <c r="AN20" i="63" s="1"/>
  <c r="AM26" i="63"/>
  <c r="AH26" i="63"/>
  <c r="AN26" i="63" s="1"/>
  <c r="W30" i="62"/>
  <c r="W32" i="62"/>
  <c r="AE24" i="51"/>
  <c r="AK24" i="51" s="1"/>
  <c r="AE18" i="60"/>
  <c r="AK18" i="60" s="1"/>
  <c r="AE24" i="31"/>
  <c r="AK24" i="31" s="1"/>
  <c r="AE15" i="48"/>
  <c r="AK15" i="48" s="1"/>
  <c r="Z39" i="62"/>
  <c r="Z37" i="62"/>
  <c r="Y39" i="62"/>
  <c r="Y37" i="62"/>
  <c r="W29" i="62"/>
  <c r="AR33" i="19"/>
  <c r="Y28" i="62" s="1"/>
  <c r="W28" i="62"/>
  <c r="W33" i="62"/>
  <c r="W31" i="62"/>
  <c r="AN3" i="63"/>
  <c r="AM22" i="63"/>
  <c r="AH22" i="63"/>
  <c r="AN22" i="63" s="1"/>
  <c r="AM31" i="63"/>
  <c r="AH31" i="63"/>
  <c r="AN31" i="63" s="1"/>
  <c r="AG33" i="63"/>
  <c r="AP3" i="63"/>
  <c r="AS33" i="11"/>
  <c r="Z20" i="62" s="1"/>
  <c r="AS33" i="13"/>
  <c r="Z22" i="62" s="1"/>
  <c r="AS33" i="14"/>
  <c r="Z23" i="62" s="1"/>
  <c r="AS33" i="15"/>
  <c r="Z24" i="62" s="1"/>
  <c r="AS33" i="16"/>
  <c r="Z25" i="62" s="1"/>
  <c r="AS33" i="17"/>
  <c r="Z26" i="62" s="1"/>
  <c r="AS33" i="18"/>
  <c r="Z27" i="62" s="1"/>
  <c r="AA33" i="20"/>
  <c r="BL13" i="20"/>
  <c r="AA33" i="21"/>
  <c r="AA33" i="22"/>
  <c r="BL13" i="22"/>
  <c r="BL18" i="22"/>
  <c r="AA33" i="23"/>
  <c r="AA33" i="25"/>
  <c r="BL13" i="25"/>
  <c r="AA33" i="26"/>
  <c r="BL13" i="26"/>
  <c r="BM13" i="26" s="1"/>
  <c r="AA33" i="27"/>
  <c r="AE12" i="45"/>
  <c r="AK12" i="45" s="1"/>
  <c r="AE24" i="54"/>
  <c r="AK24" i="54" s="1"/>
  <c r="BL18" i="10"/>
  <c r="BL13" i="11"/>
  <c r="BL18" i="11"/>
  <c r="BL18" i="12"/>
  <c r="BM18" i="12" s="1"/>
  <c r="BL13" i="13"/>
  <c r="BL18" i="13"/>
  <c r="BM18" i="13" s="1"/>
  <c r="BL13" i="14"/>
  <c r="BL18" i="16"/>
  <c r="BL13" i="18"/>
  <c r="AR33" i="20"/>
  <c r="Y29" i="62" s="1"/>
  <c r="AR33" i="21"/>
  <c r="Y30" i="62" s="1"/>
  <c r="AR33" i="22"/>
  <c r="Y31" i="62" s="1"/>
  <c r="AR33" i="24"/>
  <c r="Y33" i="62" s="1"/>
  <c r="AR33" i="25"/>
  <c r="Y34" i="62" s="1"/>
  <c r="AR33" i="26"/>
  <c r="Y35" i="62" s="1"/>
  <c r="AE13" i="59"/>
  <c r="AK13" i="59" s="1"/>
  <c r="AS33" i="10"/>
  <c r="Z19" i="62" s="1"/>
  <c r="AA33" i="11"/>
  <c r="AA33" i="12"/>
  <c r="AA33" i="13"/>
  <c r="AA33" i="14"/>
  <c r="AA33" i="15"/>
  <c r="AA33" i="16"/>
  <c r="BL13" i="16"/>
  <c r="AA33" i="17"/>
  <c r="BL13" i="17"/>
  <c r="BL18" i="18"/>
  <c r="AS33" i="20"/>
  <c r="Z29" i="62" s="1"/>
  <c r="AS33" i="21"/>
  <c r="Z30" i="62" s="1"/>
  <c r="AS33" i="22"/>
  <c r="Z31" i="62" s="1"/>
  <c r="AS33" i="23"/>
  <c r="Z32" i="62" s="1"/>
  <c r="AS33" i="24"/>
  <c r="Z33" i="62" s="1"/>
  <c r="AS33" i="25"/>
  <c r="Z34" i="62" s="1"/>
  <c r="AS33" i="26"/>
  <c r="Z35" i="62" s="1"/>
  <c r="AS33" i="27"/>
  <c r="AE18" i="39"/>
  <c r="AK18" i="39" s="1"/>
  <c r="AE13" i="50"/>
  <c r="AE24" i="53"/>
  <c r="AK24" i="53" s="1"/>
  <c r="AF18" i="60"/>
  <c r="AL18" i="60" s="1"/>
  <c r="AE24" i="61"/>
  <c r="AK24" i="61" s="1"/>
  <c r="BL13" i="10"/>
  <c r="AS33" i="12"/>
  <c r="Z21" i="62" s="1"/>
  <c r="BL13" i="21"/>
  <c r="BL18" i="24"/>
  <c r="BM18" i="24" s="1"/>
  <c r="BL18" i="27"/>
  <c r="AE18" i="34"/>
  <c r="AE24" i="41"/>
  <c r="AK24" i="41" s="1"/>
  <c r="AE24" i="45"/>
  <c r="AK24" i="45" s="1"/>
  <c r="AE18" i="45"/>
  <c r="AE13" i="52"/>
  <c r="AK13" i="52" s="1"/>
  <c r="BL13" i="15"/>
  <c r="AE17" i="42"/>
  <c r="AK17" i="42" s="1"/>
  <c r="AE13" i="49"/>
  <c r="AK13" i="49" s="1"/>
  <c r="AE15" i="60"/>
  <c r="AK15" i="60" s="1"/>
  <c r="AA33" i="18"/>
  <c r="BL13" i="19"/>
  <c r="AB18" i="20"/>
  <c r="AI18" i="20" s="1"/>
  <c r="AO18" i="20" s="1"/>
  <c r="AE14" i="35"/>
  <c r="AK14" i="35" s="1"/>
  <c r="AR33" i="11"/>
  <c r="Y20" i="62" s="1"/>
  <c r="AR33" i="18"/>
  <c r="Y27" i="62" s="1"/>
  <c r="AA33" i="19"/>
  <c r="AA33" i="24"/>
  <c r="AE13" i="41"/>
  <c r="AK13" i="41" s="1"/>
  <c r="AE24" i="42"/>
  <c r="AE13" i="45"/>
  <c r="AK13" i="45" s="1"/>
  <c r="AE13" i="46"/>
  <c r="AK13" i="46" s="1"/>
  <c r="AE18" i="55"/>
  <c r="AK18" i="55" s="1"/>
  <c r="AE13" i="58"/>
  <c r="BL18" i="20"/>
  <c r="BM18" i="20" s="1"/>
  <c r="AB3" i="26"/>
  <c r="AR33" i="27"/>
  <c r="AE17" i="37"/>
  <c r="AE24" i="49"/>
  <c r="AK24" i="49" s="1"/>
  <c r="BL13" i="12"/>
  <c r="BM13" i="12" s="1"/>
  <c r="BL18" i="15"/>
  <c r="BM18" i="15" s="1"/>
  <c r="AS33" i="19"/>
  <c r="Z28" i="62" s="1"/>
  <c r="BL13" i="23"/>
  <c r="AB3" i="25"/>
  <c r="AE24" i="60"/>
  <c r="AK24" i="60" s="1"/>
  <c r="AR33" i="13"/>
  <c r="Y22" i="62" s="1"/>
  <c r="BL18" i="14"/>
  <c r="BL18" i="17"/>
  <c r="BL18" i="19"/>
  <c r="AR33" i="23"/>
  <c r="Y32" i="62" s="1"/>
  <c r="AE24" i="33"/>
  <c r="AK24" i="33" s="1"/>
  <c r="AE14" i="57"/>
  <c r="AE24" i="58"/>
  <c r="AK24" i="58" s="1"/>
  <c r="AR33" i="12"/>
  <c r="Y21" i="62" s="1"/>
  <c r="AR33" i="17"/>
  <c r="Y26" i="62" s="1"/>
  <c r="BM13" i="21"/>
  <c r="BL18" i="26"/>
  <c r="AF17" i="51"/>
  <c r="AL17" i="51" s="1"/>
  <c r="AI31" i="61"/>
  <c r="AO31" i="61" s="1"/>
  <c r="AE31" i="61"/>
  <c r="AK31" i="61" s="1"/>
  <c r="AD31" i="61"/>
  <c r="AJ31" i="61" s="1"/>
  <c r="AI29" i="61"/>
  <c r="AO29" i="61" s="1"/>
  <c r="AD29" i="61"/>
  <c r="AJ29" i="61" s="1"/>
  <c r="AI27" i="61"/>
  <c r="AO27" i="61" s="1"/>
  <c r="AD27" i="61"/>
  <c r="AJ27" i="61" s="1"/>
  <c r="AI26" i="61"/>
  <c r="AO26" i="61" s="1"/>
  <c r="AD26" i="61"/>
  <c r="AJ26" i="61" s="1"/>
  <c r="AI25" i="61"/>
  <c r="AO25" i="61" s="1"/>
  <c r="AD25" i="61"/>
  <c r="AJ25" i="61" s="1"/>
  <c r="AD23" i="61"/>
  <c r="AJ23" i="61" s="1"/>
  <c r="AI23" i="61"/>
  <c r="AO23" i="61" s="1"/>
  <c r="AD21" i="61"/>
  <c r="AJ21" i="61" s="1"/>
  <c r="AI21" i="61"/>
  <c r="AO21" i="61" s="1"/>
  <c r="AD19" i="61"/>
  <c r="AJ19" i="61" s="1"/>
  <c r="AI19" i="61"/>
  <c r="AO19" i="61" s="1"/>
  <c r="AF18" i="61"/>
  <c r="AL18" i="61" s="1"/>
  <c r="AI12" i="61"/>
  <c r="AO12" i="61" s="1"/>
  <c r="AD12" i="61"/>
  <c r="AJ12" i="61" s="1"/>
  <c r="AI10" i="61"/>
  <c r="AO10" i="61" s="1"/>
  <c r="AD10" i="61"/>
  <c r="AJ10" i="61" s="1"/>
  <c r="AI8" i="61"/>
  <c r="AO8" i="61" s="1"/>
  <c r="AD8" i="61"/>
  <c r="AJ8" i="61" s="1"/>
  <c r="AI6" i="61"/>
  <c r="AO6" i="61" s="1"/>
  <c r="AD6" i="61"/>
  <c r="AJ6" i="61" s="1"/>
  <c r="AI4" i="61"/>
  <c r="AO4" i="61" s="1"/>
  <c r="AD4" i="61"/>
  <c r="AJ4" i="61" s="1"/>
  <c r="AB33" i="61"/>
  <c r="AD3" i="61"/>
  <c r="AE3" i="61" s="1"/>
  <c r="AE15" i="61"/>
  <c r="AK15" i="61" s="1"/>
  <c r="AE13" i="61"/>
  <c r="AK13" i="61" s="1"/>
  <c r="AI32" i="61"/>
  <c r="AO32" i="61" s="1"/>
  <c r="AD32" i="61"/>
  <c r="AJ32" i="61" s="1"/>
  <c r="AI30" i="61"/>
  <c r="AO30" i="61" s="1"/>
  <c r="AD30" i="61"/>
  <c r="AJ30" i="61" s="1"/>
  <c r="AI28" i="61"/>
  <c r="AO28" i="61" s="1"/>
  <c r="AD28" i="61"/>
  <c r="AJ28" i="61" s="1"/>
  <c r="AG18" i="61"/>
  <c r="AM18" i="61" s="1"/>
  <c r="AD22" i="61"/>
  <c r="AJ22" i="61" s="1"/>
  <c r="AI22" i="61"/>
  <c r="AO22" i="61" s="1"/>
  <c r="AE22" i="61"/>
  <c r="AK22" i="61" s="1"/>
  <c r="AD20" i="61"/>
  <c r="AJ20" i="61" s="1"/>
  <c r="AI20" i="61"/>
  <c r="AO20" i="61" s="1"/>
  <c r="AF17" i="61"/>
  <c r="AF24" i="61"/>
  <c r="AL24" i="61" s="1"/>
  <c r="AI11" i="61"/>
  <c r="AO11" i="61" s="1"/>
  <c r="AD11" i="61"/>
  <c r="AJ11" i="61" s="1"/>
  <c r="AI9" i="61"/>
  <c r="AO9" i="61" s="1"/>
  <c r="AD9" i="61"/>
  <c r="AJ9" i="61" s="1"/>
  <c r="AI7" i="61"/>
  <c r="AO7" i="61" s="1"/>
  <c r="AD7" i="61"/>
  <c r="AJ7" i="61" s="1"/>
  <c r="AI5" i="61"/>
  <c r="AO5" i="61" s="1"/>
  <c r="AD5" i="61"/>
  <c r="AJ5" i="61" s="1"/>
  <c r="AE16" i="61"/>
  <c r="AE14" i="61"/>
  <c r="AK14" i="61" s="1"/>
  <c r="AI31" i="60"/>
  <c r="AO31" i="60" s="1"/>
  <c r="AD31" i="60"/>
  <c r="AI29" i="60"/>
  <c r="AO29" i="60" s="1"/>
  <c r="AD29" i="60"/>
  <c r="AJ29" i="60" s="1"/>
  <c r="AI27" i="60"/>
  <c r="AO27" i="60" s="1"/>
  <c r="AD27" i="60"/>
  <c r="AJ27" i="60" s="1"/>
  <c r="AI26" i="60"/>
  <c r="AO26" i="60" s="1"/>
  <c r="AD26" i="60"/>
  <c r="AJ26" i="60" s="1"/>
  <c r="AD22" i="60"/>
  <c r="AJ22" i="60" s="1"/>
  <c r="AI22" i="60"/>
  <c r="AO22" i="60" s="1"/>
  <c r="AD20" i="60"/>
  <c r="AJ20" i="60" s="1"/>
  <c r="AI20" i="60"/>
  <c r="AO20" i="60" s="1"/>
  <c r="AI16" i="60"/>
  <c r="AO16" i="60" s="1"/>
  <c r="AD16" i="60"/>
  <c r="AJ16" i="60" s="1"/>
  <c r="AI14" i="60"/>
  <c r="AO14" i="60" s="1"/>
  <c r="AD14" i="60"/>
  <c r="AJ14" i="60" s="1"/>
  <c r="AG18" i="60"/>
  <c r="AM18" i="60" s="1"/>
  <c r="AD13" i="60"/>
  <c r="AJ13" i="60" s="1"/>
  <c r="AI13" i="60"/>
  <c r="AO13" i="60" s="1"/>
  <c r="AD11" i="60"/>
  <c r="AJ11" i="60" s="1"/>
  <c r="AI11" i="60"/>
  <c r="AO11" i="60" s="1"/>
  <c r="AD9" i="60"/>
  <c r="AJ9" i="60" s="1"/>
  <c r="AI9" i="60"/>
  <c r="AO9" i="60" s="1"/>
  <c r="AD7" i="60"/>
  <c r="AJ7" i="60" s="1"/>
  <c r="AI7" i="60"/>
  <c r="AO7" i="60" s="1"/>
  <c r="AD5" i="60"/>
  <c r="AJ5" i="60" s="1"/>
  <c r="AI5" i="60"/>
  <c r="AO5" i="60" s="1"/>
  <c r="AI32" i="60"/>
  <c r="AO32" i="60" s="1"/>
  <c r="AD32" i="60"/>
  <c r="AJ32" i="60" s="1"/>
  <c r="AI30" i="60"/>
  <c r="AO30" i="60" s="1"/>
  <c r="AD30" i="60"/>
  <c r="AI28" i="60"/>
  <c r="AO28" i="60" s="1"/>
  <c r="AD28" i="60"/>
  <c r="AI17" i="60"/>
  <c r="AO17" i="60" s="1"/>
  <c r="AD17" i="60"/>
  <c r="AJ17" i="60" s="1"/>
  <c r="AI25" i="60"/>
  <c r="AO25" i="60" s="1"/>
  <c r="AD25" i="60"/>
  <c r="AJ25" i="60" s="1"/>
  <c r="AD23" i="60"/>
  <c r="AJ23" i="60" s="1"/>
  <c r="AI23" i="60"/>
  <c r="AO23" i="60" s="1"/>
  <c r="AD21" i="60"/>
  <c r="AJ21" i="60" s="1"/>
  <c r="AI21" i="60"/>
  <c r="AO21" i="60" s="1"/>
  <c r="AD19" i="60"/>
  <c r="AJ19" i="60" s="1"/>
  <c r="AI19" i="60"/>
  <c r="AO19" i="60" s="1"/>
  <c r="AF24" i="60"/>
  <c r="AL24" i="60" s="1"/>
  <c r="AF15" i="60"/>
  <c r="AL15" i="60" s="1"/>
  <c r="AD12" i="60"/>
  <c r="AJ12" i="60" s="1"/>
  <c r="AI12" i="60"/>
  <c r="AO12" i="60" s="1"/>
  <c r="AD10" i="60"/>
  <c r="AJ10" i="60" s="1"/>
  <c r="AI10" i="60"/>
  <c r="AO10" i="60" s="1"/>
  <c r="AD8" i="60"/>
  <c r="AJ8" i="60" s="1"/>
  <c r="AI8" i="60"/>
  <c r="AO8" i="60" s="1"/>
  <c r="AD6" i="60"/>
  <c r="AJ6" i="60" s="1"/>
  <c r="AI6" i="60"/>
  <c r="AO6" i="60" s="1"/>
  <c r="AD4" i="60"/>
  <c r="AJ4" i="60" s="1"/>
  <c r="AI4" i="60"/>
  <c r="AO4" i="60" s="1"/>
  <c r="AB33" i="60"/>
  <c r="AD3" i="60"/>
  <c r="AE3" i="60" s="1"/>
  <c r="AI3" i="60"/>
  <c r="AI32" i="59"/>
  <c r="AO32" i="59" s="1"/>
  <c r="AD32" i="59"/>
  <c r="AJ32" i="59" s="1"/>
  <c r="AI30" i="59"/>
  <c r="AO30" i="59" s="1"/>
  <c r="AE30" i="59"/>
  <c r="AK30" i="59" s="1"/>
  <c r="AD30" i="59"/>
  <c r="AJ30" i="59" s="1"/>
  <c r="AI28" i="59"/>
  <c r="AO28" i="59" s="1"/>
  <c r="AE28" i="59"/>
  <c r="AK28" i="59" s="1"/>
  <c r="AD28" i="59"/>
  <c r="AJ28" i="59" s="1"/>
  <c r="AI23" i="59"/>
  <c r="AO23" i="59" s="1"/>
  <c r="AD23" i="59"/>
  <c r="AI21" i="59"/>
  <c r="AO21" i="59" s="1"/>
  <c r="AD21" i="59"/>
  <c r="AI19" i="59"/>
  <c r="AO19" i="59" s="1"/>
  <c r="AD19" i="59"/>
  <c r="AJ19" i="59" s="1"/>
  <c r="AI26" i="59"/>
  <c r="AO26" i="59" s="1"/>
  <c r="AD26" i="59"/>
  <c r="AJ26" i="59" s="1"/>
  <c r="AD17" i="59"/>
  <c r="AJ17" i="59" s="1"/>
  <c r="AI17" i="59"/>
  <c r="AO17" i="59" s="1"/>
  <c r="AI11" i="59"/>
  <c r="AO11" i="59" s="1"/>
  <c r="AD11" i="59"/>
  <c r="AJ11" i="59" s="1"/>
  <c r="AI9" i="59"/>
  <c r="AO9" i="59" s="1"/>
  <c r="AE9" i="59"/>
  <c r="AD9" i="59"/>
  <c r="AJ9" i="59" s="1"/>
  <c r="AI7" i="59"/>
  <c r="AO7" i="59" s="1"/>
  <c r="AE7" i="59"/>
  <c r="AK7" i="59" s="1"/>
  <c r="AD7" i="59"/>
  <c r="AJ7" i="59" s="1"/>
  <c r="AI5" i="59"/>
  <c r="AO5" i="59" s="1"/>
  <c r="AD5" i="59"/>
  <c r="AJ5" i="59" s="1"/>
  <c r="AI16" i="59"/>
  <c r="AO16" i="59" s="1"/>
  <c r="AD16" i="59"/>
  <c r="AJ16" i="59" s="1"/>
  <c r="AD14" i="59"/>
  <c r="AJ14" i="59" s="1"/>
  <c r="AI14" i="59"/>
  <c r="AO14" i="59" s="1"/>
  <c r="AE15" i="59"/>
  <c r="AF15" i="59"/>
  <c r="AL15" i="59" s="1"/>
  <c r="AI31" i="59"/>
  <c r="AO31" i="59" s="1"/>
  <c r="AD31" i="59"/>
  <c r="AJ31" i="59" s="1"/>
  <c r="AI29" i="59"/>
  <c r="AO29" i="59" s="1"/>
  <c r="AD29" i="59"/>
  <c r="AJ29" i="59" s="1"/>
  <c r="AI27" i="59"/>
  <c r="AO27" i="59" s="1"/>
  <c r="AD27" i="59"/>
  <c r="AJ27" i="59" s="1"/>
  <c r="AI25" i="59"/>
  <c r="AO25" i="59" s="1"/>
  <c r="AD25" i="59"/>
  <c r="AJ25" i="59" s="1"/>
  <c r="AI24" i="59"/>
  <c r="AO24" i="59" s="1"/>
  <c r="AD24" i="59"/>
  <c r="AJ24" i="59" s="1"/>
  <c r="AI22" i="59"/>
  <c r="AO22" i="59" s="1"/>
  <c r="AD22" i="59"/>
  <c r="AJ22" i="59" s="1"/>
  <c r="AI20" i="59"/>
  <c r="AO20" i="59" s="1"/>
  <c r="AD20" i="59"/>
  <c r="AJ20" i="59" s="1"/>
  <c r="AD18" i="59"/>
  <c r="AJ18" i="59" s="1"/>
  <c r="AI18" i="59"/>
  <c r="AO18" i="59" s="1"/>
  <c r="AI12" i="59"/>
  <c r="AO12" i="59" s="1"/>
  <c r="AD12" i="59"/>
  <c r="AJ12" i="59" s="1"/>
  <c r="AI10" i="59"/>
  <c r="AO10" i="59" s="1"/>
  <c r="AD10" i="59"/>
  <c r="AJ10" i="59" s="1"/>
  <c r="AI8" i="59"/>
  <c r="AO8" i="59" s="1"/>
  <c r="AD8" i="59"/>
  <c r="AJ8" i="59" s="1"/>
  <c r="AI6" i="59"/>
  <c r="AO6" i="59" s="1"/>
  <c r="AD6" i="59"/>
  <c r="AJ6" i="59" s="1"/>
  <c r="AI4" i="59"/>
  <c r="AO4" i="59" s="1"/>
  <c r="AD4" i="59"/>
  <c r="AJ4" i="59" s="1"/>
  <c r="AB33" i="59"/>
  <c r="AI3" i="59"/>
  <c r="AD3" i="59"/>
  <c r="AE3" i="59" s="1"/>
  <c r="AI32" i="58"/>
  <c r="AO32" i="58" s="1"/>
  <c r="AD32" i="58"/>
  <c r="AI30" i="58"/>
  <c r="AO30" i="58" s="1"/>
  <c r="AD30" i="58"/>
  <c r="AJ30" i="58" s="1"/>
  <c r="AI28" i="58"/>
  <c r="AO28" i="58" s="1"/>
  <c r="AD28" i="58"/>
  <c r="AJ28" i="58" s="1"/>
  <c r="AI17" i="58"/>
  <c r="AO17" i="58" s="1"/>
  <c r="AD17" i="58"/>
  <c r="AJ17" i="58" s="1"/>
  <c r="AD22" i="58"/>
  <c r="AJ22" i="58" s="1"/>
  <c r="AI22" i="58"/>
  <c r="AO22" i="58" s="1"/>
  <c r="AD20" i="58"/>
  <c r="AJ20" i="58" s="1"/>
  <c r="AI20" i="58"/>
  <c r="AO20" i="58" s="1"/>
  <c r="AI15" i="58"/>
  <c r="AO15" i="58" s="1"/>
  <c r="AD15" i="58"/>
  <c r="AJ15" i="58" s="1"/>
  <c r="AI11" i="58"/>
  <c r="AO11" i="58" s="1"/>
  <c r="AD11" i="58"/>
  <c r="AJ11" i="58" s="1"/>
  <c r="AI9" i="58"/>
  <c r="AO9" i="58" s="1"/>
  <c r="AD9" i="58"/>
  <c r="AJ9" i="58" s="1"/>
  <c r="AI7" i="58"/>
  <c r="AO7" i="58" s="1"/>
  <c r="AD7" i="58"/>
  <c r="AJ7" i="58" s="1"/>
  <c r="AI5" i="58"/>
  <c r="AO5" i="58" s="1"/>
  <c r="AD5" i="58"/>
  <c r="AJ5" i="58" s="1"/>
  <c r="AE18" i="58"/>
  <c r="AK18" i="58" s="1"/>
  <c r="AE14" i="58"/>
  <c r="AF14" i="58" s="1"/>
  <c r="AL14" i="58" s="1"/>
  <c r="AI31" i="58"/>
  <c r="AO31" i="58" s="1"/>
  <c r="AD31" i="58"/>
  <c r="AJ31" i="58" s="1"/>
  <c r="AI29" i="58"/>
  <c r="AO29" i="58" s="1"/>
  <c r="AD29" i="58"/>
  <c r="AJ29" i="58" s="1"/>
  <c r="AI27" i="58"/>
  <c r="AO27" i="58" s="1"/>
  <c r="AD27" i="58"/>
  <c r="AJ27" i="58" s="1"/>
  <c r="AI26" i="58"/>
  <c r="AO26" i="58" s="1"/>
  <c r="AD26" i="58"/>
  <c r="AJ26" i="58" s="1"/>
  <c r="AI16" i="58"/>
  <c r="AO16" i="58" s="1"/>
  <c r="AD16" i="58"/>
  <c r="AJ16" i="58" s="1"/>
  <c r="AI25" i="58"/>
  <c r="AO25" i="58" s="1"/>
  <c r="AD25" i="58"/>
  <c r="AJ25" i="58" s="1"/>
  <c r="AD23" i="58"/>
  <c r="AJ23" i="58" s="1"/>
  <c r="AI23" i="58"/>
  <c r="AO23" i="58" s="1"/>
  <c r="AD21" i="58"/>
  <c r="AJ21" i="58" s="1"/>
  <c r="AI21" i="58"/>
  <c r="AO21" i="58" s="1"/>
  <c r="AD19" i="58"/>
  <c r="AJ19" i="58" s="1"/>
  <c r="AI19" i="58"/>
  <c r="AO19" i="58" s="1"/>
  <c r="AF24" i="58"/>
  <c r="AL24" i="58" s="1"/>
  <c r="AI12" i="58"/>
  <c r="AO12" i="58" s="1"/>
  <c r="AD12" i="58"/>
  <c r="AJ12" i="58" s="1"/>
  <c r="AI10" i="58"/>
  <c r="AO10" i="58" s="1"/>
  <c r="AD10" i="58"/>
  <c r="AJ10" i="58" s="1"/>
  <c r="AI8" i="58"/>
  <c r="AO8" i="58" s="1"/>
  <c r="AD8" i="58"/>
  <c r="AJ8" i="58" s="1"/>
  <c r="AI6" i="58"/>
  <c r="AO6" i="58" s="1"/>
  <c r="AD6" i="58"/>
  <c r="AJ6" i="58" s="1"/>
  <c r="AI4" i="58"/>
  <c r="AO4" i="58" s="1"/>
  <c r="AD4" i="58"/>
  <c r="AJ4" i="58" s="1"/>
  <c r="AB33" i="58"/>
  <c r="AI3" i="58"/>
  <c r="AD3" i="58"/>
  <c r="AE3" i="58" s="1"/>
  <c r="AI32" i="57"/>
  <c r="AO32" i="57" s="1"/>
  <c r="AD32" i="57"/>
  <c r="AJ32" i="57" s="1"/>
  <c r="AI30" i="57"/>
  <c r="AO30" i="57" s="1"/>
  <c r="AD30" i="57"/>
  <c r="AJ30" i="57" s="1"/>
  <c r="AI28" i="57"/>
  <c r="AO28" i="57" s="1"/>
  <c r="AD28" i="57"/>
  <c r="AJ28" i="57" s="1"/>
  <c r="AI27" i="57"/>
  <c r="AO27" i="57" s="1"/>
  <c r="AD27" i="57"/>
  <c r="AJ27" i="57" s="1"/>
  <c r="AI25" i="57"/>
  <c r="AO25" i="57" s="1"/>
  <c r="AD25" i="57"/>
  <c r="AJ25" i="57" s="1"/>
  <c r="AI23" i="57"/>
  <c r="AO23" i="57" s="1"/>
  <c r="AD23" i="57"/>
  <c r="AJ23" i="57" s="1"/>
  <c r="AI21" i="57"/>
  <c r="AO21" i="57" s="1"/>
  <c r="AD21" i="57"/>
  <c r="AJ21" i="57" s="1"/>
  <c r="AI19" i="57"/>
  <c r="AO19" i="57" s="1"/>
  <c r="AD19" i="57"/>
  <c r="AJ19" i="57" s="1"/>
  <c r="AF24" i="57"/>
  <c r="AE17" i="57"/>
  <c r="AD12" i="57"/>
  <c r="AJ12" i="57" s="1"/>
  <c r="AI12" i="57"/>
  <c r="AO12" i="57" s="1"/>
  <c r="AD10" i="57"/>
  <c r="AJ10" i="57" s="1"/>
  <c r="AI10" i="57"/>
  <c r="AO10" i="57" s="1"/>
  <c r="AD8" i="57"/>
  <c r="AJ8" i="57" s="1"/>
  <c r="AI8" i="57"/>
  <c r="AO8" i="57" s="1"/>
  <c r="AD6" i="57"/>
  <c r="AJ6" i="57" s="1"/>
  <c r="AI6" i="57"/>
  <c r="AO6" i="57" s="1"/>
  <c r="AD4" i="57"/>
  <c r="AJ4" i="57" s="1"/>
  <c r="AI4" i="57"/>
  <c r="AO4" i="57" s="1"/>
  <c r="AB33" i="57"/>
  <c r="AD3" i="57"/>
  <c r="AE3" i="57" s="1"/>
  <c r="AI3" i="57"/>
  <c r="AI31" i="57"/>
  <c r="AO31" i="57" s="1"/>
  <c r="AD31" i="57"/>
  <c r="AJ31" i="57" s="1"/>
  <c r="AI29" i="57"/>
  <c r="AO29" i="57" s="1"/>
  <c r="AD29" i="57"/>
  <c r="AJ29" i="57" s="1"/>
  <c r="AI22" i="57"/>
  <c r="AO22" i="57" s="1"/>
  <c r="AD22" i="57"/>
  <c r="AJ22" i="57" s="1"/>
  <c r="AI20" i="57"/>
  <c r="AO20" i="57" s="1"/>
  <c r="AD20" i="57"/>
  <c r="AJ20" i="57" s="1"/>
  <c r="AI26" i="57"/>
  <c r="AO26" i="57" s="1"/>
  <c r="AD26" i="57"/>
  <c r="AJ26" i="57" s="1"/>
  <c r="AE18" i="57"/>
  <c r="AK18" i="57" s="1"/>
  <c r="AD16" i="57"/>
  <c r="AJ16" i="57" s="1"/>
  <c r="AI16" i="57"/>
  <c r="AO16" i="57" s="1"/>
  <c r="AE15" i="57"/>
  <c r="AD13" i="57"/>
  <c r="AJ13" i="57" s="1"/>
  <c r="AI13" i="57"/>
  <c r="AO13" i="57" s="1"/>
  <c r="AD11" i="57"/>
  <c r="AJ11" i="57" s="1"/>
  <c r="AI11" i="57"/>
  <c r="AO11" i="57" s="1"/>
  <c r="AD9" i="57"/>
  <c r="AJ9" i="57" s="1"/>
  <c r="AI9" i="57"/>
  <c r="AO9" i="57" s="1"/>
  <c r="AD7" i="57"/>
  <c r="AJ7" i="57" s="1"/>
  <c r="AI7" i="57"/>
  <c r="AO7" i="57" s="1"/>
  <c r="AD5" i="57"/>
  <c r="AI5" i="57"/>
  <c r="AO5" i="57" s="1"/>
  <c r="AI32" i="55"/>
  <c r="AO32" i="55" s="1"/>
  <c r="AD32" i="55"/>
  <c r="AJ32" i="55" s="1"/>
  <c r="AI30" i="55"/>
  <c r="AO30" i="55" s="1"/>
  <c r="AD30" i="55"/>
  <c r="AJ30" i="55" s="1"/>
  <c r="AI28" i="55"/>
  <c r="AO28" i="55" s="1"/>
  <c r="AD28" i="55"/>
  <c r="AJ28" i="55" s="1"/>
  <c r="AI17" i="55"/>
  <c r="AO17" i="55" s="1"/>
  <c r="AD17" i="55"/>
  <c r="AJ17" i="55" s="1"/>
  <c r="AI25" i="55"/>
  <c r="AO25" i="55" s="1"/>
  <c r="AD25" i="55"/>
  <c r="AJ25" i="55" s="1"/>
  <c r="AD23" i="55"/>
  <c r="AJ23" i="55" s="1"/>
  <c r="AI23" i="55"/>
  <c r="AO23" i="55" s="1"/>
  <c r="AD21" i="55"/>
  <c r="AJ21" i="55" s="1"/>
  <c r="AI21" i="55"/>
  <c r="AO21" i="55" s="1"/>
  <c r="AD19" i="55"/>
  <c r="AJ19" i="55" s="1"/>
  <c r="AI19" i="55"/>
  <c r="AO19" i="55" s="1"/>
  <c r="AE24" i="55"/>
  <c r="AF24" i="55" s="1"/>
  <c r="AI14" i="55"/>
  <c r="AO14" i="55" s="1"/>
  <c r="AD14" i="55"/>
  <c r="AJ14" i="55" s="1"/>
  <c r="AI16" i="55"/>
  <c r="AO16" i="55" s="1"/>
  <c r="AD16" i="55"/>
  <c r="AJ16" i="55" s="1"/>
  <c r="AD12" i="55"/>
  <c r="AJ12" i="55" s="1"/>
  <c r="AI12" i="55"/>
  <c r="AO12" i="55" s="1"/>
  <c r="AD10" i="55"/>
  <c r="AJ10" i="55" s="1"/>
  <c r="AI10" i="55"/>
  <c r="AO10" i="55" s="1"/>
  <c r="AD8" i="55"/>
  <c r="AJ8" i="55" s="1"/>
  <c r="AI8" i="55"/>
  <c r="AO8" i="55" s="1"/>
  <c r="AD6" i="55"/>
  <c r="AJ6" i="55" s="1"/>
  <c r="AI6" i="55"/>
  <c r="AO6" i="55" s="1"/>
  <c r="AD4" i="55"/>
  <c r="AJ4" i="55" s="1"/>
  <c r="AI4" i="55"/>
  <c r="AO4" i="55" s="1"/>
  <c r="AB33" i="55"/>
  <c r="AD3" i="55"/>
  <c r="AE3" i="55" s="1"/>
  <c r="AI3" i="55"/>
  <c r="AI31" i="55"/>
  <c r="AO31" i="55" s="1"/>
  <c r="AD31" i="55"/>
  <c r="AJ31" i="55" s="1"/>
  <c r="AI29" i="55"/>
  <c r="AO29" i="55" s="1"/>
  <c r="AD29" i="55"/>
  <c r="AJ29" i="55" s="1"/>
  <c r="AI27" i="55"/>
  <c r="AO27" i="55" s="1"/>
  <c r="AD27" i="55"/>
  <c r="AJ27" i="55" s="1"/>
  <c r="AI26" i="55"/>
  <c r="AO26" i="55" s="1"/>
  <c r="AD26" i="55"/>
  <c r="AJ26" i="55" s="1"/>
  <c r="AD22" i="55"/>
  <c r="AJ22" i="55" s="1"/>
  <c r="AI22" i="55"/>
  <c r="AO22" i="55" s="1"/>
  <c r="AD20" i="55"/>
  <c r="AJ20" i="55" s="1"/>
  <c r="AI20" i="55"/>
  <c r="AO20" i="55" s="1"/>
  <c r="AI15" i="55"/>
  <c r="AO15" i="55" s="1"/>
  <c r="AD15" i="55"/>
  <c r="AJ15" i="55" s="1"/>
  <c r="AD13" i="55"/>
  <c r="AJ13" i="55" s="1"/>
  <c r="AI13" i="55"/>
  <c r="AO13" i="55" s="1"/>
  <c r="AD11" i="55"/>
  <c r="AJ11" i="55" s="1"/>
  <c r="AI11" i="55"/>
  <c r="AO11" i="55" s="1"/>
  <c r="AD9" i="55"/>
  <c r="AJ9" i="55" s="1"/>
  <c r="AI9" i="55"/>
  <c r="AO9" i="55" s="1"/>
  <c r="AD7" i="55"/>
  <c r="AI7" i="55"/>
  <c r="AO7" i="55" s="1"/>
  <c r="AD5" i="55"/>
  <c r="AJ5" i="55" s="1"/>
  <c r="AI5" i="55"/>
  <c r="AO5" i="55" s="1"/>
  <c r="AI32" i="54"/>
  <c r="AO32" i="54" s="1"/>
  <c r="AD32" i="54"/>
  <c r="AJ32" i="54" s="1"/>
  <c r="AI30" i="54"/>
  <c r="AO30" i="54" s="1"/>
  <c r="AD30" i="54"/>
  <c r="AJ30" i="54" s="1"/>
  <c r="AI28" i="54"/>
  <c r="AO28" i="54" s="1"/>
  <c r="AD28" i="54"/>
  <c r="AJ28" i="54" s="1"/>
  <c r="AI27" i="54"/>
  <c r="AO27" i="54" s="1"/>
  <c r="AD27" i="54"/>
  <c r="AJ27" i="54" s="1"/>
  <c r="AI25" i="54"/>
  <c r="AO25" i="54" s="1"/>
  <c r="AD25" i="54"/>
  <c r="AJ25" i="54" s="1"/>
  <c r="AI23" i="54"/>
  <c r="AO23" i="54" s="1"/>
  <c r="AD23" i="54"/>
  <c r="AJ23" i="54" s="1"/>
  <c r="AI21" i="54"/>
  <c r="AO21" i="54" s="1"/>
  <c r="AD21" i="54"/>
  <c r="AJ21" i="54" s="1"/>
  <c r="AI19" i="54"/>
  <c r="AO19" i="54" s="1"/>
  <c r="AD19" i="54"/>
  <c r="AJ19" i="54" s="1"/>
  <c r="AF24" i="54"/>
  <c r="AL24" i="54" s="1"/>
  <c r="AD17" i="54"/>
  <c r="AJ17" i="54" s="1"/>
  <c r="AI17" i="54"/>
  <c r="AO17" i="54" s="1"/>
  <c r="AI15" i="54"/>
  <c r="AO15" i="54" s="1"/>
  <c r="AD15" i="54"/>
  <c r="AJ15" i="54" s="1"/>
  <c r="AD12" i="54"/>
  <c r="AJ12" i="54" s="1"/>
  <c r="AI12" i="54"/>
  <c r="AO12" i="54" s="1"/>
  <c r="AD10" i="54"/>
  <c r="AJ10" i="54" s="1"/>
  <c r="AI10" i="54"/>
  <c r="AO10" i="54" s="1"/>
  <c r="AD8" i="54"/>
  <c r="AJ8" i="54" s="1"/>
  <c r="AI8" i="54"/>
  <c r="AO8" i="54" s="1"/>
  <c r="AE8" i="54"/>
  <c r="AK8" i="54" s="1"/>
  <c r="AD6" i="54"/>
  <c r="AI6" i="54"/>
  <c r="AO6" i="54" s="1"/>
  <c r="AD4" i="54"/>
  <c r="AJ4" i="54" s="1"/>
  <c r="AI4" i="54"/>
  <c r="AO4" i="54" s="1"/>
  <c r="AB33" i="54"/>
  <c r="AD3" i="54"/>
  <c r="AI3" i="54"/>
  <c r="AI31" i="54"/>
  <c r="AO31" i="54" s="1"/>
  <c r="AD31" i="54"/>
  <c r="AJ31" i="54" s="1"/>
  <c r="AI29" i="54"/>
  <c r="AO29" i="54" s="1"/>
  <c r="AD29" i="54"/>
  <c r="AJ29" i="54" s="1"/>
  <c r="AI22" i="54"/>
  <c r="AO22" i="54" s="1"/>
  <c r="AD22" i="54"/>
  <c r="AJ22" i="54" s="1"/>
  <c r="AI20" i="54"/>
  <c r="AO20" i="54" s="1"/>
  <c r="AD20" i="54"/>
  <c r="AI26" i="54"/>
  <c r="AO26" i="54" s="1"/>
  <c r="AD26" i="54"/>
  <c r="AJ26" i="54" s="1"/>
  <c r="AD18" i="54"/>
  <c r="AJ18" i="54" s="1"/>
  <c r="AI18" i="54"/>
  <c r="AO18" i="54" s="1"/>
  <c r="AI14" i="54"/>
  <c r="AO14" i="54" s="1"/>
  <c r="AD14" i="54"/>
  <c r="AI16" i="54"/>
  <c r="AO16" i="54" s="1"/>
  <c r="AD16" i="54"/>
  <c r="AJ16" i="54" s="1"/>
  <c r="AD13" i="54"/>
  <c r="AJ13" i="54" s="1"/>
  <c r="AI13" i="54"/>
  <c r="AO13" i="54" s="1"/>
  <c r="AD11" i="54"/>
  <c r="AJ11" i="54" s="1"/>
  <c r="AI11" i="54"/>
  <c r="AO11" i="54" s="1"/>
  <c r="AD9" i="54"/>
  <c r="AJ9" i="54" s="1"/>
  <c r="AI9" i="54"/>
  <c r="AO9" i="54" s="1"/>
  <c r="AD7" i="54"/>
  <c r="AJ7" i="54" s="1"/>
  <c r="AI7" i="54"/>
  <c r="AO7" i="54" s="1"/>
  <c r="AD5" i="54"/>
  <c r="AJ5" i="54" s="1"/>
  <c r="AI5" i="54"/>
  <c r="AO5" i="54" s="1"/>
  <c r="AI31" i="53"/>
  <c r="AO31" i="53" s="1"/>
  <c r="AD31" i="53"/>
  <c r="AI29" i="53"/>
  <c r="AO29" i="53" s="1"/>
  <c r="AD29" i="53"/>
  <c r="AJ29" i="53" s="1"/>
  <c r="AI27" i="53"/>
  <c r="AO27" i="53" s="1"/>
  <c r="AD27" i="53"/>
  <c r="AJ27" i="53" s="1"/>
  <c r="AI26" i="53"/>
  <c r="AO26" i="53" s="1"/>
  <c r="AE26" i="53"/>
  <c r="AK26" i="53" s="1"/>
  <c r="AD26" i="53"/>
  <c r="AJ26" i="53" s="1"/>
  <c r="AD22" i="53"/>
  <c r="AJ22" i="53" s="1"/>
  <c r="AI22" i="53"/>
  <c r="AO22" i="53" s="1"/>
  <c r="AD20" i="53"/>
  <c r="AJ20" i="53" s="1"/>
  <c r="AI20" i="53"/>
  <c r="AO20" i="53" s="1"/>
  <c r="AI15" i="53"/>
  <c r="AO15" i="53" s="1"/>
  <c r="AD15" i="53"/>
  <c r="AJ15" i="53" s="1"/>
  <c r="AF18" i="53"/>
  <c r="AE18" i="53"/>
  <c r="AK18" i="53" s="1"/>
  <c r="AE13" i="53"/>
  <c r="AK13" i="53" s="1"/>
  <c r="AE11" i="53"/>
  <c r="AK11" i="53" s="1"/>
  <c r="AD9" i="53"/>
  <c r="AJ9" i="53" s="1"/>
  <c r="AI9" i="53"/>
  <c r="AO9" i="53" s="1"/>
  <c r="AD7" i="53"/>
  <c r="AJ7" i="53" s="1"/>
  <c r="AI7" i="53"/>
  <c r="AO7" i="53" s="1"/>
  <c r="AD5" i="53"/>
  <c r="AJ5" i="53" s="1"/>
  <c r="AI5" i="53"/>
  <c r="AO5" i="53" s="1"/>
  <c r="AI32" i="53"/>
  <c r="AO32" i="53" s="1"/>
  <c r="AD32" i="53"/>
  <c r="AJ32" i="53" s="1"/>
  <c r="AI30" i="53"/>
  <c r="AO30" i="53" s="1"/>
  <c r="AD30" i="53"/>
  <c r="AJ30" i="53" s="1"/>
  <c r="AI28" i="53"/>
  <c r="AO28" i="53" s="1"/>
  <c r="AD28" i="53"/>
  <c r="AJ28" i="53" s="1"/>
  <c r="AI17" i="53"/>
  <c r="AO17" i="53" s="1"/>
  <c r="AD17" i="53"/>
  <c r="AJ17" i="53" s="1"/>
  <c r="AI25" i="53"/>
  <c r="AO25" i="53" s="1"/>
  <c r="AD25" i="53"/>
  <c r="AJ25" i="53" s="1"/>
  <c r="AD23" i="53"/>
  <c r="AJ23" i="53" s="1"/>
  <c r="AI23" i="53"/>
  <c r="AO23" i="53" s="1"/>
  <c r="AD21" i="53"/>
  <c r="AJ21" i="53" s="1"/>
  <c r="AI21" i="53"/>
  <c r="AO21" i="53" s="1"/>
  <c r="AD19" i="53"/>
  <c r="AJ19" i="53" s="1"/>
  <c r="AI19" i="53"/>
  <c r="AO19" i="53" s="1"/>
  <c r="AF24" i="53"/>
  <c r="AL24" i="53" s="1"/>
  <c r="AI14" i="53"/>
  <c r="AO14" i="53" s="1"/>
  <c r="AD14" i="53"/>
  <c r="AJ14" i="53" s="1"/>
  <c r="AI16" i="53"/>
  <c r="AO16" i="53" s="1"/>
  <c r="AD16" i="53"/>
  <c r="AJ16" i="53" s="1"/>
  <c r="AE12" i="53"/>
  <c r="AK12" i="53" s="1"/>
  <c r="AD10" i="53"/>
  <c r="AJ10" i="53" s="1"/>
  <c r="AI10" i="53"/>
  <c r="AO10" i="53" s="1"/>
  <c r="AD8" i="53"/>
  <c r="AJ8" i="53" s="1"/>
  <c r="AI8" i="53"/>
  <c r="AO8" i="53" s="1"/>
  <c r="AD6" i="53"/>
  <c r="AJ6" i="53" s="1"/>
  <c r="AI6" i="53"/>
  <c r="AO6" i="53" s="1"/>
  <c r="AD4" i="53"/>
  <c r="AJ4" i="53" s="1"/>
  <c r="AI4" i="53"/>
  <c r="AO4" i="53" s="1"/>
  <c r="AB33" i="53"/>
  <c r="AD3" i="53"/>
  <c r="AE3" i="53" s="1"/>
  <c r="AI3" i="53"/>
  <c r="AI31" i="52"/>
  <c r="AO31" i="52" s="1"/>
  <c r="AD31" i="52"/>
  <c r="AJ31" i="52" s="1"/>
  <c r="AI29" i="52"/>
  <c r="AO29" i="52" s="1"/>
  <c r="AD29" i="52"/>
  <c r="AJ29" i="52" s="1"/>
  <c r="AI17" i="52"/>
  <c r="AO17" i="52" s="1"/>
  <c r="AD17" i="52"/>
  <c r="AJ17" i="52" s="1"/>
  <c r="AE23" i="52"/>
  <c r="AD21" i="52"/>
  <c r="AJ21" i="52" s="1"/>
  <c r="AI21" i="52"/>
  <c r="AO21" i="52" s="1"/>
  <c r="AE21" i="52"/>
  <c r="AK21" i="52" s="1"/>
  <c r="AD19" i="52"/>
  <c r="AJ19" i="52" s="1"/>
  <c r="AI19" i="52"/>
  <c r="AO19" i="52" s="1"/>
  <c r="AE19" i="52"/>
  <c r="AK19" i="52" s="1"/>
  <c r="AI11" i="52"/>
  <c r="AO11" i="52" s="1"/>
  <c r="AD11" i="52"/>
  <c r="AJ11" i="52" s="1"/>
  <c r="AI9" i="52"/>
  <c r="AO9" i="52" s="1"/>
  <c r="AD9" i="52"/>
  <c r="AJ9" i="52" s="1"/>
  <c r="AI7" i="52"/>
  <c r="AO7" i="52" s="1"/>
  <c r="AD7" i="52"/>
  <c r="AJ7" i="52" s="1"/>
  <c r="AI5" i="52"/>
  <c r="AO5" i="52" s="1"/>
  <c r="AD5" i="52"/>
  <c r="AJ5" i="52" s="1"/>
  <c r="AE18" i="52"/>
  <c r="AI32" i="52"/>
  <c r="AO32" i="52" s="1"/>
  <c r="AD32" i="52"/>
  <c r="AJ32" i="52" s="1"/>
  <c r="AI30" i="52"/>
  <c r="AO30" i="52" s="1"/>
  <c r="AD30" i="52"/>
  <c r="AI28" i="52"/>
  <c r="AO28" i="52" s="1"/>
  <c r="AD28" i="52"/>
  <c r="AJ28" i="52" s="1"/>
  <c r="AI26" i="52"/>
  <c r="AO26" i="52" s="1"/>
  <c r="AD26" i="52"/>
  <c r="AJ26" i="52" s="1"/>
  <c r="AI27" i="52"/>
  <c r="AO27" i="52" s="1"/>
  <c r="AD27" i="52"/>
  <c r="AJ27" i="52" s="1"/>
  <c r="AI25" i="52"/>
  <c r="AO25" i="52" s="1"/>
  <c r="AD25" i="52"/>
  <c r="AJ25" i="52" s="1"/>
  <c r="AE24" i="52"/>
  <c r="AK24" i="52" s="1"/>
  <c r="AD22" i="52"/>
  <c r="AJ22" i="52" s="1"/>
  <c r="AI22" i="52"/>
  <c r="AO22" i="52" s="1"/>
  <c r="AD20" i="52"/>
  <c r="AJ20" i="52" s="1"/>
  <c r="AI20" i="52"/>
  <c r="AO20" i="52" s="1"/>
  <c r="AI15" i="52"/>
  <c r="AO15" i="52" s="1"/>
  <c r="AD15" i="52"/>
  <c r="AJ15" i="52" s="1"/>
  <c r="AI12" i="52"/>
  <c r="AO12" i="52" s="1"/>
  <c r="AE12" i="52"/>
  <c r="AK12" i="52" s="1"/>
  <c r="AD12" i="52"/>
  <c r="AJ12" i="52" s="1"/>
  <c r="AI10" i="52"/>
  <c r="AO10" i="52" s="1"/>
  <c r="AD10" i="52"/>
  <c r="AJ10" i="52" s="1"/>
  <c r="AI8" i="52"/>
  <c r="AO8" i="52" s="1"/>
  <c r="AD8" i="52"/>
  <c r="AJ8" i="52" s="1"/>
  <c r="AI6" i="52"/>
  <c r="AO6" i="52" s="1"/>
  <c r="AD6" i="52"/>
  <c r="AJ6" i="52" s="1"/>
  <c r="AI4" i="52"/>
  <c r="AO4" i="52" s="1"/>
  <c r="AD4" i="52"/>
  <c r="AB33" i="52"/>
  <c r="AI3" i="52"/>
  <c r="AD3" i="52"/>
  <c r="AE3" i="52" s="1"/>
  <c r="AI16" i="52"/>
  <c r="AO16" i="52" s="1"/>
  <c r="AD16" i="52"/>
  <c r="AJ16" i="52" s="1"/>
  <c r="AD14" i="52"/>
  <c r="AJ14" i="52" s="1"/>
  <c r="AI14" i="52"/>
  <c r="AO14" i="52" s="1"/>
  <c r="AF13" i="52"/>
  <c r="AL13" i="52" s="1"/>
  <c r="AI31" i="51"/>
  <c r="AO31" i="51" s="1"/>
  <c r="AD31" i="51"/>
  <c r="AJ31" i="51" s="1"/>
  <c r="AI29" i="51"/>
  <c r="AO29" i="51" s="1"/>
  <c r="AD29" i="51"/>
  <c r="AJ29" i="51" s="1"/>
  <c r="AI27" i="51"/>
  <c r="AO27" i="51" s="1"/>
  <c r="AD27" i="51"/>
  <c r="AI26" i="51"/>
  <c r="AO26" i="51" s="1"/>
  <c r="AD26" i="51"/>
  <c r="AJ26" i="51" s="1"/>
  <c r="AE18" i="51"/>
  <c r="AF18" i="51" s="1"/>
  <c r="AL18" i="51" s="1"/>
  <c r="AI25" i="51"/>
  <c r="AO25" i="51" s="1"/>
  <c r="AD25" i="51"/>
  <c r="AJ25" i="51" s="1"/>
  <c r="AD23" i="51"/>
  <c r="AJ23" i="51" s="1"/>
  <c r="AI23" i="51"/>
  <c r="AO23" i="51" s="1"/>
  <c r="AD21" i="51"/>
  <c r="AJ21" i="51" s="1"/>
  <c r="AI21" i="51"/>
  <c r="AO21" i="51" s="1"/>
  <c r="AE21" i="51"/>
  <c r="AK21" i="51" s="1"/>
  <c r="AD19" i="51"/>
  <c r="AI19" i="51"/>
  <c r="AO19" i="51" s="1"/>
  <c r="AI15" i="51"/>
  <c r="AO15" i="51" s="1"/>
  <c r="AD15" i="51"/>
  <c r="AJ15" i="51" s="1"/>
  <c r="AE13" i="51"/>
  <c r="AK13" i="51" s="1"/>
  <c r="AE11" i="51"/>
  <c r="AK11" i="51" s="1"/>
  <c r="AE9" i="51"/>
  <c r="AK9" i="51" s="1"/>
  <c r="AE7" i="51"/>
  <c r="AK7" i="51" s="1"/>
  <c r="AE5" i="51"/>
  <c r="AK5" i="51" s="1"/>
  <c r="AI32" i="51"/>
  <c r="AO32" i="51" s="1"/>
  <c r="AD32" i="51"/>
  <c r="AJ32" i="51" s="1"/>
  <c r="AI30" i="51"/>
  <c r="AO30" i="51" s="1"/>
  <c r="AD30" i="51"/>
  <c r="AJ30" i="51" s="1"/>
  <c r="AI28" i="51"/>
  <c r="AO28" i="51" s="1"/>
  <c r="AD28" i="51"/>
  <c r="AJ28" i="51" s="1"/>
  <c r="AD22" i="51"/>
  <c r="AJ22" i="51" s="1"/>
  <c r="AI22" i="51"/>
  <c r="AO22" i="51" s="1"/>
  <c r="AD20" i="51"/>
  <c r="AJ20" i="51" s="1"/>
  <c r="AI20" i="51"/>
  <c r="AO20" i="51" s="1"/>
  <c r="AF24" i="51"/>
  <c r="AL24" i="51" s="1"/>
  <c r="AI16" i="51"/>
  <c r="AO16" i="51" s="1"/>
  <c r="AD16" i="51"/>
  <c r="AJ16" i="51" s="1"/>
  <c r="AI14" i="51"/>
  <c r="AO14" i="51" s="1"/>
  <c r="AD14" i="51"/>
  <c r="AJ14" i="51" s="1"/>
  <c r="AE12" i="51"/>
  <c r="AK12" i="51" s="1"/>
  <c r="AE10" i="51"/>
  <c r="AK10" i="51" s="1"/>
  <c r="AE8" i="51"/>
  <c r="AK8" i="51" s="1"/>
  <c r="AE6" i="51"/>
  <c r="AK6" i="51" s="1"/>
  <c r="AD4" i="51"/>
  <c r="AJ4" i="51" s="1"/>
  <c r="AI4" i="51"/>
  <c r="AO4" i="51" s="1"/>
  <c r="AB33" i="51"/>
  <c r="AD3" i="51"/>
  <c r="AI3" i="51"/>
  <c r="AE3" i="51"/>
  <c r="AI32" i="50"/>
  <c r="AO32" i="50" s="1"/>
  <c r="AD32" i="50"/>
  <c r="AJ32" i="50" s="1"/>
  <c r="AI30" i="50"/>
  <c r="AO30" i="50" s="1"/>
  <c r="AD30" i="50"/>
  <c r="AJ30" i="50" s="1"/>
  <c r="AI28" i="50"/>
  <c r="AO28" i="50" s="1"/>
  <c r="AD28" i="50"/>
  <c r="AJ28" i="50" s="1"/>
  <c r="AI23" i="50"/>
  <c r="AO23" i="50" s="1"/>
  <c r="AD23" i="50"/>
  <c r="AJ23" i="50" s="1"/>
  <c r="AI21" i="50"/>
  <c r="AO21" i="50" s="1"/>
  <c r="AD21" i="50"/>
  <c r="AJ21" i="50" s="1"/>
  <c r="AI19" i="50"/>
  <c r="AO19" i="50" s="1"/>
  <c r="AD19" i="50"/>
  <c r="AJ19" i="50" s="1"/>
  <c r="AI26" i="50"/>
  <c r="AO26" i="50" s="1"/>
  <c r="AD26" i="50"/>
  <c r="AJ26" i="50" s="1"/>
  <c r="AD17" i="50"/>
  <c r="AJ17" i="50" s="1"/>
  <c r="AI17" i="50"/>
  <c r="AO17" i="50" s="1"/>
  <c r="AI11" i="50"/>
  <c r="AO11" i="50" s="1"/>
  <c r="AD11" i="50"/>
  <c r="AJ11" i="50" s="1"/>
  <c r="AI9" i="50"/>
  <c r="AO9" i="50" s="1"/>
  <c r="AD9" i="50"/>
  <c r="AJ9" i="50" s="1"/>
  <c r="AI7" i="50"/>
  <c r="AO7" i="50" s="1"/>
  <c r="AD7" i="50"/>
  <c r="AJ7" i="50" s="1"/>
  <c r="AI5" i="50"/>
  <c r="AO5" i="50" s="1"/>
  <c r="AD5" i="50"/>
  <c r="AJ5" i="50" s="1"/>
  <c r="AI16" i="50"/>
  <c r="AO16" i="50" s="1"/>
  <c r="AD16" i="50"/>
  <c r="AJ16" i="50" s="1"/>
  <c r="AD14" i="50"/>
  <c r="AJ14" i="50" s="1"/>
  <c r="AI14" i="50"/>
  <c r="AO14" i="50" s="1"/>
  <c r="AE15" i="50"/>
  <c r="AF15" i="50" s="1"/>
  <c r="AL15" i="50" s="1"/>
  <c r="AI31" i="50"/>
  <c r="AO31" i="50" s="1"/>
  <c r="AD31" i="50"/>
  <c r="AJ31" i="50" s="1"/>
  <c r="AI29" i="50"/>
  <c r="AO29" i="50" s="1"/>
  <c r="AD29" i="50"/>
  <c r="AJ29" i="50" s="1"/>
  <c r="AI27" i="50"/>
  <c r="AO27" i="50" s="1"/>
  <c r="AD27" i="50"/>
  <c r="AJ27" i="50" s="1"/>
  <c r="AI25" i="50"/>
  <c r="AO25" i="50" s="1"/>
  <c r="AD25" i="50"/>
  <c r="AJ25" i="50" s="1"/>
  <c r="AI24" i="50"/>
  <c r="AO24" i="50" s="1"/>
  <c r="AD24" i="50"/>
  <c r="AJ24" i="50" s="1"/>
  <c r="AI22" i="50"/>
  <c r="AO22" i="50" s="1"/>
  <c r="AD22" i="50"/>
  <c r="AJ22" i="50" s="1"/>
  <c r="AI20" i="50"/>
  <c r="AO20" i="50" s="1"/>
  <c r="AD20" i="50"/>
  <c r="AJ20" i="50" s="1"/>
  <c r="AD18" i="50"/>
  <c r="AI18" i="50"/>
  <c r="AO18" i="50" s="1"/>
  <c r="AI12" i="50"/>
  <c r="AO12" i="50" s="1"/>
  <c r="AD12" i="50"/>
  <c r="AJ12" i="50" s="1"/>
  <c r="AI10" i="50"/>
  <c r="AO10" i="50" s="1"/>
  <c r="AD10" i="50"/>
  <c r="AJ10" i="50" s="1"/>
  <c r="AI8" i="50"/>
  <c r="AO8" i="50" s="1"/>
  <c r="AD8" i="50"/>
  <c r="AJ8" i="50" s="1"/>
  <c r="AI6" i="50"/>
  <c r="AO6" i="50" s="1"/>
  <c r="AD6" i="50"/>
  <c r="AJ6" i="50" s="1"/>
  <c r="AI4" i="50"/>
  <c r="AO4" i="50" s="1"/>
  <c r="AD4" i="50"/>
  <c r="AJ4" i="50" s="1"/>
  <c r="AB33" i="50"/>
  <c r="AI3" i="50"/>
  <c r="AD3" i="50"/>
  <c r="AE3" i="50" s="1"/>
  <c r="AF3" i="50" s="1"/>
  <c r="AI32" i="49"/>
  <c r="AO32" i="49" s="1"/>
  <c r="AD32" i="49"/>
  <c r="AJ32" i="49" s="1"/>
  <c r="AI30" i="49"/>
  <c r="AO30" i="49" s="1"/>
  <c r="AD30" i="49"/>
  <c r="AJ30" i="49" s="1"/>
  <c r="AI28" i="49"/>
  <c r="AO28" i="49" s="1"/>
  <c r="AD28" i="49"/>
  <c r="AJ28" i="49" s="1"/>
  <c r="AI17" i="49"/>
  <c r="AO17" i="49" s="1"/>
  <c r="AE17" i="49"/>
  <c r="AK17" i="49" s="1"/>
  <c r="AD17" i="49"/>
  <c r="AJ17" i="49" s="1"/>
  <c r="AD22" i="49"/>
  <c r="AJ22" i="49" s="1"/>
  <c r="AI22" i="49"/>
  <c r="AO22" i="49" s="1"/>
  <c r="AD20" i="49"/>
  <c r="AJ20" i="49" s="1"/>
  <c r="AI20" i="49"/>
  <c r="AO20" i="49" s="1"/>
  <c r="AI11" i="49"/>
  <c r="AO11" i="49" s="1"/>
  <c r="AD11" i="49"/>
  <c r="AJ11" i="49" s="1"/>
  <c r="AI9" i="49"/>
  <c r="AO9" i="49" s="1"/>
  <c r="AD9" i="49"/>
  <c r="AJ9" i="49" s="1"/>
  <c r="AI7" i="49"/>
  <c r="AO7" i="49" s="1"/>
  <c r="AD7" i="49"/>
  <c r="AJ7" i="49" s="1"/>
  <c r="AI5" i="49"/>
  <c r="AO5" i="49" s="1"/>
  <c r="AD5" i="49"/>
  <c r="AJ5" i="49" s="1"/>
  <c r="AE18" i="49"/>
  <c r="AK18" i="49" s="1"/>
  <c r="AI15" i="49"/>
  <c r="AO15" i="49" s="1"/>
  <c r="AD15" i="49"/>
  <c r="AJ15" i="49" s="1"/>
  <c r="AE14" i="49"/>
  <c r="AF14" i="49"/>
  <c r="AL14" i="49" s="1"/>
  <c r="AI31" i="49"/>
  <c r="AO31" i="49" s="1"/>
  <c r="AD31" i="49"/>
  <c r="AJ31" i="49" s="1"/>
  <c r="AI29" i="49"/>
  <c r="AO29" i="49" s="1"/>
  <c r="AD29" i="49"/>
  <c r="AJ29" i="49" s="1"/>
  <c r="AI27" i="49"/>
  <c r="AO27" i="49" s="1"/>
  <c r="AD27" i="49"/>
  <c r="AJ27" i="49" s="1"/>
  <c r="AI26" i="49"/>
  <c r="AO26" i="49" s="1"/>
  <c r="AD26" i="49"/>
  <c r="AJ26" i="49" s="1"/>
  <c r="AI16" i="49"/>
  <c r="AO16" i="49" s="1"/>
  <c r="AD16" i="49"/>
  <c r="AJ16" i="49" s="1"/>
  <c r="AI25" i="49"/>
  <c r="AO25" i="49" s="1"/>
  <c r="AD25" i="49"/>
  <c r="AJ25" i="49" s="1"/>
  <c r="AD23" i="49"/>
  <c r="AI23" i="49"/>
  <c r="AO23" i="49" s="1"/>
  <c r="AD21" i="49"/>
  <c r="AJ21" i="49" s="1"/>
  <c r="AI21" i="49"/>
  <c r="AO21" i="49" s="1"/>
  <c r="AD19" i="49"/>
  <c r="AJ19" i="49" s="1"/>
  <c r="AI19" i="49"/>
  <c r="AO19" i="49" s="1"/>
  <c r="AE19" i="49"/>
  <c r="AK19" i="49" s="1"/>
  <c r="AF24" i="49"/>
  <c r="AL24" i="49" s="1"/>
  <c r="AI12" i="49"/>
  <c r="AO12" i="49" s="1"/>
  <c r="AD12" i="49"/>
  <c r="AJ12" i="49" s="1"/>
  <c r="AI10" i="49"/>
  <c r="AO10" i="49" s="1"/>
  <c r="AE10" i="49"/>
  <c r="AK10" i="49" s="1"/>
  <c r="AD10" i="49"/>
  <c r="AJ10" i="49" s="1"/>
  <c r="AI8" i="49"/>
  <c r="AO8" i="49" s="1"/>
  <c r="AD8" i="49"/>
  <c r="AJ8" i="49" s="1"/>
  <c r="AI6" i="49"/>
  <c r="AO6" i="49" s="1"/>
  <c r="AD6" i="49"/>
  <c r="AJ6" i="49" s="1"/>
  <c r="AI4" i="49"/>
  <c r="AO4" i="49" s="1"/>
  <c r="AD4" i="49"/>
  <c r="AJ4" i="49" s="1"/>
  <c r="AB33" i="49"/>
  <c r="AI3" i="49"/>
  <c r="AD3" i="49"/>
  <c r="AE3" i="49" s="1"/>
  <c r="AI31" i="48"/>
  <c r="AO31" i="48" s="1"/>
  <c r="AD31" i="48"/>
  <c r="AJ31" i="48" s="1"/>
  <c r="AI29" i="48"/>
  <c r="AO29" i="48" s="1"/>
  <c r="AD29" i="48"/>
  <c r="AJ29" i="48" s="1"/>
  <c r="AI23" i="48"/>
  <c r="AO23" i="48" s="1"/>
  <c r="AD23" i="48"/>
  <c r="AI21" i="48"/>
  <c r="AO21" i="48" s="1"/>
  <c r="AD21" i="48"/>
  <c r="AJ21" i="48" s="1"/>
  <c r="AI19" i="48"/>
  <c r="AO19" i="48" s="1"/>
  <c r="AE19" i="48"/>
  <c r="AK19" i="48" s="1"/>
  <c r="AD19" i="48"/>
  <c r="AJ19" i="48" s="1"/>
  <c r="AE18" i="48"/>
  <c r="AK18" i="48" s="1"/>
  <c r="AE16" i="48"/>
  <c r="AK16" i="48" s="1"/>
  <c r="AD13" i="48"/>
  <c r="AJ13" i="48" s="1"/>
  <c r="AI13" i="48"/>
  <c r="AO13" i="48" s="1"/>
  <c r="AD11" i="48"/>
  <c r="AJ11" i="48" s="1"/>
  <c r="AI11" i="48"/>
  <c r="AO11" i="48" s="1"/>
  <c r="AD9" i="48"/>
  <c r="AJ9" i="48" s="1"/>
  <c r="AI9" i="48"/>
  <c r="AO9" i="48" s="1"/>
  <c r="AD7" i="48"/>
  <c r="AJ7" i="48" s="1"/>
  <c r="AI7" i="48"/>
  <c r="AO7" i="48" s="1"/>
  <c r="AD5" i="48"/>
  <c r="AJ5" i="48" s="1"/>
  <c r="AI5" i="48"/>
  <c r="AO5" i="48" s="1"/>
  <c r="AI32" i="48"/>
  <c r="AO32" i="48" s="1"/>
  <c r="AD32" i="48"/>
  <c r="AI30" i="48"/>
  <c r="AO30" i="48" s="1"/>
  <c r="AD30" i="48"/>
  <c r="AJ30" i="48" s="1"/>
  <c r="AI28" i="48"/>
  <c r="AO28" i="48" s="1"/>
  <c r="AD28" i="48"/>
  <c r="AJ28" i="48" s="1"/>
  <c r="AI27" i="48"/>
  <c r="AO27" i="48" s="1"/>
  <c r="AD27" i="48"/>
  <c r="AJ27" i="48" s="1"/>
  <c r="AI25" i="48"/>
  <c r="AO25" i="48" s="1"/>
  <c r="AD25" i="48"/>
  <c r="AJ25" i="48" s="1"/>
  <c r="AI24" i="48"/>
  <c r="AO24" i="48" s="1"/>
  <c r="AD24" i="48"/>
  <c r="AJ24" i="48" s="1"/>
  <c r="AI22" i="48"/>
  <c r="AO22" i="48" s="1"/>
  <c r="AD22" i="48"/>
  <c r="AJ22" i="48" s="1"/>
  <c r="AI20" i="48"/>
  <c r="AO20" i="48" s="1"/>
  <c r="AD20" i="48"/>
  <c r="AJ20" i="48" s="1"/>
  <c r="AF18" i="48"/>
  <c r="AL18" i="48" s="1"/>
  <c r="AI26" i="48"/>
  <c r="AO26" i="48" s="1"/>
  <c r="AD26" i="48"/>
  <c r="AJ26" i="48" s="1"/>
  <c r="AE17" i="48"/>
  <c r="AK17" i="48" s="1"/>
  <c r="AI14" i="48"/>
  <c r="AO14" i="48" s="1"/>
  <c r="AD14" i="48"/>
  <c r="AJ14" i="48" s="1"/>
  <c r="AF15" i="48"/>
  <c r="AL15" i="48" s="1"/>
  <c r="AD12" i="48"/>
  <c r="AJ12" i="48" s="1"/>
  <c r="AI12" i="48"/>
  <c r="AO12" i="48" s="1"/>
  <c r="AD10" i="48"/>
  <c r="AJ10" i="48" s="1"/>
  <c r="AI10" i="48"/>
  <c r="AO10" i="48" s="1"/>
  <c r="AD8" i="48"/>
  <c r="AJ8" i="48" s="1"/>
  <c r="AI8" i="48"/>
  <c r="AO8" i="48" s="1"/>
  <c r="AD6" i="48"/>
  <c r="AJ6" i="48" s="1"/>
  <c r="AI6" i="48"/>
  <c r="AO6" i="48" s="1"/>
  <c r="AD4" i="48"/>
  <c r="AJ4" i="48" s="1"/>
  <c r="AI4" i="48"/>
  <c r="AO4" i="48" s="1"/>
  <c r="AB33" i="48"/>
  <c r="AD3" i="48"/>
  <c r="AE3" i="48" s="1"/>
  <c r="AI3" i="48"/>
  <c r="AI32" i="47"/>
  <c r="AO32" i="47" s="1"/>
  <c r="AD32" i="47"/>
  <c r="AI30" i="47"/>
  <c r="AO30" i="47" s="1"/>
  <c r="AD30" i="47"/>
  <c r="AJ30" i="47" s="1"/>
  <c r="AI28" i="47"/>
  <c r="AO28" i="47" s="1"/>
  <c r="AE28" i="47"/>
  <c r="AK28" i="47" s="1"/>
  <c r="AD28" i="47"/>
  <c r="AJ28" i="47" s="1"/>
  <c r="AI17" i="47"/>
  <c r="AO17" i="47" s="1"/>
  <c r="AD17" i="47"/>
  <c r="AJ17" i="47" s="1"/>
  <c r="AI25" i="47"/>
  <c r="AO25" i="47" s="1"/>
  <c r="AD25" i="47"/>
  <c r="AJ25" i="47" s="1"/>
  <c r="AD23" i="47"/>
  <c r="AJ23" i="47" s="1"/>
  <c r="AI23" i="47"/>
  <c r="AO23" i="47" s="1"/>
  <c r="AD21" i="47"/>
  <c r="AJ21" i="47" s="1"/>
  <c r="AI21" i="47"/>
  <c r="AO21" i="47" s="1"/>
  <c r="AD19" i="47"/>
  <c r="AJ19" i="47" s="1"/>
  <c r="AI19" i="47"/>
  <c r="AO19" i="47" s="1"/>
  <c r="AF18" i="47"/>
  <c r="AL18" i="47" s="1"/>
  <c r="AE24" i="47"/>
  <c r="AF24" i="47" s="1"/>
  <c r="AI12" i="47"/>
  <c r="AO12" i="47" s="1"/>
  <c r="AE12" i="47"/>
  <c r="AK12" i="47" s="1"/>
  <c r="AD12" i="47"/>
  <c r="AJ12" i="47" s="1"/>
  <c r="AI10" i="47"/>
  <c r="AO10" i="47" s="1"/>
  <c r="AD10" i="47"/>
  <c r="AJ10" i="47" s="1"/>
  <c r="AI8" i="47"/>
  <c r="AO8" i="47" s="1"/>
  <c r="AD8" i="47"/>
  <c r="AJ8" i="47" s="1"/>
  <c r="AI6" i="47"/>
  <c r="AO6" i="47" s="1"/>
  <c r="AD6" i="47"/>
  <c r="AJ6" i="47" s="1"/>
  <c r="AI4" i="47"/>
  <c r="AO4" i="47" s="1"/>
  <c r="AD4" i="47"/>
  <c r="AJ4" i="47" s="1"/>
  <c r="AB33" i="47"/>
  <c r="AI3" i="47"/>
  <c r="AD3" i="47"/>
  <c r="AE3" i="47" s="1"/>
  <c r="AE14" i="47"/>
  <c r="AK14" i="47" s="1"/>
  <c r="AE13" i="47"/>
  <c r="AK13" i="47" s="1"/>
  <c r="AI31" i="47"/>
  <c r="AO31" i="47" s="1"/>
  <c r="AD31" i="47"/>
  <c r="AJ31" i="47" s="1"/>
  <c r="AI29" i="47"/>
  <c r="AO29" i="47" s="1"/>
  <c r="AD29" i="47"/>
  <c r="AJ29" i="47" s="1"/>
  <c r="AI27" i="47"/>
  <c r="AO27" i="47" s="1"/>
  <c r="AD27" i="47"/>
  <c r="AJ27" i="47" s="1"/>
  <c r="AI26" i="47"/>
  <c r="AO26" i="47" s="1"/>
  <c r="AE26" i="47"/>
  <c r="AK26" i="47" s="1"/>
  <c r="AD26" i="47"/>
  <c r="AJ26" i="47" s="1"/>
  <c r="AD22" i="47"/>
  <c r="AJ22" i="47" s="1"/>
  <c r="AI22" i="47"/>
  <c r="AO22" i="47" s="1"/>
  <c r="AD20" i="47"/>
  <c r="AJ20" i="47" s="1"/>
  <c r="AI20" i="47"/>
  <c r="AO20" i="47" s="1"/>
  <c r="AI11" i="47"/>
  <c r="AO11" i="47" s="1"/>
  <c r="AD11" i="47"/>
  <c r="AJ11" i="47" s="1"/>
  <c r="AI9" i="47"/>
  <c r="AO9" i="47" s="1"/>
  <c r="AD9" i="47"/>
  <c r="AJ9" i="47" s="1"/>
  <c r="AI7" i="47"/>
  <c r="AO7" i="47" s="1"/>
  <c r="AD7" i="47"/>
  <c r="AJ7" i="47" s="1"/>
  <c r="AI5" i="47"/>
  <c r="AO5" i="47" s="1"/>
  <c r="AD5" i="47"/>
  <c r="AI16" i="47"/>
  <c r="AO16" i="47" s="1"/>
  <c r="AD16" i="47"/>
  <c r="AJ16" i="47" s="1"/>
  <c r="AE15" i="47"/>
  <c r="AI32" i="46"/>
  <c r="AO32" i="46" s="1"/>
  <c r="AD32" i="46"/>
  <c r="AJ32" i="46" s="1"/>
  <c r="AI30" i="46"/>
  <c r="AO30" i="46" s="1"/>
  <c r="AD30" i="46"/>
  <c r="AI28" i="46"/>
  <c r="AO28" i="46" s="1"/>
  <c r="AD28" i="46"/>
  <c r="AJ28" i="46" s="1"/>
  <c r="AI22" i="46"/>
  <c r="AO22" i="46" s="1"/>
  <c r="AE22" i="46"/>
  <c r="AK22" i="46" s="1"/>
  <c r="AD22" i="46"/>
  <c r="AJ22" i="46" s="1"/>
  <c r="AI20" i="46"/>
  <c r="AO20" i="46" s="1"/>
  <c r="AD20" i="46"/>
  <c r="AJ20" i="46" s="1"/>
  <c r="AF24" i="46"/>
  <c r="AD17" i="46"/>
  <c r="AJ17" i="46" s="1"/>
  <c r="AI17" i="46"/>
  <c r="AO17" i="46" s="1"/>
  <c r="AI10" i="46"/>
  <c r="AO10" i="46" s="1"/>
  <c r="AD10" i="46"/>
  <c r="AJ10" i="46" s="1"/>
  <c r="AI8" i="46"/>
  <c r="AO8" i="46" s="1"/>
  <c r="AD8" i="46"/>
  <c r="AJ8" i="46" s="1"/>
  <c r="AI6" i="46"/>
  <c r="AO6" i="46" s="1"/>
  <c r="AD6" i="46"/>
  <c r="AJ6" i="46" s="1"/>
  <c r="AI4" i="46"/>
  <c r="AO4" i="46" s="1"/>
  <c r="AD4" i="46"/>
  <c r="AJ4" i="46" s="1"/>
  <c r="AB33" i="46"/>
  <c r="AI3" i="46"/>
  <c r="AD3" i="46"/>
  <c r="AE3" i="46" s="1"/>
  <c r="AI16" i="46"/>
  <c r="AO16" i="46" s="1"/>
  <c r="AD16" i="46"/>
  <c r="AJ16" i="46" s="1"/>
  <c r="AD14" i="46"/>
  <c r="AJ14" i="46" s="1"/>
  <c r="AI14" i="46"/>
  <c r="AO14" i="46" s="1"/>
  <c r="AF13" i="46"/>
  <c r="AE15" i="46"/>
  <c r="AF15" i="46" s="1"/>
  <c r="AL15" i="46" s="1"/>
  <c r="AI31" i="46"/>
  <c r="AO31" i="46" s="1"/>
  <c r="AD31" i="46"/>
  <c r="AJ31" i="46" s="1"/>
  <c r="AI29" i="46"/>
  <c r="AO29" i="46" s="1"/>
  <c r="AD29" i="46"/>
  <c r="AJ29" i="46" s="1"/>
  <c r="AI27" i="46"/>
  <c r="AO27" i="46" s="1"/>
  <c r="AD27" i="46"/>
  <c r="AJ27" i="46" s="1"/>
  <c r="AI25" i="46"/>
  <c r="AO25" i="46" s="1"/>
  <c r="AD25" i="46"/>
  <c r="AJ25" i="46" s="1"/>
  <c r="AI23" i="46"/>
  <c r="AO23" i="46" s="1"/>
  <c r="AD23" i="46"/>
  <c r="AJ23" i="46" s="1"/>
  <c r="AI21" i="46"/>
  <c r="AO21" i="46" s="1"/>
  <c r="AD21" i="46"/>
  <c r="AJ21" i="46" s="1"/>
  <c r="AI19" i="46"/>
  <c r="AO19" i="46" s="1"/>
  <c r="AD19" i="46"/>
  <c r="AJ19" i="46" s="1"/>
  <c r="AI26" i="46"/>
  <c r="AO26" i="46" s="1"/>
  <c r="AD26" i="46"/>
  <c r="AJ26" i="46" s="1"/>
  <c r="AD18" i="46"/>
  <c r="AJ18" i="46" s="1"/>
  <c r="AI18" i="46"/>
  <c r="AO18" i="46" s="1"/>
  <c r="AE18" i="46"/>
  <c r="AK18" i="46" s="1"/>
  <c r="AI11" i="46"/>
  <c r="AO11" i="46" s="1"/>
  <c r="AD11" i="46"/>
  <c r="AJ11" i="46" s="1"/>
  <c r="AI9" i="46"/>
  <c r="AO9" i="46" s="1"/>
  <c r="AD9" i="46"/>
  <c r="AJ9" i="46" s="1"/>
  <c r="AI7" i="46"/>
  <c r="AO7" i="46" s="1"/>
  <c r="AD7" i="46"/>
  <c r="AJ7" i="46" s="1"/>
  <c r="AI5" i="46"/>
  <c r="AO5" i="46" s="1"/>
  <c r="AD5" i="46"/>
  <c r="AJ5" i="46" s="1"/>
  <c r="AF12" i="46"/>
  <c r="AI31" i="45"/>
  <c r="AO31" i="45" s="1"/>
  <c r="AD31" i="45"/>
  <c r="AJ31" i="45" s="1"/>
  <c r="AI29" i="45"/>
  <c r="AO29" i="45" s="1"/>
  <c r="AD29" i="45"/>
  <c r="AJ29" i="45" s="1"/>
  <c r="AI27" i="45"/>
  <c r="AO27" i="45" s="1"/>
  <c r="AD27" i="45"/>
  <c r="AJ27" i="45" s="1"/>
  <c r="AI26" i="45"/>
  <c r="AO26" i="45" s="1"/>
  <c r="AD26" i="45"/>
  <c r="AD22" i="45"/>
  <c r="AJ22" i="45" s="1"/>
  <c r="AI22" i="45"/>
  <c r="AO22" i="45" s="1"/>
  <c r="AD20" i="45"/>
  <c r="AJ20" i="45" s="1"/>
  <c r="AI20" i="45"/>
  <c r="AO20" i="45" s="1"/>
  <c r="AI10" i="45"/>
  <c r="AO10" i="45" s="1"/>
  <c r="AD10" i="45"/>
  <c r="AJ10" i="45" s="1"/>
  <c r="AI8" i="45"/>
  <c r="AO8" i="45" s="1"/>
  <c r="AD8" i="45"/>
  <c r="AJ8" i="45" s="1"/>
  <c r="AI6" i="45"/>
  <c r="AO6" i="45" s="1"/>
  <c r="AD6" i="45"/>
  <c r="AJ6" i="45" s="1"/>
  <c r="AI4" i="45"/>
  <c r="AO4" i="45" s="1"/>
  <c r="AD4" i="45"/>
  <c r="AJ4" i="45" s="1"/>
  <c r="AB33" i="45"/>
  <c r="AI3" i="45"/>
  <c r="AD3" i="45"/>
  <c r="AE3" i="45" s="1"/>
  <c r="AF3" i="45" s="1"/>
  <c r="AI16" i="45"/>
  <c r="AO16" i="45" s="1"/>
  <c r="AD16" i="45"/>
  <c r="AJ16" i="45" s="1"/>
  <c r="AD14" i="45"/>
  <c r="AJ14" i="45" s="1"/>
  <c r="AI14" i="45"/>
  <c r="AO14" i="45" s="1"/>
  <c r="AF13" i="45"/>
  <c r="AI32" i="45"/>
  <c r="AO32" i="45" s="1"/>
  <c r="AD32" i="45"/>
  <c r="AJ32" i="45" s="1"/>
  <c r="AI30" i="45"/>
  <c r="AO30" i="45" s="1"/>
  <c r="AD30" i="45"/>
  <c r="AJ30" i="45" s="1"/>
  <c r="AI28" i="45"/>
  <c r="AO28" i="45" s="1"/>
  <c r="AD28" i="45"/>
  <c r="AJ28" i="45" s="1"/>
  <c r="AI17" i="45"/>
  <c r="AO17" i="45" s="1"/>
  <c r="AD17" i="45"/>
  <c r="AJ17" i="45" s="1"/>
  <c r="AI25" i="45"/>
  <c r="AO25" i="45" s="1"/>
  <c r="AD25" i="45"/>
  <c r="AJ25" i="45" s="1"/>
  <c r="AD23" i="45"/>
  <c r="AJ23" i="45" s="1"/>
  <c r="AI23" i="45"/>
  <c r="AO23" i="45" s="1"/>
  <c r="AD21" i="45"/>
  <c r="AJ21" i="45" s="1"/>
  <c r="AI21" i="45"/>
  <c r="AO21" i="45" s="1"/>
  <c r="AD19" i="45"/>
  <c r="AJ19" i="45" s="1"/>
  <c r="AI19" i="45"/>
  <c r="AO19" i="45" s="1"/>
  <c r="AI11" i="45"/>
  <c r="AO11" i="45" s="1"/>
  <c r="AD11" i="45"/>
  <c r="AJ11" i="45" s="1"/>
  <c r="AI9" i="45"/>
  <c r="AO9" i="45" s="1"/>
  <c r="AD9" i="45"/>
  <c r="AJ9" i="45" s="1"/>
  <c r="AI7" i="45"/>
  <c r="AO7" i="45" s="1"/>
  <c r="AD7" i="45"/>
  <c r="AJ7" i="45" s="1"/>
  <c r="AI5" i="45"/>
  <c r="AO5" i="45" s="1"/>
  <c r="AD5" i="45"/>
  <c r="AJ5" i="45" s="1"/>
  <c r="AF12" i="45"/>
  <c r="AF15" i="45"/>
  <c r="AL15" i="45" s="1"/>
  <c r="AI31" i="42"/>
  <c r="AO31" i="42" s="1"/>
  <c r="AE31" i="42"/>
  <c r="AK31" i="42" s="1"/>
  <c r="AD31" i="42"/>
  <c r="AJ31" i="42" s="1"/>
  <c r="AI29" i="42"/>
  <c r="AO29" i="42" s="1"/>
  <c r="AD29" i="42"/>
  <c r="AJ29" i="42" s="1"/>
  <c r="AI27" i="42"/>
  <c r="AO27" i="42" s="1"/>
  <c r="AD27" i="42"/>
  <c r="AJ27" i="42" s="1"/>
  <c r="AI26" i="42"/>
  <c r="AO26" i="42" s="1"/>
  <c r="AD26" i="42"/>
  <c r="AJ26" i="42" s="1"/>
  <c r="AE18" i="42"/>
  <c r="AF18" i="42" s="1"/>
  <c r="AL18" i="42" s="1"/>
  <c r="AI25" i="42"/>
  <c r="AO25" i="42" s="1"/>
  <c r="AD25" i="42"/>
  <c r="AJ25" i="42" s="1"/>
  <c r="AD23" i="42"/>
  <c r="AI23" i="42"/>
  <c r="AO23" i="42" s="1"/>
  <c r="AD21" i="42"/>
  <c r="AI21" i="42"/>
  <c r="AO21" i="42" s="1"/>
  <c r="AD19" i="42"/>
  <c r="AJ19" i="42" s="1"/>
  <c r="AI19" i="42"/>
  <c r="AO19" i="42" s="1"/>
  <c r="AI15" i="42"/>
  <c r="AO15" i="42" s="1"/>
  <c r="AD15" i="42"/>
  <c r="AJ15" i="42" s="1"/>
  <c r="AE13" i="42"/>
  <c r="AK13" i="42" s="1"/>
  <c r="AE11" i="42"/>
  <c r="AK11" i="42" s="1"/>
  <c r="AE9" i="42"/>
  <c r="AK9" i="42" s="1"/>
  <c r="AE7" i="42"/>
  <c r="AK7" i="42" s="1"/>
  <c r="AE5" i="42"/>
  <c r="AK5" i="42" s="1"/>
  <c r="AI32" i="42"/>
  <c r="AO32" i="42" s="1"/>
  <c r="AD32" i="42"/>
  <c r="AJ32" i="42" s="1"/>
  <c r="AI30" i="42"/>
  <c r="AO30" i="42" s="1"/>
  <c r="AD30" i="42"/>
  <c r="AI28" i="42"/>
  <c r="AO28" i="42" s="1"/>
  <c r="AD28" i="42"/>
  <c r="AJ28" i="42" s="1"/>
  <c r="AD22" i="42"/>
  <c r="AJ22" i="42" s="1"/>
  <c r="AI22" i="42"/>
  <c r="AO22" i="42" s="1"/>
  <c r="AD20" i="42"/>
  <c r="AJ20" i="42" s="1"/>
  <c r="AI20" i="42"/>
  <c r="AO20" i="42" s="1"/>
  <c r="AI16" i="42"/>
  <c r="AO16" i="42" s="1"/>
  <c r="AD16" i="42"/>
  <c r="AJ16" i="42" s="1"/>
  <c r="AI14" i="42"/>
  <c r="AO14" i="42" s="1"/>
  <c r="AD14" i="42"/>
  <c r="AJ14" i="42" s="1"/>
  <c r="AE12" i="42"/>
  <c r="AK12" i="42" s="1"/>
  <c r="AE10" i="42"/>
  <c r="AK10" i="42" s="1"/>
  <c r="AE8" i="42"/>
  <c r="AK8" i="42" s="1"/>
  <c r="AE6" i="42"/>
  <c r="AK6" i="42" s="1"/>
  <c r="AD4" i="42"/>
  <c r="AJ4" i="42" s="1"/>
  <c r="AI4" i="42"/>
  <c r="AO4" i="42" s="1"/>
  <c r="AB33" i="42"/>
  <c r="AD3" i="42"/>
  <c r="AE3" i="42" s="1"/>
  <c r="AI3" i="42"/>
  <c r="AI31" i="41"/>
  <c r="AO31" i="41" s="1"/>
  <c r="AD31" i="41"/>
  <c r="AJ31" i="41" s="1"/>
  <c r="AI29" i="41"/>
  <c r="AO29" i="41" s="1"/>
  <c r="AE29" i="41"/>
  <c r="AK29" i="41" s="1"/>
  <c r="AD29" i="41"/>
  <c r="AJ29" i="41" s="1"/>
  <c r="AI27" i="41"/>
  <c r="AO27" i="41" s="1"/>
  <c r="AD27" i="41"/>
  <c r="AJ27" i="41" s="1"/>
  <c r="AI26" i="41"/>
  <c r="AO26" i="41" s="1"/>
  <c r="AD26" i="41"/>
  <c r="AJ26" i="41" s="1"/>
  <c r="AD22" i="41"/>
  <c r="AJ22" i="41" s="1"/>
  <c r="AI22" i="41"/>
  <c r="AO22" i="41" s="1"/>
  <c r="AD20" i="41"/>
  <c r="AJ20" i="41" s="1"/>
  <c r="AI20" i="41"/>
  <c r="AO20" i="41" s="1"/>
  <c r="AI9" i="41"/>
  <c r="AO9" i="41" s="1"/>
  <c r="AD9" i="41"/>
  <c r="AJ9" i="41" s="1"/>
  <c r="AI7" i="41"/>
  <c r="AO7" i="41" s="1"/>
  <c r="AD7" i="41"/>
  <c r="AJ7" i="41" s="1"/>
  <c r="AI5" i="41"/>
  <c r="AO5" i="41" s="1"/>
  <c r="AD5" i="41"/>
  <c r="AJ5" i="41" s="1"/>
  <c r="AE18" i="41"/>
  <c r="AK18" i="41" s="1"/>
  <c r="AF12" i="41"/>
  <c r="AF15" i="41"/>
  <c r="AL15" i="41" s="1"/>
  <c r="AI32" i="41"/>
  <c r="AO32" i="41" s="1"/>
  <c r="AD32" i="41"/>
  <c r="AJ32" i="41" s="1"/>
  <c r="AI30" i="41"/>
  <c r="AO30" i="41" s="1"/>
  <c r="AD30" i="41"/>
  <c r="AJ30" i="41" s="1"/>
  <c r="AI28" i="41"/>
  <c r="AO28" i="41" s="1"/>
  <c r="AD28" i="41"/>
  <c r="AJ28" i="41" s="1"/>
  <c r="AI17" i="41"/>
  <c r="AO17" i="41" s="1"/>
  <c r="AD17" i="41"/>
  <c r="AJ17" i="41" s="1"/>
  <c r="AI25" i="41"/>
  <c r="AO25" i="41" s="1"/>
  <c r="AD25" i="41"/>
  <c r="AJ25" i="41" s="1"/>
  <c r="AD23" i="41"/>
  <c r="AJ23" i="41" s="1"/>
  <c r="AI23" i="41"/>
  <c r="AO23" i="41" s="1"/>
  <c r="AD21" i="41"/>
  <c r="AI21" i="41"/>
  <c r="AO21" i="41" s="1"/>
  <c r="AD19" i="41"/>
  <c r="AJ19" i="41" s="1"/>
  <c r="AI19" i="41"/>
  <c r="AO19" i="41" s="1"/>
  <c r="AF24" i="41"/>
  <c r="AL24" i="41" s="1"/>
  <c r="AI10" i="41"/>
  <c r="AO10" i="41" s="1"/>
  <c r="AD10" i="41"/>
  <c r="AJ10" i="41" s="1"/>
  <c r="AI8" i="41"/>
  <c r="AO8" i="41" s="1"/>
  <c r="AD8" i="41"/>
  <c r="AI6" i="41"/>
  <c r="AO6" i="41" s="1"/>
  <c r="AD6" i="41"/>
  <c r="AJ6" i="41" s="1"/>
  <c r="AI4" i="41"/>
  <c r="AO4" i="41" s="1"/>
  <c r="AE4" i="41"/>
  <c r="AK4" i="41" s="1"/>
  <c r="AD4" i="41"/>
  <c r="AJ4" i="41" s="1"/>
  <c r="AB33" i="41"/>
  <c r="AI3" i="41"/>
  <c r="AD3" i="41"/>
  <c r="AE3" i="41" s="1"/>
  <c r="AI16" i="41"/>
  <c r="AO16" i="41" s="1"/>
  <c r="AD16" i="41"/>
  <c r="AJ16" i="41" s="1"/>
  <c r="AD14" i="41"/>
  <c r="AJ14" i="41" s="1"/>
  <c r="AI14" i="41"/>
  <c r="AO14" i="41" s="1"/>
  <c r="AF11" i="41"/>
  <c r="AI32" i="40"/>
  <c r="AO32" i="40" s="1"/>
  <c r="AD32" i="40"/>
  <c r="AJ32" i="40" s="1"/>
  <c r="AI30" i="40"/>
  <c r="AO30" i="40" s="1"/>
  <c r="AD30" i="40"/>
  <c r="AI28" i="40"/>
  <c r="AO28" i="40" s="1"/>
  <c r="AD28" i="40"/>
  <c r="AJ28" i="40" s="1"/>
  <c r="AD22" i="40"/>
  <c r="AJ22" i="40" s="1"/>
  <c r="AI22" i="40"/>
  <c r="AO22" i="40" s="1"/>
  <c r="AD20" i="40"/>
  <c r="AJ20" i="40" s="1"/>
  <c r="AI20" i="40"/>
  <c r="AO20" i="40" s="1"/>
  <c r="AF17" i="40"/>
  <c r="AL17" i="40" s="1"/>
  <c r="AE24" i="40"/>
  <c r="AF24" i="40" s="1"/>
  <c r="AI12" i="40"/>
  <c r="AO12" i="40" s="1"/>
  <c r="AD12" i="40"/>
  <c r="AJ12" i="40" s="1"/>
  <c r="AI10" i="40"/>
  <c r="AO10" i="40" s="1"/>
  <c r="AD10" i="40"/>
  <c r="AJ10" i="40" s="1"/>
  <c r="AI8" i="40"/>
  <c r="AO8" i="40" s="1"/>
  <c r="AD8" i="40"/>
  <c r="AJ8" i="40" s="1"/>
  <c r="AI6" i="40"/>
  <c r="AO6" i="40" s="1"/>
  <c r="AD6" i="40"/>
  <c r="AJ6" i="40" s="1"/>
  <c r="AI4" i="40"/>
  <c r="AO4" i="40" s="1"/>
  <c r="AD4" i="40"/>
  <c r="AJ4" i="40" s="1"/>
  <c r="AB33" i="40"/>
  <c r="AI3" i="40"/>
  <c r="AD3" i="40"/>
  <c r="AE3" i="40" s="1"/>
  <c r="AE15" i="40"/>
  <c r="AK15" i="40" s="1"/>
  <c r="AE13" i="40"/>
  <c r="AK13" i="40" s="1"/>
  <c r="AI31" i="40"/>
  <c r="AO31" i="40" s="1"/>
  <c r="AD31" i="40"/>
  <c r="AJ31" i="40" s="1"/>
  <c r="AI29" i="40"/>
  <c r="AO29" i="40" s="1"/>
  <c r="AD29" i="40"/>
  <c r="AJ29" i="40" s="1"/>
  <c r="AI27" i="40"/>
  <c r="AO27" i="40" s="1"/>
  <c r="AD27" i="40"/>
  <c r="AJ27" i="40" s="1"/>
  <c r="AI26" i="40"/>
  <c r="AO26" i="40" s="1"/>
  <c r="AE26" i="40"/>
  <c r="AK26" i="40" s="1"/>
  <c r="AD26" i="40"/>
  <c r="AJ26" i="40" s="1"/>
  <c r="AI25" i="40"/>
  <c r="AO25" i="40" s="1"/>
  <c r="AD25" i="40"/>
  <c r="AJ25" i="40" s="1"/>
  <c r="AD23" i="40"/>
  <c r="AJ23" i="40" s="1"/>
  <c r="AI23" i="40"/>
  <c r="AO23" i="40" s="1"/>
  <c r="AD21" i="40"/>
  <c r="AJ21" i="40" s="1"/>
  <c r="AI21" i="40"/>
  <c r="AO21" i="40" s="1"/>
  <c r="AD19" i="40"/>
  <c r="AJ19" i="40" s="1"/>
  <c r="AI19" i="40"/>
  <c r="AO19" i="40" s="1"/>
  <c r="AF18" i="40"/>
  <c r="AL18" i="40" s="1"/>
  <c r="AI11" i="40"/>
  <c r="AO11" i="40" s="1"/>
  <c r="AD11" i="40"/>
  <c r="AJ11" i="40" s="1"/>
  <c r="AI9" i="40"/>
  <c r="AO9" i="40" s="1"/>
  <c r="AD9" i="40"/>
  <c r="AJ9" i="40" s="1"/>
  <c r="AI7" i="40"/>
  <c r="AO7" i="40" s="1"/>
  <c r="AD7" i="40"/>
  <c r="AJ7" i="40" s="1"/>
  <c r="AI5" i="40"/>
  <c r="AO5" i="40" s="1"/>
  <c r="AD5" i="40"/>
  <c r="AJ5" i="40" s="1"/>
  <c r="AE16" i="40"/>
  <c r="AE14" i="40"/>
  <c r="AK14" i="40" s="1"/>
  <c r="AI32" i="39"/>
  <c r="AO32" i="39" s="1"/>
  <c r="AD32" i="39"/>
  <c r="AJ32" i="39" s="1"/>
  <c r="AI30" i="39"/>
  <c r="AO30" i="39" s="1"/>
  <c r="AE30" i="39"/>
  <c r="AK30" i="39" s="1"/>
  <c r="AD30" i="39"/>
  <c r="AJ30" i="39" s="1"/>
  <c r="AI28" i="39"/>
  <c r="AO28" i="39" s="1"/>
  <c r="AD28" i="39"/>
  <c r="AJ28" i="39" s="1"/>
  <c r="AI17" i="39"/>
  <c r="AO17" i="39" s="1"/>
  <c r="AD17" i="39"/>
  <c r="AI25" i="39"/>
  <c r="AO25" i="39" s="1"/>
  <c r="AD25" i="39"/>
  <c r="AJ25" i="39" s="1"/>
  <c r="AD23" i="39"/>
  <c r="AJ23" i="39" s="1"/>
  <c r="AI23" i="39"/>
  <c r="AO23" i="39" s="1"/>
  <c r="AD21" i="39"/>
  <c r="AJ21" i="39" s="1"/>
  <c r="AI21" i="39"/>
  <c r="AO21" i="39" s="1"/>
  <c r="AD19" i="39"/>
  <c r="AJ19" i="39" s="1"/>
  <c r="AI19" i="39"/>
  <c r="AO19" i="39" s="1"/>
  <c r="AE24" i="39"/>
  <c r="AF24" i="39" s="1"/>
  <c r="AI10" i="39"/>
  <c r="AO10" i="39" s="1"/>
  <c r="AD10" i="39"/>
  <c r="AJ10" i="39" s="1"/>
  <c r="AI8" i="39"/>
  <c r="AO8" i="39" s="1"/>
  <c r="AD8" i="39"/>
  <c r="AJ8" i="39" s="1"/>
  <c r="AI6" i="39"/>
  <c r="AO6" i="39" s="1"/>
  <c r="AD6" i="39"/>
  <c r="AJ6" i="39" s="1"/>
  <c r="AI4" i="39"/>
  <c r="AO4" i="39" s="1"/>
  <c r="AD4" i="39"/>
  <c r="AJ4" i="39" s="1"/>
  <c r="AB33" i="39"/>
  <c r="AI3" i="39"/>
  <c r="AD3" i="39"/>
  <c r="AE3" i="39" s="1"/>
  <c r="AF3" i="39" s="1"/>
  <c r="AD14" i="39"/>
  <c r="AJ14" i="39" s="1"/>
  <c r="AI14" i="39"/>
  <c r="AO14" i="39" s="1"/>
  <c r="AF13" i="39"/>
  <c r="AL13" i="39" s="1"/>
  <c r="AF11" i="39"/>
  <c r="AL11" i="39" s="1"/>
  <c r="AE15" i="39"/>
  <c r="AF15" i="39" s="1"/>
  <c r="AI31" i="39"/>
  <c r="AO31" i="39" s="1"/>
  <c r="AD31" i="39"/>
  <c r="AI29" i="39"/>
  <c r="AO29" i="39" s="1"/>
  <c r="AD29" i="39"/>
  <c r="AJ29" i="39" s="1"/>
  <c r="AI27" i="39"/>
  <c r="AO27" i="39" s="1"/>
  <c r="AD27" i="39"/>
  <c r="AJ27" i="39" s="1"/>
  <c r="AI26" i="39"/>
  <c r="AO26" i="39" s="1"/>
  <c r="AD26" i="39"/>
  <c r="AD22" i="39"/>
  <c r="AJ22" i="39" s="1"/>
  <c r="AI22" i="39"/>
  <c r="AO22" i="39" s="1"/>
  <c r="AD20" i="39"/>
  <c r="AJ20" i="39" s="1"/>
  <c r="AI20" i="39"/>
  <c r="AO20" i="39" s="1"/>
  <c r="AI16" i="39"/>
  <c r="AO16" i="39" s="1"/>
  <c r="AD16" i="39"/>
  <c r="AI9" i="39"/>
  <c r="AO9" i="39" s="1"/>
  <c r="AD9" i="39"/>
  <c r="AJ9" i="39" s="1"/>
  <c r="AI7" i="39"/>
  <c r="AO7" i="39" s="1"/>
  <c r="AD7" i="39"/>
  <c r="AI5" i="39"/>
  <c r="AO5" i="39" s="1"/>
  <c r="AD5" i="39"/>
  <c r="AE5" i="39" s="1"/>
  <c r="AK5" i="39" s="1"/>
  <c r="AF12" i="39"/>
  <c r="AL12" i="39" s="1"/>
  <c r="AI31" i="37"/>
  <c r="AO31" i="37" s="1"/>
  <c r="AD31" i="37"/>
  <c r="AJ31" i="37" s="1"/>
  <c r="AI29" i="37"/>
  <c r="AO29" i="37" s="1"/>
  <c r="AD29" i="37"/>
  <c r="AJ29" i="37" s="1"/>
  <c r="AI23" i="37"/>
  <c r="AO23" i="37" s="1"/>
  <c r="AD23" i="37"/>
  <c r="AJ23" i="37" s="1"/>
  <c r="AI21" i="37"/>
  <c r="AO21" i="37" s="1"/>
  <c r="AD21" i="37"/>
  <c r="AJ21" i="37" s="1"/>
  <c r="AI19" i="37"/>
  <c r="AO19" i="37" s="1"/>
  <c r="AD19" i="37"/>
  <c r="AJ19" i="37" s="1"/>
  <c r="AE18" i="37"/>
  <c r="AE16" i="37"/>
  <c r="AI15" i="37"/>
  <c r="AO15" i="37" s="1"/>
  <c r="AD15" i="37"/>
  <c r="AJ15" i="37" s="1"/>
  <c r="AE12" i="37"/>
  <c r="AK12" i="37" s="1"/>
  <c r="AE10" i="37"/>
  <c r="AE8" i="37"/>
  <c r="AD4" i="37"/>
  <c r="AJ4" i="37" s="1"/>
  <c r="AI4" i="37"/>
  <c r="AO4" i="37" s="1"/>
  <c r="AB33" i="37"/>
  <c r="AD3" i="37"/>
  <c r="AI3" i="37"/>
  <c r="AI32" i="37"/>
  <c r="AO32" i="37" s="1"/>
  <c r="AD32" i="37"/>
  <c r="AJ32" i="37" s="1"/>
  <c r="AI30" i="37"/>
  <c r="AO30" i="37" s="1"/>
  <c r="AD30" i="37"/>
  <c r="AJ30" i="37" s="1"/>
  <c r="AI28" i="37"/>
  <c r="AO28" i="37" s="1"/>
  <c r="AD28" i="37"/>
  <c r="AJ28" i="37" s="1"/>
  <c r="AI27" i="37"/>
  <c r="AO27" i="37" s="1"/>
  <c r="AD27" i="37"/>
  <c r="AJ27" i="37" s="1"/>
  <c r="AI25" i="37"/>
  <c r="AO25" i="37" s="1"/>
  <c r="AD25" i="37"/>
  <c r="AJ25" i="37" s="1"/>
  <c r="AI24" i="37"/>
  <c r="AO24" i="37" s="1"/>
  <c r="AD24" i="37"/>
  <c r="AJ24" i="37" s="1"/>
  <c r="AI22" i="37"/>
  <c r="AO22" i="37" s="1"/>
  <c r="AD22" i="37"/>
  <c r="AJ22" i="37" s="1"/>
  <c r="AI20" i="37"/>
  <c r="AO20" i="37" s="1"/>
  <c r="AD20" i="37"/>
  <c r="AJ20" i="37" s="1"/>
  <c r="AI26" i="37"/>
  <c r="AO26" i="37" s="1"/>
  <c r="AD26" i="37"/>
  <c r="AJ26" i="37" s="1"/>
  <c r="AI14" i="37"/>
  <c r="AO14" i="37" s="1"/>
  <c r="AD14" i="37"/>
  <c r="AJ14" i="37" s="1"/>
  <c r="AE13" i="37"/>
  <c r="AK13" i="37" s="1"/>
  <c r="AE11" i="37"/>
  <c r="AK11" i="37" s="1"/>
  <c r="AE9" i="37"/>
  <c r="AK9" i="37" s="1"/>
  <c r="AD7" i="37"/>
  <c r="AJ7" i="37" s="1"/>
  <c r="AI7" i="37"/>
  <c r="AO7" i="37" s="1"/>
  <c r="AD6" i="37"/>
  <c r="AJ6" i="37" s="1"/>
  <c r="AI6" i="37"/>
  <c r="AO6" i="37" s="1"/>
  <c r="AI31" i="36"/>
  <c r="AO31" i="36" s="1"/>
  <c r="AE31" i="36"/>
  <c r="AD31" i="36"/>
  <c r="AJ31" i="36" s="1"/>
  <c r="AI29" i="36"/>
  <c r="AO29" i="36" s="1"/>
  <c r="AD29" i="36"/>
  <c r="AI27" i="36"/>
  <c r="AO27" i="36" s="1"/>
  <c r="AD27" i="36"/>
  <c r="AI26" i="36"/>
  <c r="AO26" i="36" s="1"/>
  <c r="AD26" i="36"/>
  <c r="AJ26" i="36" s="1"/>
  <c r="AD22" i="36"/>
  <c r="AJ22" i="36" s="1"/>
  <c r="AI22" i="36"/>
  <c r="AO22" i="36" s="1"/>
  <c r="AD20" i="36"/>
  <c r="AJ20" i="36" s="1"/>
  <c r="AI20" i="36"/>
  <c r="AO20" i="36" s="1"/>
  <c r="AI11" i="36"/>
  <c r="AO11" i="36" s="1"/>
  <c r="AD11" i="36"/>
  <c r="AJ11" i="36" s="1"/>
  <c r="AD9" i="36"/>
  <c r="AJ9" i="36" s="1"/>
  <c r="AD7" i="36"/>
  <c r="AJ7" i="36" s="1"/>
  <c r="AD5" i="36"/>
  <c r="AJ5" i="36" s="1"/>
  <c r="AI16" i="36"/>
  <c r="AO16" i="36" s="1"/>
  <c r="AD16" i="36"/>
  <c r="AJ16" i="36" s="1"/>
  <c r="AE15" i="36"/>
  <c r="AK15" i="36" s="1"/>
  <c r="AE13" i="36"/>
  <c r="AI32" i="36"/>
  <c r="AO32" i="36" s="1"/>
  <c r="AD32" i="36"/>
  <c r="AJ32" i="36" s="1"/>
  <c r="AI30" i="36"/>
  <c r="AO30" i="36" s="1"/>
  <c r="AD30" i="36"/>
  <c r="AJ30" i="36" s="1"/>
  <c r="AI28" i="36"/>
  <c r="AO28" i="36" s="1"/>
  <c r="AD28" i="36"/>
  <c r="AJ28" i="36" s="1"/>
  <c r="AI17" i="36"/>
  <c r="AO17" i="36" s="1"/>
  <c r="AD17" i="36"/>
  <c r="AJ17" i="36" s="1"/>
  <c r="AI25" i="36"/>
  <c r="AO25" i="36" s="1"/>
  <c r="AD25" i="36"/>
  <c r="AJ25" i="36" s="1"/>
  <c r="AD23" i="36"/>
  <c r="AI23" i="36"/>
  <c r="AO23" i="36" s="1"/>
  <c r="AD21" i="36"/>
  <c r="AJ21" i="36" s="1"/>
  <c r="AI21" i="36"/>
  <c r="AO21" i="36" s="1"/>
  <c r="AE21" i="36"/>
  <c r="AK21" i="36" s="1"/>
  <c r="AD19" i="36"/>
  <c r="AI19" i="36"/>
  <c r="AO19" i="36" s="1"/>
  <c r="AF18" i="36"/>
  <c r="AF24" i="36"/>
  <c r="AL24" i="36" s="1"/>
  <c r="AD12" i="36"/>
  <c r="AD10" i="36"/>
  <c r="AJ10" i="36" s="1"/>
  <c r="AI8" i="36"/>
  <c r="AO8" i="36" s="1"/>
  <c r="AD8" i="36"/>
  <c r="AD6" i="36"/>
  <c r="AJ6" i="36" s="1"/>
  <c r="AD4" i="36"/>
  <c r="AB33" i="36"/>
  <c r="AD3" i="36"/>
  <c r="AE3" i="36" s="1"/>
  <c r="AE14" i="36"/>
  <c r="AI31" i="35"/>
  <c r="AO31" i="35" s="1"/>
  <c r="AD31" i="35"/>
  <c r="AI29" i="35"/>
  <c r="AO29" i="35" s="1"/>
  <c r="AD29" i="35"/>
  <c r="AI22" i="35"/>
  <c r="AO22" i="35" s="1"/>
  <c r="AD22" i="35"/>
  <c r="AJ22" i="35" s="1"/>
  <c r="AI20" i="35"/>
  <c r="AO20" i="35" s="1"/>
  <c r="AD20" i="35"/>
  <c r="AI26" i="35"/>
  <c r="AO26" i="35" s="1"/>
  <c r="AD26" i="35"/>
  <c r="AJ26" i="35" s="1"/>
  <c r="AE18" i="35"/>
  <c r="AD16" i="35"/>
  <c r="AJ16" i="35" s="1"/>
  <c r="AI16" i="35"/>
  <c r="AO16" i="35" s="1"/>
  <c r="AD12" i="35"/>
  <c r="AJ12" i="35" s="1"/>
  <c r="AI12" i="35"/>
  <c r="AO12" i="35" s="1"/>
  <c r="AD10" i="35"/>
  <c r="AJ10" i="35" s="1"/>
  <c r="AI10" i="35"/>
  <c r="AO10" i="35" s="1"/>
  <c r="AD8" i="35"/>
  <c r="AJ8" i="35" s="1"/>
  <c r="AI8" i="35"/>
  <c r="AO8" i="35" s="1"/>
  <c r="AD6" i="35"/>
  <c r="AJ6" i="35" s="1"/>
  <c r="AD4" i="35"/>
  <c r="AJ4" i="35" s="1"/>
  <c r="AB33" i="35"/>
  <c r="AD3" i="35"/>
  <c r="AE3" i="35" s="1"/>
  <c r="AI32" i="35"/>
  <c r="AO32" i="35" s="1"/>
  <c r="AD32" i="35"/>
  <c r="AJ32" i="35" s="1"/>
  <c r="AI30" i="35"/>
  <c r="AO30" i="35" s="1"/>
  <c r="AD30" i="35"/>
  <c r="AJ30" i="35" s="1"/>
  <c r="AI28" i="35"/>
  <c r="AO28" i="35" s="1"/>
  <c r="AD28" i="35"/>
  <c r="AJ28" i="35" s="1"/>
  <c r="AI27" i="35"/>
  <c r="AO27" i="35" s="1"/>
  <c r="AD27" i="35"/>
  <c r="AJ27" i="35" s="1"/>
  <c r="AI25" i="35"/>
  <c r="AO25" i="35" s="1"/>
  <c r="AD25" i="35"/>
  <c r="AJ25" i="35" s="1"/>
  <c r="AI23" i="35"/>
  <c r="AO23" i="35" s="1"/>
  <c r="AD23" i="35"/>
  <c r="AE23" i="35" s="1"/>
  <c r="AK23" i="35" s="1"/>
  <c r="AI21" i="35"/>
  <c r="AO21" i="35" s="1"/>
  <c r="AD21" i="35"/>
  <c r="AI19" i="35"/>
  <c r="AO19" i="35" s="1"/>
  <c r="AD19" i="35"/>
  <c r="AF24" i="35"/>
  <c r="AL24" i="35" s="1"/>
  <c r="AD17" i="35"/>
  <c r="AJ17" i="35" s="1"/>
  <c r="AI17" i="35"/>
  <c r="AO17" i="35" s="1"/>
  <c r="AF15" i="35"/>
  <c r="AL15" i="35" s="1"/>
  <c r="AF14" i="35"/>
  <c r="AL14" i="35" s="1"/>
  <c r="AD13" i="35"/>
  <c r="AJ13" i="35" s="1"/>
  <c r="AI13" i="35"/>
  <c r="AO13" i="35" s="1"/>
  <c r="AD11" i="35"/>
  <c r="AJ11" i="35" s="1"/>
  <c r="AI11" i="35"/>
  <c r="AO11" i="35" s="1"/>
  <c r="AD9" i="35"/>
  <c r="AJ9" i="35" s="1"/>
  <c r="AI9" i="35"/>
  <c r="AO9" i="35" s="1"/>
  <c r="AD7" i="35"/>
  <c r="AJ7" i="35" s="1"/>
  <c r="AD5" i="35"/>
  <c r="AJ5" i="35" s="1"/>
  <c r="AI32" i="34"/>
  <c r="AO32" i="34" s="1"/>
  <c r="AD32" i="34"/>
  <c r="AI30" i="34"/>
  <c r="AO30" i="34" s="1"/>
  <c r="AD30" i="34"/>
  <c r="AI28" i="34"/>
  <c r="AO28" i="34" s="1"/>
  <c r="AD28" i="34"/>
  <c r="AI26" i="34"/>
  <c r="AO26" i="34" s="1"/>
  <c r="AD26" i="34"/>
  <c r="AJ26" i="34" s="1"/>
  <c r="AI27" i="34"/>
  <c r="AO27" i="34" s="1"/>
  <c r="AD27" i="34"/>
  <c r="AE27" i="34" s="1"/>
  <c r="AK27" i="34" s="1"/>
  <c r="AI25" i="34"/>
  <c r="AO25" i="34" s="1"/>
  <c r="AD25" i="34"/>
  <c r="AJ25" i="34" s="1"/>
  <c r="AD23" i="34"/>
  <c r="AJ23" i="34" s="1"/>
  <c r="AI23" i="34"/>
  <c r="AO23" i="34" s="1"/>
  <c r="AD21" i="34"/>
  <c r="AJ21" i="34" s="1"/>
  <c r="AI21" i="34"/>
  <c r="AO21" i="34" s="1"/>
  <c r="AD19" i="34"/>
  <c r="AJ19" i="34" s="1"/>
  <c r="AI19" i="34"/>
  <c r="AO19" i="34" s="1"/>
  <c r="AF24" i="34"/>
  <c r="AI14" i="34"/>
  <c r="AO14" i="34" s="1"/>
  <c r="AD14" i="34"/>
  <c r="AJ14" i="34" s="1"/>
  <c r="AE12" i="34"/>
  <c r="AD10" i="34"/>
  <c r="AJ10" i="34" s="1"/>
  <c r="AI10" i="34"/>
  <c r="AO10" i="34" s="1"/>
  <c r="AD8" i="34"/>
  <c r="AJ8" i="34" s="1"/>
  <c r="AI8" i="34"/>
  <c r="AO8" i="34" s="1"/>
  <c r="AD6" i="34"/>
  <c r="AJ6" i="34" s="1"/>
  <c r="AI6" i="34"/>
  <c r="AO6" i="34" s="1"/>
  <c r="AD4" i="34"/>
  <c r="AJ4" i="34" s="1"/>
  <c r="AI4" i="34"/>
  <c r="AO4" i="34" s="1"/>
  <c r="AB33" i="34"/>
  <c r="AD3" i="34"/>
  <c r="AE3" i="34" s="1"/>
  <c r="AI3" i="34"/>
  <c r="AI31" i="34"/>
  <c r="AO31" i="34" s="1"/>
  <c r="AD31" i="34"/>
  <c r="AI29" i="34"/>
  <c r="AO29" i="34" s="1"/>
  <c r="AD29" i="34"/>
  <c r="AJ29" i="34" s="1"/>
  <c r="AI17" i="34"/>
  <c r="AO17" i="34" s="1"/>
  <c r="AD17" i="34"/>
  <c r="AD22" i="34"/>
  <c r="AJ22" i="34" s="1"/>
  <c r="AI22" i="34"/>
  <c r="AO22" i="34" s="1"/>
  <c r="AD20" i="34"/>
  <c r="AJ20" i="34" s="1"/>
  <c r="AI20" i="34"/>
  <c r="AO20" i="34" s="1"/>
  <c r="AI16" i="34"/>
  <c r="AO16" i="34" s="1"/>
  <c r="AD16" i="34"/>
  <c r="AI15" i="34"/>
  <c r="AO15" i="34" s="1"/>
  <c r="AE15" i="34"/>
  <c r="AK15" i="34" s="1"/>
  <c r="AD15" i="34"/>
  <c r="AJ15" i="34" s="1"/>
  <c r="AE13" i="34"/>
  <c r="AD11" i="34"/>
  <c r="AJ11" i="34" s="1"/>
  <c r="AI11" i="34"/>
  <c r="AO11" i="34" s="1"/>
  <c r="AD9" i="34"/>
  <c r="AJ9" i="34" s="1"/>
  <c r="AI9" i="34"/>
  <c r="AO9" i="34" s="1"/>
  <c r="AD7" i="34"/>
  <c r="AJ7" i="34" s="1"/>
  <c r="AI7" i="34"/>
  <c r="AO7" i="34" s="1"/>
  <c r="AD5" i="34"/>
  <c r="AJ5" i="34" s="1"/>
  <c r="AI5" i="34"/>
  <c r="AO5" i="34" s="1"/>
  <c r="AI31" i="33"/>
  <c r="AO31" i="33" s="1"/>
  <c r="AD31" i="33"/>
  <c r="AJ31" i="33" s="1"/>
  <c r="AI29" i="33"/>
  <c r="AO29" i="33" s="1"/>
  <c r="AD29" i="33"/>
  <c r="AJ29" i="33" s="1"/>
  <c r="AI22" i="33"/>
  <c r="AO22" i="33" s="1"/>
  <c r="AD22" i="33"/>
  <c r="AJ22" i="33" s="1"/>
  <c r="AI20" i="33"/>
  <c r="AO20" i="33" s="1"/>
  <c r="AD20" i="33"/>
  <c r="AJ20" i="33" s="1"/>
  <c r="AI26" i="33"/>
  <c r="AO26" i="33" s="1"/>
  <c r="AD26" i="33"/>
  <c r="AJ26" i="33" s="1"/>
  <c r="AD18" i="33"/>
  <c r="AJ18" i="33" s="1"/>
  <c r="AI18" i="33"/>
  <c r="AO18" i="33" s="1"/>
  <c r="AE18" i="33"/>
  <c r="AK18" i="33" s="1"/>
  <c r="AI14" i="33"/>
  <c r="AO14" i="33" s="1"/>
  <c r="AD14" i="33"/>
  <c r="AJ14" i="33" s="1"/>
  <c r="AI16" i="33"/>
  <c r="AO16" i="33" s="1"/>
  <c r="AD16" i="33"/>
  <c r="AJ16" i="33" s="1"/>
  <c r="AD13" i="33"/>
  <c r="AI13" i="33"/>
  <c r="AO13" i="33" s="1"/>
  <c r="AD11" i="33"/>
  <c r="AJ11" i="33" s="1"/>
  <c r="AI11" i="33"/>
  <c r="AO11" i="33" s="1"/>
  <c r="AD9" i="33"/>
  <c r="AJ9" i="33" s="1"/>
  <c r="AI9" i="33"/>
  <c r="AO9" i="33" s="1"/>
  <c r="AD7" i="33"/>
  <c r="AJ7" i="33" s="1"/>
  <c r="AI7" i="33"/>
  <c r="AO7" i="33" s="1"/>
  <c r="AE7" i="33"/>
  <c r="AK7" i="33" s="1"/>
  <c r="AD5" i="33"/>
  <c r="AJ5" i="33" s="1"/>
  <c r="AI5" i="33"/>
  <c r="AO5" i="33" s="1"/>
  <c r="AI32" i="33"/>
  <c r="AO32" i="33" s="1"/>
  <c r="AD32" i="33"/>
  <c r="AJ32" i="33" s="1"/>
  <c r="AI30" i="33"/>
  <c r="AO30" i="33" s="1"/>
  <c r="AD30" i="33"/>
  <c r="AJ30" i="33" s="1"/>
  <c r="AI28" i="33"/>
  <c r="AO28" i="33" s="1"/>
  <c r="AD28" i="33"/>
  <c r="AJ28" i="33" s="1"/>
  <c r="AI27" i="33"/>
  <c r="AO27" i="33" s="1"/>
  <c r="AD27" i="33"/>
  <c r="AJ27" i="33" s="1"/>
  <c r="AI25" i="33"/>
  <c r="AO25" i="33" s="1"/>
  <c r="AD25" i="33"/>
  <c r="AJ25" i="33" s="1"/>
  <c r="AI23" i="33"/>
  <c r="AO23" i="33" s="1"/>
  <c r="AD23" i="33"/>
  <c r="AJ23" i="33" s="1"/>
  <c r="AI21" i="33"/>
  <c r="AO21" i="33" s="1"/>
  <c r="AD21" i="33"/>
  <c r="AJ21" i="33" s="1"/>
  <c r="AI19" i="33"/>
  <c r="AO19" i="33" s="1"/>
  <c r="AD19" i="33"/>
  <c r="AJ19" i="33" s="1"/>
  <c r="AF24" i="33"/>
  <c r="AD17" i="33"/>
  <c r="AJ17" i="33" s="1"/>
  <c r="AI17" i="33"/>
  <c r="AO17" i="33" s="1"/>
  <c r="AI15" i="33"/>
  <c r="AO15" i="33" s="1"/>
  <c r="AD15" i="33"/>
  <c r="AJ15" i="33" s="1"/>
  <c r="AD12" i="33"/>
  <c r="AJ12" i="33" s="1"/>
  <c r="AI12" i="33"/>
  <c r="AO12" i="33" s="1"/>
  <c r="AD10" i="33"/>
  <c r="AJ10" i="33" s="1"/>
  <c r="AI10" i="33"/>
  <c r="AO10" i="33" s="1"/>
  <c r="AD8" i="33"/>
  <c r="AJ8" i="33" s="1"/>
  <c r="AI8" i="33"/>
  <c r="AO8" i="33" s="1"/>
  <c r="AD6" i="33"/>
  <c r="AJ6" i="33" s="1"/>
  <c r="AI6" i="33"/>
  <c r="AO6" i="33" s="1"/>
  <c r="AD4" i="33"/>
  <c r="AJ4" i="33" s="1"/>
  <c r="AI4" i="33"/>
  <c r="AO4" i="33" s="1"/>
  <c r="AB33" i="33"/>
  <c r="AD3" i="33"/>
  <c r="AE3" i="33" s="1"/>
  <c r="AI3" i="33"/>
  <c r="AI31" i="32"/>
  <c r="AO31" i="32" s="1"/>
  <c r="AE31" i="32"/>
  <c r="AK31" i="32" s="1"/>
  <c r="AD31" i="32"/>
  <c r="AJ31" i="32" s="1"/>
  <c r="AI29" i="32"/>
  <c r="AO29" i="32" s="1"/>
  <c r="AD29" i="32"/>
  <c r="AE29" i="32" s="1"/>
  <c r="AK29" i="32" s="1"/>
  <c r="AI27" i="32"/>
  <c r="AO27" i="32" s="1"/>
  <c r="AD27" i="32"/>
  <c r="AJ27" i="32" s="1"/>
  <c r="AI25" i="32"/>
  <c r="AO25" i="32" s="1"/>
  <c r="AD25" i="32"/>
  <c r="AI24" i="32"/>
  <c r="AO24" i="32" s="1"/>
  <c r="AD24" i="32"/>
  <c r="AJ24" i="32" s="1"/>
  <c r="AI22" i="32"/>
  <c r="AO22" i="32" s="1"/>
  <c r="AD22" i="32"/>
  <c r="AJ22" i="32" s="1"/>
  <c r="AI20" i="32"/>
  <c r="AO20" i="32" s="1"/>
  <c r="AE20" i="32"/>
  <c r="AK20" i="32" s="1"/>
  <c r="AD20" i="32"/>
  <c r="AJ20" i="32" s="1"/>
  <c r="AE18" i="32"/>
  <c r="AE16" i="32"/>
  <c r="AI15" i="32"/>
  <c r="AO15" i="32" s="1"/>
  <c r="AD15" i="32"/>
  <c r="AJ15" i="32" s="1"/>
  <c r="AE12" i="32"/>
  <c r="AK12" i="32" s="1"/>
  <c r="AE10" i="32"/>
  <c r="AK10" i="32" s="1"/>
  <c r="AE8" i="32"/>
  <c r="AD6" i="32"/>
  <c r="AJ6" i="32" s="1"/>
  <c r="AI6" i="32"/>
  <c r="AO6" i="32" s="1"/>
  <c r="AD4" i="32"/>
  <c r="AJ4" i="32" s="1"/>
  <c r="AI4" i="32"/>
  <c r="AO4" i="32" s="1"/>
  <c r="AB33" i="32"/>
  <c r="AD3" i="32"/>
  <c r="AE3" i="32" s="1"/>
  <c r="AI3" i="32"/>
  <c r="AI32" i="32"/>
  <c r="AO32" i="32" s="1"/>
  <c r="AD32" i="32"/>
  <c r="AJ32" i="32" s="1"/>
  <c r="AI30" i="32"/>
  <c r="AO30" i="32" s="1"/>
  <c r="AD30" i="32"/>
  <c r="AI28" i="32"/>
  <c r="AO28" i="32" s="1"/>
  <c r="AD28" i="32"/>
  <c r="AJ28" i="32" s="1"/>
  <c r="AI23" i="32"/>
  <c r="AO23" i="32" s="1"/>
  <c r="AD23" i="32"/>
  <c r="AJ23" i="32" s="1"/>
  <c r="AI21" i="32"/>
  <c r="AO21" i="32" s="1"/>
  <c r="AD21" i="32"/>
  <c r="AJ21" i="32" s="1"/>
  <c r="AI19" i="32"/>
  <c r="AO19" i="32" s="1"/>
  <c r="AD19" i="32"/>
  <c r="AJ19" i="32" s="1"/>
  <c r="AI26" i="32"/>
  <c r="AO26" i="32" s="1"/>
  <c r="AD26" i="32"/>
  <c r="AJ26" i="32" s="1"/>
  <c r="AE17" i="32"/>
  <c r="AK17" i="32" s="1"/>
  <c r="AI14" i="32"/>
  <c r="AO14" i="32" s="1"/>
  <c r="AD14" i="32"/>
  <c r="AJ14" i="32" s="1"/>
  <c r="AE13" i="32"/>
  <c r="AK13" i="32" s="1"/>
  <c r="AE11" i="32"/>
  <c r="AK11" i="32" s="1"/>
  <c r="AE9" i="32"/>
  <c r="AK9" i="32" s="1"/>
  <c r="AD7" i="32"/>
  <c r="AJ7" i="32" s="1"/>
  <c r="AI7" i="32"/>
  <c r="AO7" i="32" s="1"/>
  <c r="AD5" i="32"/>
  <c r="AJ5" i="32" s="1"/>
  <c r="AI5" i="32"/>
  <c r="AO5" i="32" s="1"/>
  <c r="AI32" i="31"/>
  <c r="AO32" i="31" s="1"/>
  <c r="AD32" i="31"/>
  <c r="AJ32" i="31" s="1"/>
  <c r="AI30" i="31"/>
  <c r="AO30" i="31" s="1"/>
  <c r="AD30" i="31"/>
  <c r="AJ30" i="31" s="1"/>
  <c r="AI28" i="31"/>
  <c r="AO28" i="31" s="1"/>
  <c r="AD28" i="31"/>
  <c r="AJ28" i="31" s="1"/>
  <c r="AI26" i="31"/>
  <c r="AO26" i="31" s="1"/>
  <c r="AD26" i="31"/>
  <c r="AJ26" i="31" s="1"/>
  <c r="AI27" i="31"/>
  <c r="AO27" i="31" s="1"/>
  <c r="AD27" i="31"/>
  <c r="AJ27" i="31" s="1"/>
  <c r="AI25" i="31"/>
  <c r="AO25" i="31" s="1"/>
  <c r="AD25" i="31"/>
  <c r="AJ25" i="31" s="1"/>
  <c r="AD23" i="31"/>
  <c r="AJ23" i="31" s="1"/>
  <c r="AI23" i="31"/>
  <c r="AO23" i="31" s="1"/>
  <c r="AD21" i="31"/>
  <c r="AJ21" i="31" s="1"/>
  <c r="AI21" i="31"/>
  <c r="AO21" i="31" s="1"/>
  <c r="AD19" i="31"/>
  <c r="AI19" i="31"/>
  <c r="AO19" i="31" s="1"/>
  <c r="AF24" i="31"/>
  <c r="AL24" i="31" s="1"/>
  <c r="AI14" i="31"/>
  <c r="AO14" i="31" s="1"/>
  <c r="AD14" i="31"/>
  <c r="AE14" i="31" s="1"/>
  <c r="AK14" i="31" s="1"/>
  <c r="AE18" i="31"/>
  <c r="AK18" i="31" s="1"/>
  <c r="AE12" i="31"/>
  <c r="AK12" i="31" s="1"/>
  <c r="AE10" i="31"/>
  <c r="AK10" i="31" s="1"/>
  <c r="AE8" i="31"/>
  <c r="AK8" i="31" s="1"/>
  <c r="AE6" i="31"/>
  <c r="AE4" i="31"/>
  <c r="AI31" i="31"/>
  <c r="AO31" i="31" s="1"/>
  <c r="AD31" i="31"/>
  <c r="AJ31" i="31" s="1"/>
  <c r="AI29" i="31"/>
  <c r="AO29" i="31" s="1"/>
  <c r="AD29" i="31"/>
  <c r="AJ29" i="31" s="1"/>
  <c r="AI17" i="31"/>
  <c r="AO17" i="31" s="1"/>
  <c r="AD17" i="31"/>
  <c r="AJ17" i="31" s="1"/>
  <c r="AD22" i="31"/>
  <c r="AI22" i="31"/>
  <c r="AO22" i="31" s="1"/>
  <c r="AD20" i="31"/>
  <c r="AJ20" i="31" s="1"/>
  <c r="AI20" i="31"/>
  <c r="AO20" i="31" s="1"/>
  <c r="AI15" i="31"/>
  <c r="AO15" i="31" s="1"/>
  <c r="AD15" i="31"/>
  <c r="AJ15" i="31" s="1"/>
  <c r="AF10" i="31"/>
  <c r="AL10" i="31" s="1"/>
  <c r="AF8" i="31"/>
  <c r="AL8" i="31" s="1"/>
  <c r="AI16" i="31"/>
  <c r="AO16" i="31" s="1"/>
  <c r="AD16" i="31"/>
  <c r="AJ16" i="31" s="1"/>
  <c r="AE13" i="31"/>
  <c r="AK13" i="31" s="1"/>
  <c r="AE11" i="31"/>
  <c r="AK11" i="31" s="1"/>
  <c r="AE9" i="31"/>
  <c r="AK9" i="31" s="1"/>
  <c r="AE7" i="31"/>
  <c r="AE5" i="31"/>
  <c r="AB33" i="31"/>
  <c r="AJ32" i="30"/>
  <c r="AP32" i="30" s="1"/>
  <c r="AE32" i="30"/>
  <c r="AK32" i="30" s="1"/>
  <c r="AJ30" i="30"/>
  <c r="AP30" i="30" s="1"/>
  <c r="AE30" i="30"/>
  <c r="AK30" i="30" s="1"/>
  <c r="AJ28" i="30"/>
  <c r="AP28" i="30" s="1"/>
  <c r="AE28" i="30"/>
  <c r="AK28" i="30" s="1"/>
  <c r="AJ23" i="30"/>
  <c r="AP23" i="30" s="1"/>
  <c r="AE23" i="30"/>
  <c r="AK23" i="30" s="1"/>
  <c r="AJ21" i="30"/>
  <c r="AP21" i="30" s="1"/>
  <c r="AE21" i="30"/>
  <c r="AK21" i="30" s="1"/>
  <c r="AJ19" i="30"/>
  <c r="AP19" i="30" s="1"/>
  <c r="AE19" i="30"/>
  <c r="AK19" i="30" s="1"/>
  <c r="AJ26" i="30"/>
  <c r="AP26" i="30" s="1"/>
  <c r="AE26" i="30"/>
  <c r="AK26" i="30" s="1"/>
  <c r="AJ12" i="30"/>
  <c r="AP12" i="30" s="1"/>
  <c r="AE12" i="30"/>
  <c r="AK12" i="30" s="1"/>
  <c r="AJ10" i="30"/>
  <c r="AP10" i="30" s="1"/>
  <c r="AE10" i="30"/>
  <c r="AK10" i="30" s="1"/>
  <c r="AJ8" i="30"/>
  <c r="AP8" i="30" s="1"/>
  <c r="AE8" i="30"/>
  <c r="AK8" i="30" s="1"/>
  <c r="AJ6" i="30"/>
  <c r="AP6" i="30" s="1"/>
  <c r="AE6" i="30"/>
  <c r="AK6" i="30" s="1"/>
  <c r="AJ4" i="30"/>
  <c r="AP4" i="30" s="1"/>
  <c r="AE4" i="30"/>
  <c r="AK4" i="30" s="1"/>
  <c r="AC33" i="30"/>
  <c r="AE3" i="30"/>
  <c r="AF3" i="30" s="1"/>
  <c r="AJ18" i="30"/>
  <c r="AP18" i="30" s="1"/>
  <c r="AE18" i="30"/>
  <c r="AK18" i="30" s="1"/>
  <c r="AJ16" i="30"/>
  <c r="AP16" i="30" s="1"/>
  <c r="AE16" i="30"/>
  <c r="AK16" i="30" s="1"/>
  <c r="AF15" i="30"/>
  <c r="AF13" i="30"/>
  <c r="AL13" i="30" s="1"/>
  <c r="AJ31" i="30"/>
  <c r="AP31" i="30" s="1"/>
  <c r="AE31" i="30"/>
  <c r="AK31" i="30" s="1"/>
  <c r="AJ29" i="30"/>
  <c r="AP29" i="30" s="1"/>
  <c r="AE29" i="30"/>
  <c r="AK29" i="30" s="1"/>
  <c r="AJ27" i="30"/>
  <c r="AP27" i="30" s="1"/>
  <c r="AE27" i="30"/>
  <c r="AK27" i="30" s="1"/>
  <c r="AJ25" i="30"/>
  <c r="AP25" i="30" s="1"/>
  <c r="AE25" i="30"/>
  <c r="AK25" i="30" s="1"/>
  <c r="AJ24" i="30"/>
  <c r="AP24" i="30" s="1"/>
  <c r="AF24" i="30"/>
  <c r="AL24" i="30" s="1"/>
  <c r="AE24" i="30"/>
  <c r="AK24" i="30" s="1"/>
  <c r="AJ22" i="30"/>
  <c r="AP22" i="30" s="1"/>
  <c r="AE22" i="30"/>
  <c r="AK22" i="30" s="1"/>
  <c r="AJ20" i="30"/>
  <c r="AP20" i="30" s="1"/>
  <c r="AE20" i="30"/>
  <c r="AK20" i="30" s="1"/>
  <c r="AJ17" i="30"/>
  <c r="AP17" i="30" s="1"/>
  <c r="AE17" i="30"/>
  <c r="AK17" i="30" s="1"/>
  <c r="AJ11" i="30"/>
  <c r="AP11" i="30" s="1"/>
  <c r="AE11" i="30"/>
  <c r="AK11" i="30" s="1"/>
  <c r="AJ9" i="30"/>
  <c r="AP9" i="30" s="1"/>
  <c r="AE9" i="30"/>
  <c r="AK9" i="30" s="1"/>
  <c r="AJ7" i="30"/>
  <c r="AP7" i="30" s="1"/>
  <c r="AE7" i="30"/>
  <c r="AK7" i="30" s="1"/>
  <c r="AJ5" i="30"/>
  <c r="AP5" i="30" s="1"/>
  <c r="AE5" i="30"/>
  <c r="AK5" i="30" s="1"/>
  <c r="AF14" i="30"/>
  <c r="AL14" i="30" s="1"/>
  <c r="BM13" i="27"/>
  <c r="AB3" i="27"/>
  <c r="AB4" i="27"/>
  <c r="AB5" i="27"/>
  <c r="AB6" i="27"/>
  <c r="AB7" i="27"/>
  <c r="AB8" i="27"/>
  <c r="AB9" i="27"/>
  <c r="AB10" i="27"/>
  <c r="AB11" i="27"/>
  <c r="AB12" i="27"/>
  <c r="AB13" i="27"/>
  <c r="AD14" i="27"/>
  <c r="AJ14" i="27" s="1"/>
  <c r="AD15" i="27"/>
  <c r="AJ15" i="27" s="1"/>
  <c r="BM18" i="27"/>
  <c r="AE14" i="27"/>
  <c r="AK14" i="27" s="1"/>
  <c r="AI16" i="27"/>
  <c r="AO16" i="27" s="1"/>
  <c r="AI17" i="27"/>
  <c r="AO17" i="27" s="1"/>
  <c r="AI18" i="27"/>
  <c r="AO18" i="27" s="1"/>
  <c r="AD24" i="27"/>
  <c r="AJ24" i="27" s="1"/>
  <c r="AB26" i="27"/>
  <c r="AD16" i="27"/>
  <c r="AJ16" i="27" s="1"/>
  <c r="AD17" i="27"/>
  <c r="AJ17" i="27" s="1"/>
  <c r="AD18" i="27"/>
  <c r="AJ18" i="27" s="1"/>
  <c r="AB19" i="27"/>
  <c r="AB20" i="27"/>
  <c r="AB21" i="27"/>
  <c r="AB22" i="27"/>
  <c r="AB23" i="27"/>
  <c r="AB25" i="27"/>
  <c r="AB27" i="27"/>
  <c r="AB28" i="27"/>
  <c r="AB29" i="27"/>
  <c r="AB30" i="27"/>
  <c r="AB31" i="27"/>
  <c r="AB32" i="27"/>
  <c r="AI3" i="26"/>
  <c r="AI4" i="26"/>
  <c r="AO4" i="26" s="1"/>
  <c r="AI5" i="26"/>
  <c r="AO5" i="26" s="1"/>
  <c r="AI6" i="26"/>
  <c r="AO6" i="26" s="1"/>
  <c r="AI7" i="26"/>
  <c r="AO7" i="26" s="1"/>
  <c r="AI8" i="26"/>
  <c r="AO8" i="26" s="1"/>
  <c r="AI9" i="26"/>
  <c r="AO9" i="26" s="1"/>
  <c r="AI10" i="26"/>
  <c r="AO10" i="26" s="1"/>
  <c r="AI11" i="26"/>
  <c r="AO11" i="26" s="1"/>
  <c r="AI12" i="26"/>
  <c r="AO12" i="26" s="1"/>
  <c r="AI13" i="26"/>
  <c r="AO13" i="26" s="1"/>
  <c r="AD3" i="26"/>
  <c r="AE3" i="26" s="1"/>
  <c r="AD4" i="26"/>
  <c r="AJ4" i="26" s="1"/>
  <c r="AD5" i="26"/>
  <c r="AJ5" i="26" s="1"/>
  <c r="AD6" i="26"/>
  <c r="AJ6" i="26" s="1"/>
  <c r="AD7" i="26"/>
  <c r="AJ7" i="26" s="1"/>
  <c r="AD8" i="26"/>
  <c r="AJ8" i="26" s="1"/>
  <c r="AD9" i="26"/>
  <c r="AJ9" i="26" s="1"/>
  <c r="AD10" i="26"/>
  <c r="AJ10" i="26" s="1"/>
  <c r="AD11" i="26"/>
  <c r="AJ11" i="26" s="1"/>
  <c r="AD12" i="26"/>
  <c r="AJ12" i="26" s="1"/>
  <c r="AD13" i="26"/>
  <c r="AJ13" i="26" s="1"/>
  <c r="AB14" i="26"/>
  <c r="AB15" i="26"/>
  <c r="BM18" i="26"/>
  <c r="AB16" i="26"/>
  <c r="AB17" i="26"/>
  <c r="AI18" i="26"/>
  <c r="AO18" i="26" s="1"/>
  <c r="AB26" i="26"/>
  <c r="AD18" i="26"/>
  <c r="AJ18" i="26" s="1"/>
  <c r="AB19" i="26"/>
  <c r="AB20" i="26"/>
  <c r="AB21" i="26"/>
  <c r="AB22" i="26"/>
  <c r="AB23" i="26"/>
  <c r="AB24" i="26"/>
  <c r="AB25" i="26"/>
  <c r="AB27" i="26"/>
  <c r="AB28" i="26"/>
  <c r="AB29" i="26"/>
  <c r="AB30" i="26"/>
  <c r="AB31" i="26"/>
  <c r="AB32" i="26"/>
  <c r="BM13" i="25"/>
  <c r="AI3" i="25"/>
  <c r="AI4" i="25"/>
  <c r="AO4" i="25" s="1"/>
  <c r="AI5" i="25"/>
  <c r="AO5" i="25" s="1"/>
  <c r="AI6" i="25"/>
  <c r="AO6" i="25" s="1"/>
  <c r="AI7" i="25"/>
  <c r="AO7" i="25" s="1"/>
  <c r="AI8" i="25"/>
  <c r="AO8" i="25" s="1"/>
  <c r="AI9" i="25"/>
  <c r="AO9" i="25" s="1"/>
  <c r="AI10" i="25"/>
  <c r="AO10" i="25" s="1"/>
  <c r="AI11" i="25"/>
  <c r="AO11" i="25" s="1"/>
  <c r="AI12" i="25"/>
  <c r="AO12" i="25" s="1"/>
  <c r="AI13" i="25"/>
  <c r="AO13" i="25" s="1"/>
  <c r="AB15" i="25"/>
  <c r="AI18" i="25"/>
  <c r="AO18" i="25" s="1"/>
  <c r="AD18" i="25"/>
  <c r="AJ18" i="25" s="1"/>
  <c r="AD3" i="25"/>
  <c r="AE3" i="25" s="1"/>
  <c r="AD4" i="25"/>
  <c r="AJ4" i="25" s="1"/>
  <c r="AD5" i="25"/>
  <c r="AJ5" i="25" s="1"/>
  <c r="AD6" i="25"/>
  <c r="AJ6" i="25" s="1"/>
  <c r="AD7" i="25"/>
  <c r="AJ7" i="25" s="1"/>
  <c r="AD8" i="25"/>
  <c r="AJ8" i="25" s="1"/>
  <c r="AD9" i="25"/>
  <c r="AJ9" i="25" s="1"/>
  <c r="AD10" i="25"/>
  <c r="AJ10" i="25" s="1"/>
  <c r="AD11" i="25"/>
  <c r="AJ11" i="25" s="1"/>
  <c r="AD12" i="25"/>
  <c r="AJ12" i="25" s="1"/>
  <c r="AD13" i="25"/>
  <c r="AJ13" i="25" s="1"/>
  <c r="AB14" i="25"/>
  <c r="AD24" i="25"/>
  <c r="AJ24" i="25" s="1"/>
  <c r="AI24" i="25"/>
  <c r="AO24" i="25" s="1"/>
  <c r="BM18" i="25"/>
  <c r="AB19" i="25"/>
  <c r="AB20" i="25"/>
  <c r="AB21" i="25"/>
  <c r="AB22" i="25"/>
  <c r="AB23" i="25"/>
  <c r="AB25" i="25"/>
  <c r="AB16" i="25"/>
  <c r="AB17" i="25"/>
  <c r="AB26" i="25"/>
  <c r="AB27" i="25"/>
  <c r="AB28" i="25"/>
  <c r="AB29" i="25"/>
  <c r="AB30" i="25"/>
  <c r="AB31" i="25"/>
  <c r="AB32" i="25"/>
  <c r="AI13" i="24"/>
  <c r="AO13" i="24" s="1"/>
  <c r="AD13" i="24"/>
  <c r="AJ13" i="24" s="1"/>
  <c r="BM13" i="24"/>
  <c r="AI14" i="24"/>
  <c r="AO14" i="24" s="1"/>
  <c r="AI15" i="24"/>
  <c r="AO15" i="24" s="1"/>
  <c r="AI16" i="24"/>
  <c r="AO16" i="24" s="1"/>
  <c r="AB3" i="24"/>
  <c r="AB4" i="24"/>
  <c r="AB5" i="24"/>
  <c r="AB6" i="24"/>
  <c r="AB7" i="24"/>
  <c r="AB8" i="24"/>
  <c r="AB9" i="24"/>
  <c r="AB10" i="24"/>
  <c r="AB11" i="24"/>
  <c r="AB12" i="24"/>
  <c r="AD14" i="24"/>
  <c r="AJ14" i="24" s="1"/>
  <c r="AD15" i="24"/>
  <c r="AJ15" i="24" s="1"/>
  <c r="AD16" i="24"/>
  <c r="AJ16" i="24" s="1"/>
  <c r="AD24" i="24"/>
  <c r="AJ24" i="24" s="1"/>
  <c r="AI24" i="24"/>
  <c r="AO24" i="24" s="1"/>
  <c r="AD17" i="24"/>
  <c r="AJ17" i="24" s="1"/>
  <c r="AD18" i="24"/>
  <c r="AJ18" i="24" s="1"/>
  <c r="AB19" i="24"/>
  <c r="AB20" i="24"/>
  <c r="AB21" i="24"/>
  <c r="AB22" i="24"/>
  <c r="AB23" i="24"/>
  <c r="AB25" i="24"/>
  <c r="AE17" i="24"/>
  <c r="AK17" i="24" s="1"/>
  <c r="AE18" i="24"/>
  <c r="AK18" i="24" s="1"/>
  <c r="AB26" i="24"/>
  <c r="AB27" i="24"/>
  <c r="AB28" i="24"/>
  <c r="AB29" i="24"/>
  <c r="AB30" i="24"/>
  <c r="AB31" i="24"/>
  <c r="AB32" i="24"/>
  <c r="AI13" i="23"/>
  <c r="AO13" i="23" s="1"/>
  <c r="AD13" i="23"/>
  <c r="AJ13" i="23" s="1"/>
  <c r="BM13" i="23"/>
  <c r="AB15" i="23"/>
  <c r="AI18" i="23"/>
  <c r="AO18" i="23" s="1"/>
  <c r="AD18" i="23"/>
  <c r="AJ18" i="23" s="1"/>
  <c r="AB3" i="23"/>
  <c r="AB4" i="23"/>
  <c r="AB5" i="23"/>
  <c r="AB6" i="23"/>
  <c r="AB7" i="23"/>
  <c r="AB8" i="23"/>
  <c r="AB9" i="23"/>
  <c r="AB10" i="23"/>
  <c r="AB11" i="23"/>
  <c r="AB12" i="23"/>
  <c r="AB14" i="23"/>
  <c r="BM18" i="23"/>
  <c r="AB19" i="23"/>
  <c r="AB20" i="23"/>
  <c r="AB21" i="23"/>
  <c r="AB22" i="23"/>
  <c r="AI23" i="23"/>
  <c r="AO23" i="23" s="1"/>
  <c r="AI24" i="23"/>
  <c r="AO24" i="23" s="1"/>
  <c r="AB25" i="23"/>
  <c r="AB16" i="23"/>
  <c r="AB17" i="23"/>
  <c r="AD23" i="23"/>
  <c r="AJ23" i="23" s="1"/>
  <c r="AD24" i="23"/>
  <c r="AJ24" i="23" s="1"/>
  <c r="AB26" i="23"/>
  <c r="AB27" i="23"/>
  <c r="AB28" i="23"/>
  <c r="AB29" i="23"/>
  <c r="AB30" i="23"/>
  <c r="AB31" i="23"/>
  <c r="AB32" i="23"/>
  <c r="BM13" i="22"/>
  <c r="AB3" i="22"/>
  <c r="AB4" i="22"/>
  <c r="AB5" i="22"/>
  <c r="AB6" i="22"/>
  <c r="AB7" i="22"/>
  <c r="AB8" i="22"/>
  <c r="AB9" i="22"/>
  <c r="AB10" i="22"/>
  <c r="AI11" i="22"/>
  <c r="AO11" i="22" s="1"/>
  <c r="AI12" i="22"/>
  <c r="AO12" i="22" s="1"/>
  <c r="AI13" i="22"/>
  <c r="AO13" i="22" s="1"/>
  <c r="AI18" i="22"/>
  <c r="AO18" i="22" s="1"/>
  <c r="AD18" i="22"/>
  <c r="AJ18" i="22" s="1"/>
  <c r="AD11" i="22"/>
  <c r="AJ11" i="22" s="1"/>
  <c r="AD12" i="22"/>
  <c r="AJ12" i="22" s="1"/>
  <c r="AD13" i="22"/>
  <c r="AJ13" i="22" s="1"/>
  <c r="AB14" i="22"/>
  <c r="AB15" i="22"/>
  <c r="AD24" i="22"/>
  <c r="AJ24" i="22" s="1"/>
  <c r="AI24" i="22"/>
  <c r="AO24" i="22" s="1"/>
  <c r="BM18" i="22"/>
  <c r="AB19" i="22"/>
  <c r="AB20" i="22"/>
  <c r="AB21" i="22"/>
  <c r="AB22" i="22"/>
  <c r="AB23" i="22"/>
  <c r="AB25" i="22"/>
  <c r="AB16" i="22"/>
  <c r="AB17" i="22"/>
  <c r="AB26" i="22"/>
  <c r="AB27" i="22"/>
  <c r="AB28" i="22"/>
  <c r="AB29" i="22"/>
  <c r="AB30" i="22"/>
  <c r="AB31" i="22"/>
  <c r="AB32" i="22"/>
  <c r="AB3" i="21"/>
  <c r="AB4" i="21"/>
  <c r="AB5" i="21"/>
  <c r="AB6" i="21"/>
  <c r="AB7" i="21"/>
  <c r="AB8" i="21"/>
  <c r="AB9" i="21"/>
  <c r="AB10" i="21"/>
  <c r="AB11" i="21"/>
  <c r="AB12" i="21"/>
  <c r="AB13" i="21"/>
  <c r="AD15" i="21"/>
  <c r="AJ15" i="21" s="1"/>
  <c r="AI18" i="21"/>
  <c r="AO18" i="21" s="1"/>
  <c r="AD18" i="21"/>
  <c r="AJ18" i="21" s="1"/>
  <c r="AB14" i="21"/>
  <c r="AE15" i="21"/>
  <c r="AK15" i="21" s="1"/>
  <c r="AB16" i="21"/>
  <c r="AD24" i="21"/>
  <c r="AJ24" i="21" s="1"/>
  <c r="AI24" i="21"/>
  <c r="AO24" i="21" s="1"/>
  <c r="BM18" i="21"/>
  <c r="AB19" i="21"/>
  <c r="AB20" i="21"/>
  <c r="AB21" i="21"/>
  <c r="AB22" i="21"/>
  <c r="AB23" i="21"/>
  <c r="AB25" i="21"/>
  <c r="AB17" i="21"/>
  <c r="AB26" i="21"/>
  <c r="AB27" i="21"/>
  <c r="AB28" i="21"/>
  <c r="AB29" i="21"/>
  <c r="AB30" i="21"/>
  <c r="AB31" i="21"/>
  <c r="AB32" i="21"/>
  <c r="BM13" i="20"/>
  <c r="AB3" i="20"/>
  <c r="AB4" i="20"/>
  <c r="AB5" i="20"/>
  <c r="AB6" i="20"/>
  <c r="AB7" i="20"/>
  <c r="AB8" i="20"/>
  <c r="AB9" i="20"/>
  <c r="AB10" i="20"/>
  <c r="AB11" i="20"/>
  <c r="AB12" i="20"/>
  <c r="AI13" i="20"/>
  <c r="AO13" i="20" s="1"/>
  <c r="AD13" i="20"/>
  <c r="AJ13" i="20" s="1"/>
  <c r="AB14" i="20"/>
  <c r="AB15" i="20"/>
  <c r="AD18" i="20"/>
  <c r="AJ18" i="20" s="1"/>
  <c r="AB19" i="20"/>
  <c r="AB20" i="20"/>
  <c r="AB21" i="20"/>
  <c r="AB22" i="20"/>
  <c r="AB23" i="20"/>
  <c r="AI24" i="20"/>
  <c r="AO24" i="20" s="1"/>
  <c r="AB25" i="20"/>
  <c r="AB16" i="20"/>
  <c r="AB17" i="20"/>
  <c r="AE18" i="20"/>
  <c r="AK18" i="20" s="1"/>
  <c r="AD24" i="20"/>
  <c r="AJ24" i="20" s="1"/>
  <c r="AB26" i="20"/>
  <c r="AB27" i="20"/>
  <c r="AB28" i="20"/>
  <c r="AB29" i="20"/>
  <c r="AB30" i="20"/>
  <c r="AB31" i="20"/>
  <c r="AB32" i="20"/>
  <c r="AI13" i="19"/>
  <c r="AO13" i="19" s="1"/>
  <c r="AD13" i="19"/>
  <c r="AJ13" i="19" s="1"/>
  <c r="BM13" i="19"/>
  <c r="AI14" i="19"/>
  <c r="AO14" i="19" s="1"/>
  <c r="AI15" i="19"/>
  <c r="AO15" i="19" s="1"/>
  <c r="AB16" i="19"/>
  <c r="AB3" i="19"/>
  <c r="AB4" i="19"/>
  <c r="AB5" i="19"/>
  <c r="AB6" i="19"/>
  <c r="AB7" i="19"/>
  <c r="AB8" i="19"/>
  <c r="AB9" i="19"/>
  <c r="AB10" i="19"/>
  <c r="AB11" i="19"/>
  <c r="AB12" i="19"/>
  <c r="AD14" i="19"/>
  <c r="AJ14" i="19" s="1"/>
  <c r="AD15" i="19"/>
  <c r="AJ15" i="19" s="1"/>
  <c r="BM18" i="19"/>
  <c r="AD24" i="19"/>
  <c r="AJ24" i="19" s="1"/>
  <c r="AI24" i="19"/>
  <c r="AO24" i="19" s="1"/>
  <c r="AD18" i="19"/>
  <c r="AJ18" i="19" s="1"/>
  <c r="AB19" i="19"/>
  <c r="AB20" i="19"/>
  <c r="AB21" i="19"/>
  <c r="AB22" i="19"/>
  <c r="AB23" i="19"/>
  <c r="AB25" i="19"/>
  <c r="AB17" i="19"/>
  <c r="AE18" i="19"/>
  <c r="AK18" i="19" s="1"/>
  <c r="AB26" i="19"/>
  <c r="AB27" i="19"/>
  <c r="AB28" i="19"/>
  <c r="AB29" i="19"/>
  <c r="AB30" i="19"/>
  <c r="AB31" i="19"/>
  <c r="AB32" i="19"/>
  <c r="AI13" i="18"/>
  <c r="AO13" i="18" s="1"/>
  <c r="AD13" i="18"/>
  <c r="AJ13" i="18" s="1"/>
  <c r="BM13" i="18"/>
  <c r="AI14" i="18"/>
  <c r="AO14" i="18" s="1"/>
  <c r="AI15" i="18"/>
  <c r="AO15" i="18" s="1"/>
  <c r="AD16" i="18"/>
  <c r="AJ16" i="18" s="1"/>
  <c r="AD17" i="18"/>
  <c r="AB3" i="18"/>
  <c r="AB4" i="18"/>
  <c r="AB5" i="18"/>
  <c r="AB6" i="18"/>
  <c r="AB7" i="18"/>
  <c r="AB8" i="18"/>
  <c r="AB9" i="18"/>
  <c r="AB10" i="18"/>
  <c r="AB11" i="18"/>
  <c r="AB12" i="18"/>
  <c r="AD14" i="18"/>
  <c r="AJ14" i="18" s="1"/>
  <c r="AD15" i="18"/>
  <c r="AJ15" i="18" s="1"/>
  <c r="AI16" i="18"/>
  <c r="AO16" i="18" s="1"/>
  <c r="AI17" i="18"/>
  <c r="AO17" i="18" s="1"/>
  <c r="BM18" i="18"/>
  <c r="AD24" i="18"/>
  <c r="AJ24" i="18" s="1"/>
  <c r="AI24" i="18"/>
  <c r="AO24" i="18" s="1"/>
  <c r="AD18" i="18"/>
  <c r="AJ18" i="18" s="1"/>
  <c r="AB19" i="18"/>
  <c r="AB20" i="18"/>
  <c r="AB21" i="18"/>
  <c r="AB22" i="18"/>
  <c r="AB23" i="18"/>
  <c r="AB25" i="18"/>
  <c r="AB26" i="18"/>
  <c r="AB27" i="18"/>
  <c r="AB28" i="18"/>
  <c r="AB29" i="18"/>
  <c r="AB30" i="18"/>
  <c r="AB31" i="18"/>
  <c r="AB32" i="18"/>
  <c r="BM13" i="17"/>
  <c r="AB3" i="17"/>
  <c r="AB4" i="17"/>
  <c r="AB5" i="17"/>
  <c r="AB6" i="17"/>
  <c r="AI7" i="17"/>
  <c r="AO7" i="17" s="1"/>
  <c r="AI8" i="17"/>
  <c r="AO8" i="17" s="1"/>
  <c r="AI9" i="17"/>
  <c r="AO9" i="17" s="1"/>
  <c r="AI10" i="17"/>
  <c r="AO10" i="17" s="1"/>
  <c r="AI11" i="17"/>
  <c r="AO11" i="17" s="1"/>
  <c r="AI12" i="17"/>
  <c r="AO12" i="17" s="1"/>
  <c r="AI13" i="17"/>
  <c r="AO13" i="17" s="1"/>
  <c r="AB16" i="17"/>
  <c r="AD7" i="17"/>
  <c r="AJ7" i="17" s="1"/>
  <c r="AD8" i="17"/>
  <c r="AJ8" i="17" s="1"/>
  <c r="AD9" i="17"/>
  <c r="AJ9" i="17" s="1"/>
  <c r="AD10" i="17"/>
  <c r="AJ10" i="17" s="1"/>
  <c r="AD11" i="17"/>
  <c r="AJ11" i="17" s="1"/>
  <c r="AD12" i="17"/>
  <c r="AJ12" i="17" s="1"/>
  <c r="AD13" i="17"/>
  <c r="AJ13" i="17" s="1"/>
  <c r="AB14" i="17"/>
  <c r="AB15" i="17"/>
  <c r="BM18" i="17"/>
  <c r="AD24" i="17"/>
  <c r="AJ24" i="17" s="1"/>
  <c r="AI24" i="17"/>
  <c r="AO24" i="17" s="1"/>
  <c r="AD18" i="17"/>
  <c r="AJ18" i="17" s="1"/>
  <c r="AB19" i="17"/>
  <c r="AB20" i="17"/>
  <c r="AB21" i="17"/>
  <c r="AB22" i="17"/>
  <c r="AB23" i="17"/>
  <c r="AB25" i="17"/>
  <c r="AB17" i="17"/>
  <c r="AE18" i="17"/>
  <c r="AK18" i="17" s="1"/>
  <c r="AB26" i="17"/>
  <c r="AB27" i="17"/>
  <c r="AB28" i="17"/>
  <c r="AB29" i="17"/>
  <c r="AB30" i="17"/>
  <c r="AB31" i="17"/>
  <c r="AB32" i="17"/>
  <c r="AD14" i="16"/>
  <c r="AJ14" i="16" s="1"/>
  <c r="AI14" i="16"/>
  <c r="AO14" i="16" s="1"/>
  <c r="BM13" i="16"/>
  <c r="AD13" i="16"/>
  <c r="AJ13" i="16" s="1"/>
  <c r="AI18" i="16"/>
  <c r="AO18" i="16" s="1"/>
  <c r="AD18" i="16"/>
  <c r="AJ18" i="16" s="1"/>
  <c r="AB3" i="16"/>
  <c r="AB4" i="16"/>
  <c r="AB5" i="16"/>
  <c r="AB6" i="16"/>
  <c r="AB7" i="16"/>
  <c r="AB8" i="16"/>
  <c r="AB9" i="16"/>
  <c r="AB10" i="16"/>
  <c r="AB11" i="16"/>
  <c r="AB12" i="16"/>
  <c r="AB15" i="16"/>
  <c r="AD24" i="16"/>
  <c r="AJ24" i="16" s="1"/>
  <c r="AI24" i="16"/>
  <c r="AO24" i="16" s="1"/>
  <c r="BM18" i="16"/>
  <c r="AB19" i="16"/>
  <c r="AB20" i="16"/>
  <c r="AB21" i="16"/>
  <c r="AB22" i="16"/>
  <c r="AB23" i="16"/>
  <c r="AB25" i="16"/>
  <c r="AB16" i="16"/>
  <c r="AB17" i="16"/>
  <c r="AB26" i="16"/>
  <c r="AB27" i="16"/>
  <c r="AB28" i="16"/>
  <c r="AB29" i="16"/>
  <c r="AB30" i="16"/>
  <c r="AB31" i="16"/>
  <c r="AB32" i="16"/>
  <c r="AI13" i="15"/>
  <c r="AO13" i="15" s="1"/>
  <c r="AD13" i="15"/>
  <c r="AJ13" i="15" s="1"/>
  <c r="BM13" i="15"/>
  <c r="AI14" i="15"/>
  <c r="AO14" i="15" s="1"/>
  <c r="AI15" i="15"/>
  <c r="AO15" i="15" s="1"/>
  <c r="AB3" i="15"/>
  <c r="AB4" i="15"/>
  <c r="AB5" i="15"/>
  <c r="AB6" i="15"/>
  <c r="AB7" i="15"/>
  <c r="AB8" i="15"/>
  <c r="AB9" i="15"/>
  <c r="AB10" i="15"/>
  <c r="AB11" i="15"/>
  <c r="AB12" i="15"/>
  <c r="AD14" i="15"/>
  <c r="AJ14" i="15" s="1"/>
  <c r="AD15" i="15"/>
  <c r="AJ15" i="15" s="1"/>
  <c r="AB16" i="15"/>
  <c r="AD24" i="15"/>
  <c r="AJ24" i="15" s="1"/>
  <c r="AI24" i="15"/>
  <c r="AO24" i="15" s="1"/>
  <c r="AD18" i="15"/>
  <c r="AJ18" i="15" s="1"/>
  <c r="AB19" i="15"/>
  <c r="AB20" i="15"/>
  <c r="AB21" i="15"/>
  <c r="AB22" i="15"/>
  <c r="AB23" i="15"/>
  <c r="AB25" i="15"/>
  <c r="AB17" i="15"/>
  <c r="AE18" i="15"/>
  <c r="AK18" i="15" s="1"/>
  <c r="AB26" i="15"/>
  <c r="AB27" i="15"/>
  <c r="AB28" i="15"/>
  <c r="AB29" i="15"/>
  <c r="AB30" i="15"/>
  <c r="AB31" i="15"/>
  <c r="AB32" i="15"/>
  <c r="AI13" i="14"/>
  <c r="AO13" i="14" s="1"/>
  <c r="AD13" i="14"/>
  <c r="AJ13" i="14" s="1"/>
  <c r="BM13" i="14"/>
  <c r="AI14" i="14"/>
  <c r="AO14" i="14" s="1"/>
  <c r="AI15" i="14"/>
  <c r="AO15" i="14" s="1"/>
  <c r="AI16" i="14"/>
  <c r="AO16" i="14" s="1"/>
  <c r="AD16" i="14"/>
  <c r="AJ16" i="14" s="1"/>
  <c r="AB3" i="14"/>
  <c r="AB4" i="14"/>
  <c r="AB5" i="14"/>
  <c r="AB6" i="14"/>
  <c r="AB7" i="14"/>
  <c r="AB8" i="14"/>
  <c r="AB9" i="14"/>
  <c r="AB10" i="14"/>
  <c r="AB11" i="14"/>
  <c r="AB12" i="14"/>
  <c r="AD14" i="14"/>
  <c r="AJ14" i="14" s="1"/>
  <c r="AD15" i="14"/>
  <c r="AJ15" i="14" s="1"/>
  <c r="BM18" i="14"/>
  <c r="AD24" i="14"/>
  <c r="AJ24" i="14" s="1"/>
  <c r="AI24" i="14"/>
  <c r="AO24" i="14" s="1"/>
  <c r="AD17" i="14"/>
  <c r="AJ17" i="14" s="1"/>
  <c r="AD18" i="14"/>
  <c r="AJ18" i="14" s="1"/>
  <c r="AB19" i="14"/>
  <c r="AB20" i="14"/>
  <c r="AB21" i="14"/>
  <c r="AB22" i="14"/>
  <c r="AB23" i="14"/>
  <c r="AB25" i="14"/>
  <c r="AE17" i="14"/>
  <c r="AK17" i="14" s="1"/>
  <c r="AE18" i="14"/>
  <c r="AK18" i="14" s="1"/>
  <c r="AB26" i="14"/>
  <c r="AB27" i="14"/>
  <c r="AB28" i="14"/>
  <c r="AB29" i="14"/>
  <c r="AB30" i="14"/>
  <c r="AB31" i="14"/>
  <c r="AB32" i="14"/>
  <c r="BM13" i="13"/>
  <c r="AB3" i="13"/>
  <c r="AB4" i="13"/>
  <c r="AB5" i="13"/>
  <c r="AB6" i="13"/>
  <c r="AB7" i="13"/>
  <c r="AB8" i="13"/>
  <c r="AB9" i="13"/>
  <c r="AB10" i="13"/>
  <c r="AB11" i="13"/>
  <c r="AB12" i="13"/>
  <c r="AB13" i="13"/>
  <c r="AI18" i="13"/>
  <c r="AO18" i="13" s="1"/>
  <c r="AD18" i="13"/>
  <c r="AJ18" i="13" s="1"/>
  <c r="AB14" i="13"/>
  <c r="AB15" i="13"/>
  <c r="AD24" i="13"/>
  <c r="AJ24" i="13" s="1"/>
  <c r="AI24" i="13"/>
  <c r="AO24" i="13" s="1"/>
  <c r="AB19" i="13"/>
  <c r="AB20" i="13"/>
  <c r="AB21" i="13"/>
  <c r="AB22" i="13"/>
  <c r="AB23" i="13"/>
  <c r="AB25" i="13"/>
  <c r="AB16" i="13"/>
  <c r="AB17" i="13"/>
  <c r="AB26" i="13"/>
  <c r="AB27" i="13"/>
  <c r="AB28" i="13"/>
  <c r="AB29" i="13"/>
  <c r="AB30" i="13"/>
  <c r="AB31" i="13"/>
  <c r="AB32" i="13"/>
  <c r="AB3" i="12"/>
  <c r="AB4" i="12"/>
  <c r="AB5" i="12"/>
  <c r="AB6" i="12"/>
  <c r="AB7" i="12"/>
  <c r="AB8" i="12"/>
  <c r="AB9" i="12"/>
  <c r="AB10" i="12"/>
  <c r="AB11" i="12"/>
  <c r="AB12" i="12"/>
  <c r="AB13" i="12"/>
  <c r="AD14" i="12"/>
  <c r="AJ14" i="12" s="1"/>
  <c r="AD15" i="12"/>
  <c r="AJ15" i="12" s="1"/>
  <c r="AB16" i="12"/>
  <c r="AB17" i="12"/>
  <c r="AB18" i="12"/>
  <c r="AD24" i="12"/>
  <c r="AJ24" i="12" s="1"/>
  <c r="AB26" i="12"/>
  <c r="AB19" i="12"/>
  <c r="AB20" i="12"/>
  <c r="AB21" i="12"/>
  <c r="AB22" i="12"/>
  <c r="AB23" i="12"/>
  <c r="AB25" i="12"/>
  <c r="AB27" i="12"/>
  <c r="AB28" i="12"/>
  <c r="AB29" i="12"/>
  <c r="AB30" i="12"/>
  <c r="AB31" i="12"/>
  <c r="AB32" i="12"/>
  <c r="AI13" i="11"/>
  <c r="AO13" i="11" s="1"/>
  <c r="AD13" i="11"/>
  <c r="AJ13" i="11" s="1"/>
  <c r="AD15" i="11"/>
  <c r="AJ15" i="11" s="1"/>
  <c r="AI15" i="11"/>
  <c r="AO15" i="11" s="1"/>
  <c r="BM13" i="11"/>
  <c r="AB14" i="11"/>
  <c r="BM18" i="11"/>
  <c r="AB3" i="11"/>
  <c r="AB4" i="11"/>
  <c r="AB5" i="11"/>
  <c r="AB6" i="11"/>
  <c r="AB7" i="11"/>
  <c r="AB8" i="11"/>
  <c r="AB9" i="11"/>
  <c r="AB10" i="11"/>
  <c r="AB11" i="11"/>
  <c r="AB12" i="11"/>
  <c r="AB16" i="11"/>
  <c r="AB17" i="11"/>
  <c r="AB18" i="11"/>
  <c r="AB26" i="11"/>
  <c r="AB19" i="11"/>
  <c r="AB20" i="11"/>
  <c r="AB21" i="11"/>
  <c r="AB22" i="11"/>
  <c r="AB23" i="11"/>
  <c r="AB24" i="11"/>
  <c r="AB25" i="11"/>
  <c r="AB27" i="11"/>
  <c r="AB28" i="11"/>
  <c r="AB29" i="11"/>
  <c r="AB30" i="11"/>
  <c r="AB31" i="11"/>
  <c r="AB32" i="11"/>
  <c r="AD3" i="10"/>
  <c r="AE3" i="10" s="1"/>
  <c r="AD4" i="10"/>
  <c r="AJ4" i="10" s="1"/>
  <c r="AD5" i="10"/>
  <c r="AJ5" i="10" s="1"/>
  <c r="AD6" i="10"/>
  <c r="AJ6" i="10" s="1"/>
  <c r="AD7" i="10"/>
  <c r="AJ7" i="10" s="1"/>
  <c r="AD8" i="10"/>
  <c r="AJ8" i="10" s="1"/>
  <c r="AD9" i="10"/>
  <c r="AD10" i="10"/>
  <c r="AJ10" i="10" s="1"/>
  <c r="AD11" i="10"/>
  <c r="AJ11" i="10" s="1"/>
  <c r="AD12" i="10"/>
  <c r="AJ12" i="10" s="1"/>
  <c r="AD13" i="10"/>
  <c r="AI3" i="10"/>
  <c r="AE4" i="10"/>
  <c r="AK4" i="10" s="1"/>
  <c r="AI4" i="10"/>
  <c r="AO4" i="10" s="1"/>
  <c r="AE5" i="10"/>
  <c r="AK5" i="10" s="1"/>
  <c r="AI5" i="10"/>
  <c r="AO5" i="10" s="1"/>
  <c r="AE6" i="10"/>
  <c r="AK6" i="10" s="1"/>
  <c r="AI6" i="10"/>
  <c r="AO6" i="10" s="1"/>
  <c r="AI7" i="10"/>
  <c r="AO7" i="10" s="1"/>
  <c r="AE8" i="10"/>
  <c r="AK8" i="10" s="1"/>
  <c r="AI8" i="10"/>
  <c r="AO8" i="10" s="1"/>
  <c r="AI9" i="10"/>
  <c r="AO9" i="10" s="1"/>
  <c r="AE10" i="10"/>
  <c r="AK10" i="10" s="1"/>
  <c r="AI10" i="10"/>
  <c r="AO10" i="10" s="1"/>
  <c r="AI11" i="10"/>
  <c r="AO11" i="10" s="1"/>
  <c r="AE12" i="10"/>
  <c r="AK12" i="10" s="1"/>
  <c r="AI12" i="10"/>
  <c r="AO12" i="10" s="1"/>
  <c r="BM13" i="10"/>
  <c r="AI13" i="10"/>
  <c r="AO13" i="10" s="1"/>
  <c r="AB14" i="10"/>
  <c r="AI18" i="10"/>
  <c r="AO18" i="10" s="1"/>
  <c r="AD18" i="10"/>
  <c r="AJ18" i="10" s="1"/>
  <c r="BM18" i="10"/>
  <c r="AD19" i="10"/>
  <c r="AJ19" i="10" s="1"/>
  <c r="AI19" i="10"/>
  <c r="AO19" i="10" s="1"/>
  <c r="AA33" i="10"/>
  <c r="AR33" i="10"/>
  <c r="Y19" i="62" s="1"/>
  <c r="AB15" i="10"/>
  <c r="AB16" i="10"/>
  <c r="AB17" i="10"/>
  <c r="AI20" i="10"/>
  <c r="AO20" i="10" s="1"/>
  <c r="AI21" i="10"/>
  <c r="AO21" i="10" s="1"/>
  <c r="AI22" i="10"/>
  <c r="AO22" i="10" s="1"/>
  <c r="AI23" i="10"/>
  <c r="AO23" i="10" s="1"/>
  <c r="AI24" i="10"/>
  <c r="AO24" i="10" s="1"/>
  <c r="AB25" i="10"/>
  <c r="AB27" i="10"/>
  <c r="AB29" i="10"/>
  <c r="AB31" i="10"/>
  <c r="AD20" i="10"/>
  <c r="AJ20" i="10" s="1"/>
  <c r="AD21" i="10"/>
  <c r="AJ21" i="10" s="1"/>
  <c r="AD22" i="10"/>
  <c r="AJ22" i="10" s="1"/>
  <c r="AD23" i="10"/>
  <c r="AJ23" i="10" s="1"/>
  <c r="AD24" i="10"/>
  <c r="AJ24" i="10" s="1"/>
  <c r="AB26" i="10"/>
  <c r="AB28" i="10"/>
  <c r="AB30" i="10"/>
  <c r="AB32" i="10"/>
  <c r="S39" i="9"/>
  <c r="BK33" i="9"/>
  <c r="AR18" i="62" s="1"/>
  <c r="BJ33" i="9"/>
  <c r="AQ18" i="62" s="1"/>
  <c r="BI33" i="9"/>
  <c r="AP18" i="62" s="1"/>
  <c r="BH33" i="9"/>
  <c r="AO18" i="62" s="1"/>
  <c r="BG33" i="9"/>
  <c r="AN18" i="62" s="1"/>
  <c r="BF33" i="9"/>
  <c r="AM18" i="62" s="1"/>
  <c r="BE33" i="9"/>
  <c r="AL18" i="62" s="1"/>
  <c r="BD33" i="9"/>
  <c r="AK18" i="62" s="1"/>
  <c r="BC33" i="9"/>
  <c r="AJ18" i="62" s="1"/>
  <c r="BB33" i="9"/>
  <c r="AI18" i="62" s="1"/>
  <c r="BA33" i="9"/>
  <c r="AH18" i="62" s="1"/>
  <c r="AZ33" i="9"/>
  <c r="AG18" i="62" s="1"/>
  <c r="AY33" i="9"/>
  <c r="AF18" i="62" s="1"/>
  <c r="AX33" i="9"/>
  <c r="AE18" i="62" s="1"/>
  <c r="AW33" i="9"/>
  <c r="AD18" i="62" s="1"/>
  <c r="AV33" i="9"/>
  <c r="AC18" i="62" s="1"/>
  <c r="AU33" i="9"/>
  <c r="AB18" i="62" s="1"/>
  <c r="AT33" i="9"/>
  <c r="AA18" i="62" s="1"/>
  <c r="AC33" i="9"/>
  <c r="Z33" i="9"/>
  <c r="V18" i="62" s="1"/>
  <c r="Y33" i="9"/>
  <c r="U18" i="62" s="1"/>
  <c r="X33" i="9"/>
  <c r="T18" i="62" s="1"/>
  <c r="W33" i="9"/>
  <c r="S18" i="62" s="1"/>
  <c r="V33" i="9"/>
  <c r="R18" i="62" s="1"/>
  <c r="U33" i="9"/>
  <c r="Q18" i="62" s="1"/>
  <c r="T33" i="9"/>
  <c r="P18" i="62" s="1"/>
  <c r="S33" i="9"/>
  <c r="O18" i="62" s="1"/>
  <c r="R33" i="9"/>
  <c r="N18" i="62" s="1"/>
  <c r="Q33" i="9"/>
  <c r="M18" i="62" s="1"/>
  <c r="P33" i="9"/>
  <c r="L18" i="62" s="1"/>
  <c r="O33" i="9"/>
  <c r="K18" i="62" s="1"/>
  <c r="N33" i="9"/>
  <c r="J18" i="62" s="1"/>
  <c r="M33" i="9"/>
  <c r="I18" i="62" s="1"/>
  <c r="L33" i="9"/>
  <c r="H18" i="62" s="1"/>
  <c r="K33" i="9"/>
  <c r="G18" i="62" s="1"/>
  <c r="J33" i="9"/>
  <c r="F18" i="62" s="1"/>
  <c r="I33" i="9"/>
  <c r="E18" i="62" s="1"/>
  <c r="H33" i="9"/>
  <c r="D18" i="62" s="1"/>
  <c r="G33" i="9"/>
  <c r="C18" i="62" s="1"/>
  <c r="AS32" i="9"/>
  <c r="AR32" i="9"/>
  <c r="AA32" i="9"/>
  <c r="AS31" i="9"/>
  <c r="AR31" i="9"/>
  <c r="AA31" i="9"/>
  <c r="AS30" i="9"/>
  <c r="AR30" i="9"/>
  <c r="AA30" i="9"/>
  <c r="AS29" i="9"/>
  <c r="AR29" i="9"/>
  <c r="AA29" i="9"/>
  <c r="AS28" i="9"/>
  <c r="AR28" i="9"/>
  <c r="AA28" i="9"/>
  <c r="AS27" i="9"/>
  <c r="AR27" i="9"/>
  <c r="AA27" i="9"/>
  <c r="AS26" i="9"/>
  <c r="AR26" i="9"/>
  <c r="AA26" i="9"/>
  <c r="AS25" i="9"/>
  <c r="AR25" i="9"/>
  <c r="AA25" i="9"/>
  <c r="AS24" i="9"/>
  <c r="AR24" i="9"/>
  <c r="AA24" i="9"/>
  <c r="AB24" i="9" s="1"/>
  <c r="AI24" i="9" s="1"/>
  <c r="AO24" i="9" s="1"/>
  <c r="AS23" i="9"/>
  <c r="AR23" i="9"/>
  <c r="AA23" i="9"/>
  <c r="AS22" i="9"/>
  <c r="AR22" i="9"/>
  <c r="AA22" i="9"/>
  <c r="AS21" i="9"/>
  <c r="AR21" i="9"/>
  <c r="AA21" i="9"/>
  <c r="AS20" i="9"/>
  <c r="AR20" i="9"/>
  <c r="AA20" i="9"/>
  <c r="AS19" i="9"/>
  <c r="AR19" i="9"/>
  <c r="AA19" i="9"/>
  <c r="AS18" i="9"/>
  <c r="AR18" i="9"/>
  <c r="AQ18" i="9"/>
  <c r="AA18" i="9"/>
  <c r="AS17" i="9"/>
  <c r="AR17" i="9"/>
  <c r="AA17" i="9"/>
  <c r="AS16" i="9"/>
  <c r="AR16" i="9"/>
  <c r="AA16" i="9"/>
  <c r="AS15" i="9"/>
  <c r="AR15" i="9"/>
  <c r="AA15" i="9"/>
  <c r="AB15" i="9" s="1"/>
  <c r="AI15" i="9" s="1"/>
  <c r="AO15" i="9" s="1"/>
  <c r="AS14" i="9"/>
  <c r="AR14" i="9"/>
  <c r="AA14" i="9"/>
  <c r="AB14" i="9" s="1"/>
  <c r="AI14" i="9" s="1"/>
  <c r="AO14" i="9" s="1"/>
  <c r="AS13" i="9"/>
  <c r="AR13" i="9"/>
  <c r="AQ13" i="9"/>
  <c r="AA13" i="9"/>
  <c r="AS12" i="9"/>
  <c r="AR12" i="9"/>
  <c r="AA12" i="9"/>
  <c r="AS11" i="9"/>
  <c r="AR11" i="9"/>
  <c r="AA11" i="9"/>
  <c r="AS10" i="9"/>
  <c r="AR10" i="9"/>
  <c r="AA10" i="9"/>
  <c r="AS9" i="9"/>
  <c r="AR9" i="9"/>
  <c r="AA9" i="9"/>
  <c r="AS8" i="9"/>
  <c r="AR8" i="9"/>
  <c r="AA8" i="9"/>
  <c r="AS7" i="9"/>
  <c r="AR7" i="9"/>
  <c r="AA7" i="9"/>
  <c r="AS6" i="9"/>
  <c r="AA6" i="9"/>
  <c r="AS5" i="9"/>
  <c r="AA5" i="9"/>
  <c r="AS4" i="9"/>
  <c r="AR4" i="9"/>
  <c r="AA4" i="9"/>
  <c r="AS3" i="9"/>
  <c r="AR3" i="9"/>
  <c r="AA3" i="9"/>
  <c r="S39" i="8"/>
  <c r="BK33" i="8"/>
  <c r="AR17" i="62" s="1"/>
  <c r="BJ33" i="8"/>
  <c r="AQ17" i="62" s="1"/>
  <c r="BI33" i="8"/>
  <c r="AP17" i="62" s="1"/>
  <c r="BH33" i="8"/>
  <c r="AO17" i="62" s="1"/>
  <c r="BG33" i="8"/>
  <c r="AN17" i="62" s="1"/>
  <c r="BF33" i="8"/>
  <c r="AM17" i="62" s="1"/>
  <c r="BE33" i="8"/>
  <c r="AL17" i="62" s="1"/>
  <c r="BD33" i="8"/>
  <c r="AK17" i="62" s="1"/>
  <c r="BC33" i="8"/>
  <c r="AJ17" i="62" s="1"/>
  <c r="BB33" i="8"/>
  <c r="AI17" i="62" s="1"/>
  <c r="BA33" i="8"/>
  <c r="AH17" i="62" s="1"/>
  <c r="AZ33" i="8"/>
  <c r="AG17" i="62" s="1"/>
  <c r="AY33" i="8"/>
  <c r="AF17" i="62" s="1"/>
  <c r="AX33" i="8"/>
  <c r="AE17" i="62" s="1"/>
  <c r="AW33" i="8"/>
  <c r="AD17" i="62" s="1"/>
  <c r="AV33" i="8"/>
  <c r="AC17" i="62" s="1"/>
  <c r="AU33" i="8"/>
  <c r="AB17" i="62" s="1"/>
  <c r="AT33" i="8"/>
  <c r="AA17" i="62" s="1"/>
  <c r="AC33" i="8"/>
  <c r="Z33" i="8"/>
  <c r="V17" i="62" s="1"/>
  <c r="Y33" i="8"/>
  <c r="U17" i="62" s="1"/>
  <c r="X33" i="8"/>
  <c r="T17" i="62" s="1"/>
  <c r="W33" i="8"/>
  <c r="S17" i="62" s="1"/>
  <c r="V33" i="8"/>
  <c r="R17" i="62" s="1"/>
  <c r="U33" i="8"/>
  <c r="Q17" i="62" s="1"/>
  <c r="T33" i="8"/>
  <c r="P17" i="62" s="1"/>
  <c r="S33" i="8"/>
  <c r="O17" i="62" s="1"/>
  <c r="R33" i="8"/>
  <c r="N17" i="62" s="1"/>
  <c r="Q33" i="8"/>
  <c r="M17" i="62" s="1"/>
  <c r="P33" i="8"/>
  <c r="L17" i="62" s="1"/>
  <c r="O33" i="8"/>
  <c r="K17" i="62" s="1"/>
  <c r="N33" i="8"/>
  <c r="J17" i="62" s="1"/>
  <c r="M33" i="8"/>
  <c r="I17" i="62" s="1"/>
  <c r="L33" i="8"/>
  <c r="H17" i="62" s="1"/>
  <c r="K33" i="8"/>
  <c r="G17" i="62" s="1"/>
  <c r="J33" i="8"/>
  <c r="F17" i="62" s="1"/>
  <c r="I33" i="8"/>
  <c r="E17" i="62" s="1"/>
  <c r="H33" i="8"/>
  <c r="D17" i="62" s="1"/>
  <c r="G33" i="8"/>
  <c r="C17" i="62" s="1"/>
  <c r="AS32" i="8"/>
  <c r="AR32" i="8"/>
  <c r="AA32" i="8"/>
  <c r="AS31" i="8"/>
  <c r="AR31" i="8"/>
  <c r="AA31" i="8"/>
  <c r="AS30" i="8"/>
  <c r="AR30" i="8"/>
  <c r="AA30" i="8"/>
  <c r="AS29" i="8"/>
  <c r="AR29" i="8"/>
  <c r="AA29" i="8"/>
  <c r="AS28" i="8"/>
  <c r="AR28" i="8"/>
  <c r="AA28" i="8"/>
  <c r="AS27" i="8"/>
  <c r="AR27" i="8"/>
  <c r="AA27" i="8"/>
  <c r="AS26" i="8"/>
  <c r="AR26" i="8"/>
  <c r="AA26" i="8"/>
  <c r="AS25" i="8"/>
  <c r="AR25" i="8"/>
  <c r="AA25" i="8"/>
  <c r="AS24" i="8"/>
  <c r="AR24" i="8"/>
  <c r="AA24" i="8"/>
  <c r="AB24" i="8" s="1"/>
  <c r="AS23" i="8"/>
  <c r="AR23" i="8"/>
  <c r="AA23" i="8"/>
  <c r="AS22" i="8"/>
  <c r="AR22" i="8"/>
  <c r="AA22" i="8"/>
  <c r="AS21" i="8"/>
  <c r="AR21" i="8"/>
  <c r="AA21" i="8"/>
  <c r="AS20" i="8"/>
  <c r="AR20" i="8"/>
  <c r="AA20" i="8"/>
  <c r="AS19" i="8"/>
  <c r="AR19" i="8"/>
  <c r="AA19" i="8"/>
  <c r="AS18" i="8"/>
  <c r="AR18" i="8"/>
  <c r="AQ18" i="8"/>
  <c r="AA18" i="8"/>
  <c r="AB18" i="8" s="1"/>
  <c r="AS17" i="8"/>
  <c r="AR17" i="8"/>
  <c r="AA17" i="8"/>
  <c r="AS16" i="8"/>
  <c r="AR16" i="8"/>
  <c r="AA16" i="8"/>
  <c r="AS15" i="8"/>
  <c r="AR15" i="8"/>
  <c r="AA15" i="8"/>
  <c r="AB15" i="8" s="1"/>
  <c r="AS14" i="8"/>
  <c r="AR14" i="8"/>
  <c r="AA14" i="8"/>
  <c r="AB14" i="8" s="1"/>
  <c r="AS13" i="8"/>
  <c r="AR13" i="8"/>
  <c r="AQ13" i="8"/>
  <c r="AA13" i="8"/>
  <c r="AB13" i="8" s="1"/>
  <c r="AS12" i="8"/>
  <c r="AR12" i="8"/>
  <c r="AA12" i="8"/>
  <c r="AS11" i="8"/>
  <c r="AR11" i="8"/>
  <c r="AA11" i="8"/>
  <c r="AS10" i="8"/>
  <c r="AR10" i="8"/>
  <c r="AA10" i="8"/>
  <c r="AS9" i="8"/>
  <c r="AR9" i="8"/>
  <c r="AA9" i="8"/>
  <c r="AS8" i="8"/>
  <c r="AR8" i="8"/>
  <c r="AA8" i="8"/>
  <c r="AS7" i="8"/>
  <c r="AR7" i="8"/>
  <c r="AA7" i="8"/>
  <c r="AS6" i="8"/>
  <c r="AR6" i="8"/>
  <c r="AA6" i="8"/>
  <c r="AS5" i="8"/>
  <c r="AR5" i="8"/>
  <c r="AA5" i="8"/>
  <c r="AS4" i="8"/>
  <c r="AR4" i="8"/>
  <c r="AA4" i="8"/>
  <c r="AS3" i="8"/>
  <c r="AR3" i="8"/>
  <c r="AA3" i="8"/>
  <c r="S39" i="7"/>
  <c r="BK33" i="7"/>
  <c r="AR16" i="62" s="1"/>
  <c r="BJ33" i="7"/>
  <c r="AQ16" i="62" s="1"/>
  <c r="BI33" i="7"/>
  <c r="AP16" i="62" s="1"/>
  <c r="BH33" i="7"/>
  <c r="AO16" i="62" s="1"/>
  <c r="BG33" i="7"/>
  <c r="AN16" i="62" s="1"/>
  <c r="BF33" i="7"/>
  <c r="AM16" i="62" s="1"/>
  <c r="BE33" i="7"/>
  <c r="AL16" i="62" s="1"/>
  <c r="BD33" i="7"/>
  <c r="AK16" i="62" s="1"/>
  <c r="BC33" i="7"/>
  <c r="AJ16" i="62" s="1"/>
  <c r="BB33" i="7"/>
  <c r="AI16" i="62" s="1"/>
  <c r="BA33" i="7"/>
  <c r="AH16" i="62" s="1"/>
  <c r="AZ33" i="7"/>
  <c r="AG16" i="62" s="1"/>
  <c r="AY33" i="7"/>
  <c r="AF16" i="62" s="1"/>
  <c r="AX33" i="7"/>
  <c r="AE16" i="62" s="1"/>
  <c r="AW33" i="7"/>
  <c r="AD16" i="62" s="1"/>
  <c r="AV33" i="7"/>
  <c r="AC16" i="62" s="1"/>
  <c r="AU33" i="7"/>
  <c r="AB16" i="62" s="1"/>
  <c r="AT33" i="7"/>
  <c r="AA16" i="62" s="1"/>
  <c r="AC33" i="7"/>
  <c r="Z33" i="7"/>
  <c r="V16" i="62" s="1"/>
  <c r="Y33" i="7"/>
  <c r="U16" i="62" s="1"/>
  <c r="X33" i="7"/>
  <c r="T16" i="62" s="1"/>
  <c r="W33" i="7"/>
  <c r="S16" i="62" s="1"/>
  <c r="V33" i="7"/>
  <c r="R16" i="62" s="1"/>
  <c r="U33" i="7"/>
  <c r="Q16" i="62" s="1"/>
  <c r="T33" i="7"/>
  <c r="P16" i="62" s="1"/>
  <c r="S33" i="7"/>
  <c r="O16" i="62" s="1"/>
  <c r="R33" i="7"/>
  <c r="N16" i="62" s="1"/>
  <c r="Q33" i="7"/>
  <c r="M16" i="62" s="1"/>
  <c r="P33" i="7"/>
  <c r="L16" i="62" s="1"/>
  <c r="O33" i="7"/>
  <c r="K16" i="62" s="1"/>
  <c r="N33" i="7"/>
  <c r="J16" i="62" s="1"/>
  <c r="M33" i="7"/>
  <c r="I16" i="62" s="1"/>
  <c r="L33" i="7"/>
  <c r="H16" i="62" s="1"/>
  <c r="K33" i="7"/>
  <c r="G16" i="62" s="1"/>
  <c r="J33" i="7"/>
  <c r="F16" i="62" s="1"/>
  <c r="I33" i="7"/>
  <c r="E16" i="62" s="1"/>
  <c r="H33" i="7"/>
  <c r="D16" i="62" s="1"/>
  <c r="G33" i="7"/>
  <c r="C16" i="62" s="1"/>
  <c r="AS32" i="7"/>
  <c r="AR32" i="7"/>
  <c r="AA32" i="7"/>
  <c r="AS31" i="7"/>
  <c r="AR31" i="7"/>
  <c r="AA31" i="7"/>
  <c r="AS30" i="7"/>
  <c r="AR30" i="7"/>
  <c r="AA30" i="7"/>
  <c r="AS29" i="7"/>
  <c r="AR29" i="7"/>
  <c r="AA29" i="7"/>
  <c r="AS28" i="7"/>
  <c r="AR28" i="7"/>
  <c r="AA28" i="7"/>
  <c r="AS27" i="7"/>
  <c r="AR27" i="7"/>
  <c r="AA27" i="7"/>
  <c r="AS26" i="7"/>
  <c r="AR26" i="7"/>
  <c r="AA26" i="7"/>
  <c r="AS25" i="7"/>
  <c r="AR25" i="7"/>
  <c r="AA25" i="7"/>
  <c r="AS24" i="7"/>
  <c r="AR24" i="7"/>
  <c r="AA24" i="7"/>
  <c r="AS23" i="7"/>
  <c r="AR23" i="7"/>
  <c r="AA23" i="7"/>
  <c r="AS22" i="7"/>
  <c r="AR22" i="7"/>
  <c r="AA22" i="7"/>
  <c r="AS21" i="7"/>
  <c r="AR21" i="7"/>
  <c r="AA21" i="7"/>
  <c r="AS20" i="7"/>
  <c r="AR20" i="7"/>
  <c r="AA20" i="7"/>
  <c r="AS19" i="7"/>
  <c r="AR19" i="7"/>
  <c r="AA19" i="7"/>
  <c r="AS18" i="7"/>
  <c r="AR18" i="7"/>
  <c r="AQ18" i="7"/>
  <c r="AA18" i="7"/>
  <c r="AB18" i="7" s="1"/>
  <c r="AS17" i="7"/>
  <c r="AR17" i="7"/>
  <c r="AA17" i="7"/>
  <c r="AB17" i="7" s="1"/>
  <c r="AS16" i="7"/>
  <c r="AR16" i="7"/>
  <c r="AA16" i="7"/>
  <c r="AB16" i="7" s="1"/>
  <c r="AS15" i="7"/>
  <c r="AR15" i="7"/>
  <c r="AA15" i="7"/>
  <c r="AB15" i="7" s="1"/>
  <c r="AS14" i="7"/>
  <c r="AR14" i="7"/>
  <c r="AA14" i="7"/>
  <c r="AB14" i="7" s="1"/>
  <c r="AS13" i="7"/>
  <c r="AR13" i="7"/>
  <c r="AQ13" i="7"/>
  <c r="AA13" i="7"/>
  <c r="AB13" i="7" s="1"/>
  <c r="AS12" i="7"/>
  <c r="AR12" i="7"/>
  <c r="AA12" i="7"/>
  <c r="AS11" i="7"/>
  <c r="AR11" i="7"/>
  <c r="AA11" i="7"/>
  <c r="AS10" i="7"/>
  <c r="AR10" i="7"/>
  <c r="AA10" i="7"/>
  <c r="AS9" i="7"/>
  <c r="AR9" i="7"/>
  <c r="AA9" i="7"/>
  <c r="AS8" i="7"/>
  <c r="AR8" i="7"/>
  <c r="AA8" i="7"/>
  <c r="AS7" i="7"/>
  <c r="AR7" i="7"/>
  <c r="AA7" i="7"/>
  <c r="AS6" i="7"/>
  <c r="AR6" i="7"/>
  <c r="AA6" i="7"/>
  <c r="AS5" i="7"/>
  <c r="AR5" i="7"/>
  <c r="AA5" i="7"/>
  <c r="AS4" i="7"/>
  <c r="AR4" i="7"/>
  <c r="AA4" i="7"/>
  <c r="AS3" i="7"/>
  <c r="AR3" i="7"/>
  <c r="AA3" i="7"/>
  <c r="S39" i="6"/>
  <c r="BK33" i="6"/>
  <c r="AR15" i="62" s="1"/>
  <c r="BJ33" i="6"/>
  <c r="AQ15" i="62" s="1"/>
  <c r="BI33" i="6"/>
  <c r="AP15" i="62" s="1"/>
  <c r="BH33" i="6"/>
  <c r="AO15" i="62" s="1"/>
  <c r="BG33" i="6"/>
  <c r="AN15" i="62" s="1"/>
  <c r="BF33" i="6"/>
  <c r="AM15" i="62" s="1"/>
  <c r="BE33" i="6"/>
  <c r="AL15" i="62" s="1"/>
  <c r="BD33" i="6"/>
  <c r="AK15" i="62" s="1"/>
  <c r="BC33" i="6"/>
  <c r="AJ15" i="62" s="1"/>
  <c r="BB33" i="6"/>
  <c r="AI15" i="62" s="1"/>
  <c r="BA33" i="6"/>
  <c r="AH15" i="62" s="1"/>
  <c r="AZ33" i="6"/>
  <c r="AG15" i="62" s="1"/>
  <c r="AY33" i="6"/>
  <c r="AF15" i="62" s="1"/>
  <c r="AX33" i="6"/>
  <c r="AE15" i="62" s="1"/>
  <c r="AW33" i="6"/>
  <c r="AD15" i="62" s="1"/>
  <c r="AV33" i="6"/>
  <c r="AC15" i="62" s="1"/>
  <c r="AU33" i="6"/>
  <c r="AB15" i="62" s="1"/>
  <c r="AT33" i="6"/>
  <c r="AA15" i="62" s="1"/>
  <c r="AC33" i="6"/>
  <c r="Z33" i="6"/>
  <c r="V15" i="62" s="1"/>
  <c r="Y33" i="6"/>
  <c r="U15" i="62" s="1"/>
  <c r="X33" i="6"/>
  <c r="T15" i="62" s="1"/>
  <c r="W33" i="6"/>
  <c r="S15" i="62" s="1"/>
  <c r="V33" i="6"/>
  <c r="R15" i="62" s="1"/>
  <c r="U33" i="6"/>
  <c r="Q15" i="62" s="1"/>
  <c r="T33" i="6"/>
  <c r="P15" i="62" s="1"/>
  <c r="S33" i="6"/>
  <c r="O15" i="62" s="1"/>
  <c r="R33" i="6"/>
  <c r="N15" i="62" s="1"/>
  <c r="Q33" i="6"/>
  <c r="M15" i="62" s="1"/>
  <c r="P33" i="6"/>
  <c r="L15" i="62" s="1"/>
  <c r="O33" i="6"/>
  <c r="K15" i="62" s="1"/>
  <c r="N33" i="6"/>
  <c r="J15" i="62" s="1"/>
  <c r="M33" i="6"/>
  <c r="I15" i="62" s="1"/>
  <c r="L33" i="6"/>
  <c r="H15" i="62" s="1"/>
  <c r="K33" i="6"/>
  <c r="G15" i="62" s="1"/>
  <c r="J33" i="6"/>
  <c r="F15" i="62" s="1"/>
  <c r="I33" i="6"/>
  <c r="E15" i="62" s="1"/>
  <c r="H33" i="6"/>
  <c r="D15" i="62" s="1"/>
  <c r="G33" i="6"/>
  <c r="C15" i="62" s="1"/>
  <c r="AS32" i="6"/>
  <c r="AR32" i="6"/>
  <c r="AA32" i="6"/>
  <c r="AS31" i="6"/>
  <c r="AR31" i="6"/>
  <c r="AA31" i="6"/>
  <c r="AS30" i="6"/>
  <c r="AR30" i="6"/>
  <c r="AA30" i="6"/>
  <c r="AS29" i="6"/>
  <c r="AR29" i="6"/>
  <c r="AA29" i="6"/>
  <c r="AS28" i="6"/>
  <c r="AR28" i="6"/>
  <c r="AA28" i="6"/>
  <c r="AS27" i="6"/>
  <c r="AR27" i="6"/>
  <c r="AA27" i="6"/>
  <c r="AS26" i="6"/>
  <c r="AR26" i="6"/>
  <c r="AA26" i="6"/>
  <c r="AS25" i="6"/>
  <c r="AR25" i="6"/>
  <c r="AA25" i="6"/>
  <c r="AS24" i="6"/>
  <c r="AR24" i="6"/>
  <c r="AA24" i="6"/>
  <c r="AB24" i="6" s="1"/>
  <c r="AI24" i="6" s="1"/>
  <c r="AO24" i="6" s="1"/>
  <c r="AS23" i="6"/>
  <c r="AR23" i="6"/>
  <c r="AA23" i="6"/>
  <c r="AB23" i="6" s="1"/>
  <c r="AI23" i="6" s="1"/>
  <c r="AO23" i="6" s="1"/>
  <c r="AS22" i="6"/>
  <c r="AR22" i="6"/>
  <c r="AA22" i="6"/>
  <c r="AB22" i="6" s="1"/>
  <c r="AI22" i="6" s="1"/>
  <c r="AO22" i="6" s="1"/>
  <c r="AS21" i="6"/>
  <c r="AR21" i="6"/>
  <c r="AA21" i="6"/>
  <c r="AB21" i="6" s="1"/>
  <c r="AI21" i="6" s="1"/>
  <c r="AO21" i="6" s="1"/>
  <c r="AS20" i="6"/>
  <c r="AR20" i="6"/>
  <c r="AA20" i="6"/>
  <c r="AB20" i="6" s="1"/>
  <c r="AI20" i="6" s="1"/>
  <c r="AO20" i="6" s="1"/>
  <c r="AS19" i="6"/>
  <c r="AR19" i="6"/>
  <c r="AA19" i="6"/>
  <c r="AB19" i="6" s="1"/>
  <c r="AI19" i="6" s="1"/>
  <c r="AO19" i="6" s="1"/>
  <c r="AS18" i="6"/>
  <c r="AR18" i="6"/>
  <c r="AQ18" i="6"/>
  <c r="AA18" i="6"/>
  <c r="AS17" i="6"/>
  <c r="AR17" i="6"/>
  <c r="AA17" i="6"/>
  <c r="AS16" i="6"/>
  <c r="AR16" i="6"/>
  <c r="AA16" i="6"/>
  <c r="AS15" i="6"/>
  <c r="AR15" i="6"/>
  <c r="AA15" i="6"/>
  <c r="AB15" i="6" s="1"/>
  <c r="AI15" i="6" s="1"/>
  <c r="AO15" i="6" s="1"/>
  <c r="AS14" i="6"/>
  <c r="AR14" i="6"/>
  <c r="AA14" i="6"/>
  <c r="AB14" i="6" s="1"/>
  <c r="AI14" i="6" s="1"/>
  <c r="AO14" i="6" s="1"/>
  <c r="AS13" i="6"/>
  <c r="AR13" i="6"/>
  <c r="AQ13" i="6"/>
  <c r="AA13" i="6"/>
  <c r="AS12" i="6"/>
  <c r="AR12" i="6"/>
  <c r="AA12" i="6"/>
  <c r="AS11" i="6"/>
  <c r="AR11" i="6"/>
  <c r="AA11" i="6"/>
  <c r="AS10" i="6"/>
  <c r="AR10" i="6"/>
  <c r="AA10" i="6"/>
  <c r="AS9" i="6"/>
  <c r="AR9" i="6"/>
  <c r="AA9" i="6"/>
  <c r="AS8" i="6"/>
  <c r="AA8" i="6"/>
  <c r="AS7" i="6"/>
  <c r="AA7" i="6"/>
  <c r="AS6" i="6"/>
  <c r="AA6" i="6"/>
  <c r="AS5" i="6"/>
  <c r="AA5" i="6"/>
  <c r="AS4" i="6"/>
  <c r="AA4" i="6"/>
  <c r="AS3" i="6"/>
  <c r="AR3" i="6"/>
  <c r="AA3" i="6"/>
  <c r="S39" i="5"/>
  <c r="BK33" i="5"/>
  <c r="AR14" i="62" s="1"/>
  <c r="BJ33" i="5"/>
  <c r="AQ14" i="62" s="1"/>
  <c r="BI33" i="5"/>
  <c r="AP14" i="62" s="1"/>
  <c r="BH33" i="5"/>
  <c r="AO14" i="62" s="1"/>
  <c r="BG33" i="5"/>
  <c r="AN14" i="62" s="1"/>
  <c r="BF33" i="5"/>
  <c r="AM14" i="62" s="1"/>
  <c r="BE33" i="5"/>
  <c r="AL14" i="62" s="1"/>
  <c r="BD33" i="5"/>
  <c r="AK14" i="62" s="1"/>
  <c r="BC33" i="5"/>
  <c r="AJ14" i="62" s="1"/>
  <c r="BB33" i="5"/>
  <c r="AI14" i="62" s="1"/>
  <c r="BA33" i="5"/>
  <c r="AH14" i="62" s="1"/>
  <c r="AZ33" i="5"/>
  <c r="AG14" i="62" s="1"/>
  <c r="AY33" i="5"/>
  <c r="AF14" i="62" s="1"/>
  <c r="AX33" i="5"/>
  <c r="AE14" i="62" s="1"/>
  <c r="AW33" i="5"/>
  <c r="AD14" i="62" s="1"/>
  <c r="AV33" i="5"/>
  <c r="AC14" i="62" s="1"/>
  <c r="AU33" i="5"/>
  <c r="AB14" i="62" s="1"/>
  <c r="AT33" i="5"/>
  <c r="AA14" i="62" s="1"/>
  <c r="AC33" i="5"/>
  <c r="Z33" i="5"/>
  <c r="V14" i="62" s="1"/>
  <c r="Y33" i="5"/>
  <c r="U14" i="62" s="1"/>
  <c r="X33" i="5"/>
  <c r="T14" i="62" s="1"/>
  <c r="W33" i="5"/>
  <c r="S14" i="62" s="1"/>
  <c r="V33" i="5"/>
  <c r="R14" i="62" s="1"/>
  <c r="U33" i="5"/>
  <c r="Q14" i="62" s="1"/>
  <c r="T33" i="5"/>
  <c r="P14" i="62" s="1"/>
  <c r="S33" i="5"/>
  <c r="O14" i="62" s="1"/>
  <c r="R33" i="5"/>
  <c r="N14" i="62" s="1"/>
  <c r="Q33" i="5"/>
  <c r="M14" i="62" s="1"/>
  <c r="P33" i="5"/>
  <c r="L14" i="62" s="1"/>
  <c r="O33" i="5"/>
  <c r="K14" i="62" s="1"/>
  <c r="N33" i="5"/>
  <c r="J14" i="62" s="1"/>
  <c r="M33" i="5"/>
  <c r="I14" i="62" s="1"/>
  <c r="L33" i="5"/>
  <c r="H14" i="62" s="1"/>
  <c r="K33" i="5"/>
  <c r="G14" i="62" s="1"/>
  <c r="J33" i="5"/>
  <c r="F14" i="62" s="1"/>
  <c r="I33" i="5"/>
  <c r="E14" i="62" s="1"/>
  <c r="H33" i="5"/>
  <c r="D14" i="62" s="1"/>
  <c r="G33" i="5"/>
  <c r="C14" i="62" s="1"/>
  <c r="AS32" i="5"/>
  <c r="AR32" i="5"/>
  <c r="AA32" i="5"/>
  <c r="AS31" i="5"/>
  <c r="AR31" i="5"/>
  <c r="AA31" i="5"/>
  <c r="AS30" i="5"/>
  <c r="AR30" i="5"/>
  <c r="AA30" i="5"/>
  <c r="AS29" i="5"/>
  <c r="AR29" i="5"/>
  <c r="AA29" i="5"/>
  <c r="AS28" i="5"/>
  <c r="AR28" i="5"/>
  <c r="AA28" i="5"/>
  <c r="AS27" i="5"/>
  <c r="AR27" i="5"/>
  <c r="AA27" i="5"/>
  <c r="AS26" i="5"/>
  <c r="AR26" i="5"/>
  <c r="AA26" i="5"/>
  <c r="AS25" i="5"/>
  <c r="AR25" i="5"/>
  <c r="AA25" i="5"/>
  <c r="AS24" i="5"/>
  <c r="AR24" i="5"/>
  <c r="AA24" i="5"/>
  <c r="AS23" i="5"/>
  <c r="AR23" i="5"/>
  <c r="AA23" i="5"/>
  <c r="AS22" i="5"/>
  <c r="AR22" i="5"/>
  <c r="AA22" i="5"/>
  <c r="AS21" i="5"/>
  <c r="AR21" i="5"/>
  <c r="AA21" i="5"/>
  <c r="AS20" i="5"/>
  <c r="AR20" i="5"/>
  <c r="AA20" i="5"/>
  <c r="AS19" i="5"/>
  <c r="AR19" i="5"/>
  <c r="AA19" i="5"/>
  <c r="AS18" i="5"/>
  <c r="AR18" i="5"/>
  <c r="AQ18" i="5"/>
  <c r="AA18" i="5"/>
  <c r="AS17" i="5"/>
  <c r="AR17" i="5"/>
  <c r="AA17" i="5"/>
  <c r="AS16" i="5"/>
  <c r="AR16" i="5"/>
  <c r="AA16" i="5"/>
  <c r="AS15" i="5"/>
  <c r="AR15" i="5"/>
  <c r="AA15" i="5"/>
  <c r="AB15" i="5" s="1"/>
  <c r="AS14" i="5"/>
  <c r="AR14" i="5"/>
  <c r="AA14" i="5"/>
  <c r="AS13" i="5"/>
  <c r="AR13" i="5"/>
  <c r="AQ13" i="5"/>
  <c r="AA13" i="5"/>
  <c r="AB13" i="5" s="1"/>
  <c r="AS12" i="5"/>
  <c r="AR12" i="5"/>
  <c r="AA12" i="5"/>
  <c r="AS11" i="5"/>
  <c r="AR11" i="5"/>
  <c r="AA11" i="5"/>
  <c r="AS10" i="5"/>
  <c r="AR10" i="5"/>
  <c r="AA10" i="5"/>
  <c r="AS9" i="5"/>
  <c r="AR9" i="5"/>
  <c r="AA9" i="5"/>
  <c r="AS8" i="5"/>
  <c r="AR8" i="5"/>
  <c r="AA8" i="5"/>
  <c r="AS7" i="5"/>
  <c r="AA7" i="5"/>
  <c r="AS6" i="5"/>
  <c r="AA6" i="5"/>
  <c r="AS5" i="5"/>
  <c r="AA5" i="5"/>
  <c r="AS4" i="5"/>
  <c r="AA4" i="5"/>
  <c r="AS3" i="5"/>
  <c r="AR3" i="5"/>
  <c r="AA3" i="5"/>
  <c r="S39" i="4"/>
  <c r="BK33" i="4"/>
  <c r="AR13" i="62" s="1"/>
  <c r="BJ33" i="4"/>
  <c r="AQ13" i="62" s="1"/>
  <c r="BI33" i="4"/>
  <c r="AP13" i="62" s="1"/>
  <c r="BH33" i="4"/>
  <c r="AO13" i="62" s="1"/>
  <c r="BG33" i="4"/>
  <c r="AN13" i="62" s="1"/>
  <c r="BF33" i="4"/>
  <c r="AM13" i="62" s="1"/>
  <c r="BE33" i="4"/>
  <c r="AL13" i="62" s="1"/>
  <c r="BD33" i="4"/>
  <c r="AK13" i="62" s="1"/>
  <c r="BC33" i="4"/>
  <c r="AJ13" i="62" s="1"/>
  <c r="BB33" i="4"/>
  <c r="AI13" i="62" s="1"/>
  <c r="BA33" i="4"/>
  <c r="AH13" i="62" s="1"/>
  <c r="AZ33" i="4"/>
  <c r="AG13" i="62" s="1"/>
  <c r="AY33" i="4"/>
  <c r="AF13" i="62" s="1"/>
  <c r="AX33" i="4"/>
  <c r="AE13" i="62" s="1"/>
  <c r="AW33" i="4"/>
  <c r="AD13" i="62" s="1"/>
  <c r="AV33" i="4"/>
  <c r="AC13" i="62" s="1"/>
  <c r="AU33" i="4"/>
  <c r="AB13" i="62" s="1"/>
  <c r="AT33" i="4"/>
  <c r="AA13" i="62" s="1"/>
  <c r="AC33" i="4"/>
  <c r="Z33" i="4"/>
  <c r="V13" i="62" s="1"/>
  <c r="Y33" i="4"/>
  <c r="U13" i="62" s="1"/>
  <c r="X33" i="4"/>
  <c r="T13" i="62" s="1"/>
  <c r="W33" i="4"/>
  <c r="S13" i="62" s="1"/>
  <c r="V33" i="4"/>
  <c r="R13" i="62" s="1"/>
  <c r="U33" i="4"/>
  <c r="Q13" i="62" s="1"/>
  <c r="T33" i="4"/>
  <c r="P13" i="62" s="1"/>
  <c r="S33" i="4"/>
  <c r="O13" i="62" s="1"/>
  <c r="R33" i="4"/>
  <c r="N13" i="62" s="1"/>
  <c r="Q33" i="4"/>
  <c r="M13" i="62" s="1"/>
  <c r="P33" i="4"/>
  <c r="L13" i="62" s="1"/>
  <c r="O33" i="4"/>
  <c r="K13" i="62" s="1"/>
  <c r="N33" i="4"/>
  <c r="J13" i="62" s="1"/>
  <c r="M33" i="4"/>
  <c r="I13" i="62" s="1"/>
  <c r="L33" i="4"/>
  <c r="H13" i="62" s="1"/>
  <c r="K33" i="4"/>
  <c r="G13" i="62" s="1"/>
  <c r="J33" i="4"/>
  <c r="F13" i="62" s="1"/>
  <c r="I33" i="4"/>
  <c r="E13" i="62" s="1"/>
  <c r="H33" i="4"/>
  <c r="D13" i="62" s="1"/>
  <c r="G33" i="4"/>
  <c r="C13" i="62" s="1"/>
  <c r="AS32" i="4"/>
  <c r="AR32" i="4"/>
  <c r="AA32" i="4"/>
  <c r="AS31" i="4"/>
  <c r="AR31" i="4"/>
  <c r="AA31" i="4"/>
  <c r="AS30" i="4"/>
  <c r="AR30" i="4"/>
  <c r="AA30" i="4"/>
  <c r="AS29" i="4"/>
  <c r="AR29" i="4"/>
  <c r="AA29" i="4"/>
  <c r="AS28" i="4"/>
  <c r="AR28" i="4"/>
  <c r="AA28" i="4"/>
  <c r="AS27" i="4"/>
  <c r="AR27" i="4"/>
  <c r="AA27" i="4"/>
  <c r="AS26" i="4"/>
  <c r="AR26" i="4"/>
  <c r="AA26" i="4"/>
  <c r="AS25" i="4"/>
  <c r="AR25" i="4"/>
  <c r="AA25" i="4"/>
  <c r="AS24" i="4"/>
  <c r="AR24" i="4"/>
  <c r="AA24" i="4"/>
  <c r="AB24" i="4" s="1"/>
  <c r="AI24" i="4" s="1"/>
  <c r="AO24" i="4" s="1"/>
  <c r="AS23" i="4"/>
  <c r="AR23" i="4"/>
  <c r="AA23" i="4"/>
  <c r="AB23" i="4" s="1"/>
  <c r="AI23" i="4" s="1"/>
  <c r="AO23" i="4" s="1"/>
  <c r="AS22" i="4"/>
  <c r="AR22" i="4"/>
  <c r="AA22" i="4"/>
  <c r="AS21" i="4"/>
  <c r="AR21" i="4"/>
  <c r="AA21" i="4"/>
  <c r="AS20" i="4"/>
  <c r="AR20" i="4"/>
  <c r="AA20" i="4"/>
  <c r="AS19" i="4"/>
  <c r="AR19" i="4"/>
  <c r="AA19" i="4"/>
  <c r="AS18" i="4"/>
  <c r="AR18" i="4"/>
  <c r="AQ18" i="4"/>
  <c r="AA18" i="4"/>
  <c r="AS17" i="4"/>
  <c r="AR17" i="4"/>
  <c r="AA17" i="4"/>
  <c r="AS16" i="4"/>
  <c r="AR16" i="4"/>
  <c r="AA16" i="4"/>
  <c r="AS15" i="4"/>
  <c r="AR15" i="4"/>
  <c r="AA15" i="4"/>
  <c r="AB15" i="4" s="1"/>
  <c r="AS14" i="4"/>
  <c r="AR14" i="4"/>
  <c r="AA14" i="4"/>
  <c r="AS13" i="4"/>
  <c r="AR13" i="4"/>
  <c r="AQ13" i="4"/>
  <c r="AA13" i="4"/>
  <c r="AB13" i="4" s="1"/>
  <c r="AS12" i="4"/>
  <c r="AR12" i="4"/>
  <c r="AA12" i="4"/>
  <c r="AS11" i="4"/>
  <c r="AR11" i="4"/>
  <c r="AA11" i="4"/>
  <c r="AS10" i="4"/>
  <c r="AR10" i="4"/>
  <c r="AA10" i="4"/>
  <c r="AS9" i="4"/>
  <c r="AR9" i="4"/>
  <c r="AA9" i="4"/>
  <c r="AS8" i="4"/>
  <c r="AR8" i="4"/>
  <c r="AA8" i="4"/>
  <c r="AS7" i="4"/>
  <c r="AR7" i="4"/>
  <c r="AA7" i="4"/>
  <c r="AS6" i="4"/>
  <c r="AA6" i="4"/>
  <c r="AS5" i="4"/>
  <c r="AA5" i="4"/>
  <c r="AS4" i="4"/>
  <c r="AA4" i="4"/>
  <c r="AS3" i="4"/>
  <c r="AR3" i="4"/>
  <c r="AA3" i="4"/>
  <c r="S39" i="3"/>
  <c r="BK33" i="3"/>
  <c r="AR12" i="62" s="1"/>
  <c r="BJ33" i="3"/>
  <c r="AQ12" i="62" s="1"/>
  <c r="BI33" i="3"/>
  <c r="AP12" i="62" s="1"/>
  <c r="BH33" i="3"/>
  <c r="AO12" i="62" s="1"/>
  <c r="BG33" i="3"/>
  <c r="AN12" i="62" s="1"/>
  <c r="BF33" i="3"/>
  <c r="AM12" i="62" s="1"/>
  <c r="BE33" i="3"/>
  <c r="AL12" i="62" s="1"/>
  <c r="BD33" i="3"/>
  <c r="AK12" i="62" s="1"/>
  <c r="BC33" i="3"/>
  <c r="AJ12" i="62" s="1"/>
  <c r="BB33" i="3"/>
  <c r="AI12" i="62" s="1"/>
  <c r="BA33" i="3"/>
  <c r="AH12" i="62" s="1"/>
  <c r="AZ33" i="3"/>
  <c r="AG12" i="62" s="1"/>
  <c r="AY33" i="3"/>
  <c r="AF12" i="62" s="1"/>
  <c r="AX33" i="3"/>
  <c r="AE12" i="62" s="1"/>
  <c r="AW33" i="3"/>
  <c r="AD12" i="62" s="1"/>
  <c r="AV33" i="3"/>
  <c r="AC12" i="62" s="1"/>
  <c r="AU33" i="3"/>
  <c r="AB12" i="62" s="1"/>
  <c r="AT33" i="3"/>
  <c r="AA12" i="62" s="1"/>
  <c r="AC33" i="3"/>
  <c r="Z33" i="3"/>
  <c r="V12" i="62" s="1"/>
  <c r="Y33" i="3"/>
  <c r="U12" i="62" s="1"/>
  <c r="X33" i="3"/>
  <c r="T12" i="62" s="1"/>
  <c r="W33" i="3"/>
  <c r="S12" i="62" s="1"/>
  <c r="V33" i="3"/>
  <c r="R12" i="62" s="1"/>
  <c r="U33" i="3"/>
  <c r="Q12" i="62" s="1"/>
  <c r="T33" i="3"/>
  <c r="P12" i="62" s="1"/>
  <c r="S33" i="3"/>
  <c r="O12" i="62" s="1"/>
  <c r="R33" i="3"/>
  <c r="N12" i="62" s="1"/>
  <c r="Q33" i="3"/>
  <c r="M12" i="62" s="1"/>
  <c r="P33" i="3"/>
  <c r="L12" i="62" s="1"/>
  <c r="O33" i="3"/>
  <c r="K12" i="62" s="1"/>
  <c r="N33" i="3"/>
  <c r="J12" i="62" s="1"/>
  <c r="M33" i="3"/>
  <c r="I12" i="62" s="1"/>
  <c r="L33" i="3"/>
  <c r="H12" i="62" s="1"/>
  <c r="K33" i="3"/>
  <c r="G12" i="62" s="1"/>
  <c r="J33" i="3"/>
  <c r="F12" i="62" s="1"/>
  <c r="I33" i="3"/>
  <c r="E12" i="62" s="1"/>
  <c r="H33" i="3"/>
  <c r="D12" i="62" s="1"/>
  <c r="G33" i="3"/>
  <c r="C12" i="62" s="1"/>
  <c r="AS32" i="3"/>
  <c r="AR32" i="3"/>
  <c r="AA32" i="3"/>
  <c r="AS31" i="3"/>
  <c r="AR31" i="3"/>
  <c r="AA31" i="3"/>
  <c r="AS30" i="3"/>
  <c r="AR30" i="3"/>
  <c r="AA30" i="3"/>
  <c r="AS29" i="3"/>
  <c r="AR29" i="3"/>
  <c r="AA29" i="3"/>
  <c r="AS28" i="3"/>
  <c r="AR28" i="3"/>
  <c r="AA28" i="3"/>
  <c r="AS27" i="3"/>
  <c r="AR27" i="3"/>
  <c r="AA27" i="3"/>
  <c r="AS26" i="3"/>
  <c r="AR26" i="3"/>
  <c r="AA26" i="3"/>
  <c r="AS25" i="3"/>
  <c r="AR25" i="3"/>
  <c r="AA25" i="3"/>
  <c r="AS24" i="3"/>
  <c r="AR24" i="3"/>
  <c r="AA24" i="3"/>
  <c r="AS23" i="3"/>
  <c r="AR23" i="3"/>
  <c r="AA23" i="3"/>
  <c r="AS22" i="3"/>
  <c r="AR22" i="3"/>
  <c r="AA22" i="3"/>
  <c r="AS21" i="3"/>
  <c r="AR21" i="3"/>
  <c r="AA21" i="3"/>
  <c r="AS20" i="3"/>
  <c r="AR20" i="3"/>
  <c r="AA20" i="3"/>
  <c r="AS19" i="3"/>
  <c r="AR19" i="3"/>
  <c r="AA19" i="3"/>
  <c r="AS18" i="3"/>
  <c r="AR18" i="3"/>
  <c r="AQ18" i="3"/>
  <c r="AA18" i="3"/>
  <c r="AS17" i="3"/>
  <c r="AR17" i="3"/>
  <c r="AA17" i="3"/>
  <c r="AS16" i="3"/>
  <c r="AR16" i="3"/>
  <c r="AA16" i="3"/>
  <c r="AS15" i="3"/>
  <c r="AR15" i="3"/>
  <c r="AA15" i="3"/>
  <c r="AB15" i="3" s="1"/>
  <c r="AS14" i="3"/>
  <c r="AR14" i="3"/>
  <c r="AA14" i="3"/>
  <c r="AB14" i="3" s="1"/>
  <c r="AS13" i="3"/>
  <c r="AR13" i="3"/>
  <c r="AQ13" i="3"/>
  <c r="AA13" i="3"/>
  <c r="AB13" i="3" s="1"/>
  <c r="AS12" i="3"/>
  <c r="AR12" i="3"/>
  <c r="AA12" i="3"/>
  <c r="AS11" i="3"/>
  <c r="AR11" i="3"/>
  <c r="AA11" i="3"/>
  <c r="AS10" i="3"/>
  <c r="AR10" i="3"/>
  <c r="AA10" i="3"/>
  <c r="AS9" i="3"/>
  <c r="AR9" i="3"/>
  <c r="AA9" i="3"/>
  <c r="AS8" i="3"/>
  <c r="AR8" i="3"/>
  <c r="AA8" i="3"/>
  <c r="AS7" i="3"/>
  <c r="AR7" i="3"/>
  <c r="AA7" i="3"/>
  <c r="AS6" i="3"/>
  <c r="AA6" i="3"/>
  <c r="AS5" i="3"/>
  <c r="AA5" i="3"/>
  <c r="AS4" i="3"/>
  <c r="AA4" i="3"/>
  <c r="AS3" i="3"/>
  <c r="AR3" i="3"/>
  <c r="AA3" i="3"/>
  <c r="AE10" i="54" l="1"/>
  <c r="AK10" i="54" s="1"/>
  <c r="AE19" i="54"/>
  <c r="AK19" i="54" s="1"/>
  <c r="AE9" i="55"/>
  <c r="AK9" i="55" s="1"/>
  <c r="AF28" i="59"/>
  <c r="AL28" i="59" s="1"/>
  <c r="AE32" i="60"/>
  <c r="AK32" i="60" s="1"/>
  <c r="AE19" i="32"/>
  <c r="AK19" i="32" s="1"/>
  <c r="AE24" i="32"/>
  <c r="AK24" i="32" s="1"/>
  <c r="AE19" i="41"/>
  <c r="AK19" i="41" s="1"/>
  <c r="AE28" i="45"/>
  <c r="AK28" i="45" s="1"/>
  <c r="AE8" i="47"/>
  <c r="AK8" i="47" s="1"/>
  <c r="AE28" i="48"/>
  <c r="AK28" i="48" s="1"/>
  <c r="AE30" i="53"/>
  <c r="AK30" i="53" s="1"/>
  <c r="AE27" i="53"/>
  <c r="AP26" i="63"/>
  <c r="AQ26" i="63" s="1"/>
  <c r="BL26" i="63" s="1"/>
  <c r="BM26" i="63" s="1"/>
  <c r="AE22" i="35"/>
  <c r="AK22" i="35" s="1"/>
  <c r="AE23" i="47"/>
  <c r="AK23" i="47" s="1"/>
  <c r="AE24" i="48"/>
  <c r="AK24" i="48" s="1"/>
  <c r="AE29" i="54"/>
  <c r="AE28" i="55"/>
  <c r="AK28" i="55" s="1"/>
  <c r="AE9" i="57"/>
  <c r="AK9" i="57" s="1"/>
  <c r="AE8" i="58"/>
  <c r="AK8" i="58" s="1"/>
  <c r="AE5" i="59"/>
  <c r="AE27" i="60"/>
  <c r="AK27" i="60" s="1"/>
  <c r="W16" i="62"/>
  <c r="W17" i="62"/>
  <c r="AE14" i="12"/>
  <c r="AK14" i="12" s="1"/>
  <c r="AE18" i="16"/>
  <c r="AK18" i="16" s="1"/>
  <c r="AE29" i="47"/>
  <c r="AK29" i="47" s="1"/>
  <c r="AE30" i="49"/>
  <c r="AK30" i="49" s="1"/>
  <c r="AE30" i="51"/>
  <c r="AK30" i="51" s="1"/>
  <c r="AE23" i="51"/>
  <c r="AK23" i="51" s="1"/>
  <c r="AE11" i="52"/>
  <c r="AK11" i="52" s="1"/>
  <c r="AE29" i="52"/>
  <c r="AK29" i="52" s="1"/>
  <c r="AF19" i="54"/>
  <c r="AL19" i="54" s="1"/>
  <c r="AE32" i="55"/>
  <c r="AK32" i="55" s="1"/>
  <c r="AE7" i="57"/>
  <c r="AK7" i="57" s="1"/>
  <c r="AE12" i="58"/>
  <c r="AK12" i="58" s="1"/>
  <c r="AE28" i="58"/>
  <c r="AK28" i="58" s="1"/>
  <c r="AE11" i="59"/>
  <c r="AK11" i="59" s="1"/>
  <c r="AE32" i="59"/>
  <c r="AF32" i="60"/>
  <c r="AL32" i="60" s="1"/>
  <c r="AE14" i="60"/>
  <c r="AK14" i="60" s="1"/>
  <c r="AE32" i="61"/>
  <c r="AK32" i="61" s="1"/>
  <c r="AE27" i="61"/>
  <c r="AK27" i="61" s="1"/>
  <c r="AP31" i="63"/>
  <c r="AQ31" i="63" s="1"/>
  <c r="BL31" i="63" s="1"/>
  <c r="BM31" i="63" s="1"/>
  <c r="W18" i="62"/>
  <c r="AR33" i="3"/>
  <c r="Y12" i="62" s="1"/>
  <c r="W12" i="62"/>
  <c r="W13" i="62"/>
  <c r="AE16" i="36"/>
  <c r="AK16" i="36" s="1"/>
  <c r="W15" i="62"/>
  <c r="AE7" i="36"/>
  <c r="AK7" i="36" s="1"/>
  <c r="AE6" i="36"/>
  <c r="AK10" i="37"/>
  <c r="AE21" i="37"/>
  <c r="AK21" i="37" s="1"/>
  <c r="AF23" i="30"/>
  <c r="AL23" i="30" s="1"/>
  <c r="AF6" i="30"/>
  <c r="AL6" i="30" s="1"/>
  <c r="AR33" i="5"/>
  <c r="Y14" i="62" s="1"/>
  <c r="W14" i="62"/>
  <c r="AP22" i="63"/>
  <c r="AQ22" i="63" s="1"/>
  <c r="BL22" i="63" s="1"/>
  <c r="BM22" i="63" s="1"/>
  <c r="AQ3" i="63"/>
  <c r="AN33" i="63"/>
  <c r="AM33" i="63"/>
  <c r="AH33" i="63"/>
  <c r="AS33" i="3"/>
  <c r="Z12" i="62" s="1"/>
  <c r="AS33" i="5"/>
  <c r="Z14" i="62" s="1"/>
  <c r="AS33" i="6"/>
  <c r="Z15" i="62" s="1"/>
  <c r="AJ30" i="60"/>
  <c r="AE30" i="60"/>
  <c r="AK30" i="60" s="1"/>
  <c r="AS33" i="7"/>
  <c r="Z16" i="62" s="1"/>
  <c r="AS33" i="8"/>
  <c r="Z17" i="62" s="1"/>
  <c r="AJ19" i="31"/>
  <c r="AE19" i="31"/>
  <c r="AK19" i="31" s="1"/>
  <c r="AK16" i="32"/>
  <c r="AJ23" i="48"/>
  <c r="AE23" i="48"/>
  <c r="AK23" i="48" s="1"/>
  <c r="AJ6" i="54"/>
  <c r="AE6" i="54"/>
  <c r="AK6" i="54" s="1"/>
  <c r="AK17" i="57"/>
  <c r="AF17" i="57"/>
  <c r="AL17" i="57" s="1"/>
  <c r="AK9" i="59"/>
  <c r="AF9" i="59"/>
  <c r="AL9" i="59" s="1"/>
  <c r="AK14" i="57"/>
  <c r="AF14" i="57"/>
  <c r="AJ17" i="18"/>
  <c r="AE17" i="18"/>
  <c r="AK17" i="18" s="1"/>
  <c r="AE18" i="21"/>
  <c r="AK18" i="21" s="1"/>
  <c r="AE10" i="36"/>
  <c r="AK10" i="36" s="1"/>
  <c r="AE11" i="36"/>
  <c r="AK11" i="36" s="1"/>
  <c r="AJ27" i="36"/>
  <c r="AE27" i="36"/>
  <c r="AE27" i="39"/>
  <c r="AK27" i="39" s="1"/>
  <c r="AJ31" i="39"/>
  <c r="AE31" i="39"/>
  <c r="AK31" i="39" s="1"/>
  <c r="AE29" i="40"/>
  <c r="AK29" i="40" s="1"/>
  <c r="AJ21" i="42"/>
  <c r="AE21" i="42"/>
  <c r="AK21" i="42" s="1"/>
  <c r="AJ5" i="47"/>
  <c r="AE5" i="47"/>
  <c r="AK5" i="47" s="1"/>
  <c r="AJ32" i="48"/>
  <c r="AE32" i="48"/>
  <c r="AK32" i="48" s="1"/>
  <c r="AJ18" i="50"/>
  <c r="AE18" i="50"/>
  <c r="AK18" i="50" s="1"/>
  <c r="AJ4" i="52"/>
  <c r="AE4" i="52"/>
  <c r="AK4" i="52" s="1"/>
  <c r="AK27" i="53"/>
  <c r="AF27" i="53"/>
  <c r="AL27" i="53" s="1"/>
  <c r="AJ31" i="53"/>
  <c r="AE31" i="53"/>
  <c r="AK31" i="53" s="1"/>
  <c r="AJ20" i="54"/>
  <c r="AE20" i="54"/>
  <c r="AK20" i="54" s="1"/>
  <c r="AJ23" i="59"/>
  <c r="AE23" i="59"/>
  <c r="AK23" i="59" s="1"/>
  <c r="AF17" i="30"/>
  <c r="AL17" i="30" s="1"/>
  <c r="AJ25" i="32"/>
  <c r="AE25" i="32"/>
  <c r="AK25" i="32" s="1"/>
  <c r="AJ19" i="36"/>
  <c r="AE19" i="36"/>
  <c r="AK19" i="36" s="1"/>
  <c r="AJ30" i="40"/>
  <c r="AE30" i="40"/>
  <c r="AK30" i="40" s="1"/>
  <c r="AJ21" i="41"/>
  <c r="AE21" i="41"/>
  <c r="AK21" i="41" s="1"/>
  <c r="AA33" i="3"/>
  <c r="AA33" i="5"/>
  <c r="BL18" i="5"/>
  <c r="AA33" i="6"/>
  <c r="BL18" i="8"/>
  <c r="AA33" i="9"/>
  <c r="AJ13" i="10"/>
  <c r="AE13" i="10"/>
  <c r="AK13" i="10" s="1"/>
  <c r="AJ9" i="10"/>
  <c r="AE9" i="10"/>
  <c r="AK9" i="10" s="1"/>
  <c r="AE13" i="11"/>
  <c r="AK13" i="11" s="1"/>
  <c r="AE13" i="16"/>
  <c r="AK13" i="16" s="1"/>
  <c r="AF18" i="16"/>
  <c r="AL18" i="16" s="1"/>
  <c r="AE24" i="21"/>
  <c r="AK24" i="21" s="1"/>
  <c r="AJ22" i="31"/>
  <c r="AE22" i="31"/>
  <c r="AK22" i="31" s="1"/>
  <c r="AF16" i="32"/>
  <c r="AL16" i="32" s="1"/>
  <c r="AE15" i="33"/>
  <c r="AK15" i="33" s="1"/>
  <c r="AE26" i="34"/>
  <c r="AK26" i="34" s="1"/>
  <c r="AE4" i="37"/>
  <c r="AK4" i="37" s="1"/>
  <c r="AE29" i="37"/>
  <c r="AK29" i="37" s="1"/>
  <c r="AE9" i="39"/>
  <c r="AK9" i="39" s="1"/>
  <c r="AJ17" i="39"/>
  <c r="AE17" i="39"/>
  <c r="AF4" i="41"/>
  <c r="AL4" i="41" s="1"/>
  <c r="AJ30" i="46"/>
  <c r="AE30" i="46"/>
  <c r="AK30" i="46" s="1"/>
  <c r="AJ32" i="47"/>
  <c r="AE32" i="47"/>
  <c r="AK32" i="47" s="1"/>
  <c r="AL18" i="53"/>
  <c r="AG18" i="53"/>
  <c r="AM18" i="53" s="1"/>
  <c r="AK29" i="54"/>
  <c r="AF29" i="54"/>
  <c r="AL29" i="54" s="1"/>
  <c r="AJ5" i="57"/>
  <c r="AE5" i="57"/>
  <c r="AK5" i="57" s="1"/>
  <c r="AJ28" i="60"/>
  <c r="AE28" i="60"/>
  <c r="AK28" i="60" s="1"/>
  <c r="AJ31" i="60"/>
  <c r="AE31" i="60"/>
  <c r="AK31" i="60" s="1"/>
  <c r="AK17" i="37"/>
  <c r="AF17" i="37"/>
  <c r="AL17" i="37" s="1"/>
  <c r="AK24" i="42"/>
  <c r="AF24" i="42"/>
  <c r="AL24" i="42" s="1"/>
  <c r="AK13" i="50"/>
  <c r="AF13" i="50"/>
  <c r="AL13" i="50" s="1"/>
  <c r="AJ14" i="31"/>
  <c r="AF14" i="31"/>
  <c r="AL14" i="31" s="1"/>
  <c r="AE23" i="32"/>
  <c r="AK23" i="32" s="1"/>
  <c r="AE22" i="32"/>
  <c r="AK22" i="32" s="1"/>
  <c r="AE27" i="32"/>
  <c r="AK27" i="32" s="1"/>
  <c r="AJ31" i="35"/>
  <c r="AE31" i="35"/>
  <c r="AK31" i="35" s="1"/>
  <c r="AJ5" i="39"/>
  <c r="AF5" i="39"/>
  <c r="AL5" i="39" s="1"/>
  <c r="AJ8" i="41"/>
  <c r="AE8" i="41"/>
  <c r="AK8" i="41" s="1"/>
  <c r="AF29" i="41"/>
  <c r="AL29" i="41" s="1"/>
  <c r="AJ30" i="42"/>
  <c r="AE30" i="42"/>
  <c r="AK30" i="42" s="1"/>
  <c r="AJ23" i="42"/>
  <c r="AE23" i="42"/>
  <c r="AK23" i="42" s="1"/>
  <c r="AJ26" i="45"/>
  <c r="AE26" i="45"/>
  <c r="AK26" i="45" s="1"/>
  <c r="AJ23" i="49"/>
  <c r="AE23" i="49"/>
  <c r="AK23" i="49" s="1"/>
  <c r="AJ19" i="51"/>
  <c r="AE19" i="51"/>
  <c r="AK19" i="51" s="1"/>
  <c r="AJ27" i="51"/>
  <c r="AE27" i="51"/>
  <c r="AK27" i="51" s="1"/>
  <c r="AJ30" i="52"/>
  <c r="AE30" i="52"/>
  <c r="AK30" i="52" s="1"/>
  <c r="AJ14" i="54"/>
  <c r="AE14" i="54"/>
  <c r="AK14" i="54" s="1"/>
  <c r="AJ7" i="55"/>
  <c r="AE7" i="55"/>
  <c r="AK7" i="55" s="1"/>
  <c r="AJ32" i="58"/>
  <c r="AE32" i="58"/>
  <c r="AK32" i="58" s="1"/>
  <c r="AJ21" i="59"/>
  <c r="AE21" i="59"/>
  <c r="AK21" i="59" s="1"/>
  <c r="AK32" i="59"/>
  <c r="AF32" i="59"/>
  <c r="AL32" i="59" s="1"/>
  <c r="AE32" i="45"/>
  <c r="BL18" i="3"/>
  <c r="BM18" i="3" s="1"/>
  <c r="BL13" i="4"/>
  <c r="BL18" i="4"/>
  <c r="BL18" i="6"/>
  <c r="BL13" i="7"/>
  <c r="BL13" i="8"/>
  <c r="BL18" i="9"/>
  <c r="BM18" i="9" s="1"/>
  <c r="AF30" i="39"/>
  <c r="AL30" i="39" s="1"/>
  <c r="AF13" i="41"/>
  <c r="AE27" i="42"/>
  <c r="AK27" i="42" s="1"/>
  <c r="AF24" i="45"/>
  <c r="AL24" i="45" s="1"/>
  <c r="AF28" i="45"/>
  <c r="AL28" i="45" s="1"/>
  <c r="AE29" i="45"/>
  <c r="AK29" i="45" s="1"/>
  <c r="AF3" i="46"/>
  <c r="AE9" i="47"/>
  <c r="AK9" i="47" s="1"/>
  <c r="AE4" i="47"/>
  <c r="AK4" i="47" s="1"/>
  <c r="AE31" i="48"/>
  <c r="AK31" i="48" s="1"/>
  <c r="AE6" i="49"/>
  <c r="AK6" i="49" s="1"/>
  <c r="AE31" i="51"/>
  <c r="AK31" i="51" s="1"/>
  <c r="AE8" i="52"/>
  <c r="AK8" i="52" s="1"/>
  <c r="AE7" i="52"/>
  <c r="AK7" i="52" s="1"/>
  <c r="AE17" i="53"/>
  <c r="AK17" i="53" s="1"/>
  <c r="AE4" i="58"/>
  <c r="AK4" i="58" s="1"/>
  <c r="AF13" i="59"/>
  <c r="AE19" i="59"/>
  <c r="AK19" i="59" s="1"/>
  <c r="AE17" i="60"/>
  <c r="AK17" i="60" s="1"/>
  <c r="AH18" i="60"/>
  <c r="AN18" i="60" s="1"/>
  <c r="AE28" i="61"/>
  <c r="AK28" i="61" s="1"/>
  <c r="AF18" i="39"/>
  <c r="AF16" i="48"/>
  <c r="AL16" i="48" s="1"/>
  <c r="AE20" i="48"/>
  <c r="AK20" i="48" s="1"/>
  <c r="AE21" i="49"/>
  <c r="AK21" i="49" s="1"/>
  <c r="AE4" i="54"/>
  <c r="AK4" i="54" s="1"/>
  <c r="AE17" i="54"/>
  <c r="AK17" i="54" s="1"/>
  <c r="AE23" i="54"/>
  <c r="AK23" i="54" s="1"/>
  <c r="AE5" i="55"/>
  <c r="AK5" i="55" s="1"/>
  <c r="AR33" i="31"/>
  <c r="Y4" i="62" s="1"/>
  <c r="AF20" i="30"/>
  <c r="AL20" i="30" s="1"/>
  <c r="AF19" i="30"/>
  <c r="AL19" i="30" s="1"/>
  <c r="AF27" i="30"/>
  <c r="AL27" i="30" s="1"/>
  <c r="AG13" i="30"/>
  <c r="AM13" i="30" s="1"/>
  <c r="AF30" i="30"/>
  <c r="AL30" i="30" s="1"/>
  <c r="AF31" i="30"/>
  <c r="AL31" i="30" s="1"/>
  <c r="AS33" i="4"/>
  <c r="Z13" i="62" s="1"/>
  <c r="BL13" i="6"/>
  <c r="AF10" i="10"/>
  <c r="AL10" i="10" s="1"/>
  <c r="AF22" i="30"/>
  <c r="AL22" i="30" s="1"/>
  <c r="AF21" i="30"/>
  <c r="AL21" i="30" s="1"/>
  <c r="AF28" i="30"/>
  <c r="AL28" i="30" s="1"/>
  <c r="AF32" i="30"/>
  <c r="AL32" i="30" s="1"/>
  <c r="AK18" i="32"/>
  <c r="AF18" i="32"/>
  <c r="AJ30" i="34"/>
  <c r="AJ20" i="35"/>
  <c r="AE20" i="35"/>
  <c r="AK20" i="35" s="1"/>
  <c r="AF20" i="35"/>
  <c r="AL20" i="35" s="1"/>
  <c r="AJ16" i="39"/>
  <c r="AE16" i="39"/>
  <c r="AK16" i="39" s="1"/>
  <c r="AE14" i="16"/>
  <c r="AK14" i="16" s="1"/>
  <c r="AG8" i="31"/>
  <c r="AM8" i="31" s="1"/>
  <c r="AG24" i="31"/>
  <c r="AJ30" i="32"/>
  <c r="AE30" i="32"/>
  <c r="AF31" i="32"/>
  <c r="AL31" i="32" s="1"/>
  <c r="AE5" i="33"/>
  <c r="AK5" i="33" s="1"/>
  <c r="AE29" i="34"/>
  <c r="AE30" i="34"/>
  <c r="AK30" i="34" s="1"/>
  <c r="AJ23" i="35"/>
  <c r="AF23" i="35"/>
  <c r="AL23" i="35" s="1"/>
  <c r="AF31" i="35"/>
  <c r="AL31" i="35" s="1"/>
  <c r="AJ4" i="36"/>
  <c r="AE4" i="36"/>
  <c r="AJ23" i="36"/>
  <c r="AE23" i="36"/>
  <c r="AK23" i="36" s="1"/>
  <c r="AK31" i="36"/>
  <c r="AF31" i="36"/>
  <c r="AL31" i="36" s="1"/>
  <c r="BM18" i="5"/>
  <c r="AR33" i="6"/>
  <c r="Y15" i="62" s="1"/>
  <c r="BL18" i="7"/>
  <c r="AF12" i="10"/>
  <c r="AL12" i="10" s="1"/>
  <c r="AF4" i="10"/>
  <c r="AL4" i="10" s="1"/>
  <c r="AE24" i="24"/>
  <c r="AK24" i="24" s="1"/>
  <c r="AE16" i="27"/>
  <c r="AK16" i="27" s="1"/>
  <c r="AG27" i="30"/>
  <c r="AM27" i="30" s="1"/>
  <c r="AF10" i="30"/>
  <c r="AL10" i="30" s="1"/>
  <c r="AE20" i="31"/>
  <c r="AK20" i="31" s="1"/>
  <c r="AE23" i="31"/>
  <c r="AK23" i="31" s="1"/>
  <c r="AF19" i="32"/>
  <c r="AL19" i="32" s="1"/>
  <c r="AF23" i="32"/>
  <c r="AL23" i="32" s="1"/>
  <c r="AF27" i="32"/>
  <c r="AL27" i="32" s="1"/>
  <c r="AE11" i="33"/>
  <c r="AK11" i="33" s="1"/>
  <c r="AF15" i="34"/>
  <c r="AL15" i="34" s="1"/>
  <c r="AJ7" i="39"/>
  <c r="AE7" i="39"/>
  <c r="AK7" i="39" s="1"/>
  <c r="AF7" i="39"/>
  <c r="AL7" i="39" s="1"/>
  <c r="BL13" i="5"/>
  <c r="AB18" i="5"/>
  <c r="BL13" i="9"/>
  <c r="AF9" i="10"/>
  <c r="AL9" i="10" s="1"/>
  <c r="AE15" i="12"/>
  <c r="AK15" i="12" s="1"/>
  <c r="AE24" i="13"/>
  <c r="AK24" i="13" s="1"/>
  <c r="AE16" i="14"/>
  <c r="AK16" i="14" s="1"/>
  <c r="AE24" i="27"/>
  <c r="AK24" i="27" s="1"/>
  <c r="AF16" i="27"/>
  <c r="AL16" i="27" s="1"/>
  <c r="AE15" i="27"/>
  <c r="AK15" i="27" s="1"/>
  <c r="AG24" i="30"/>
  <c r="AM24" i="30" s="1"/>
  <c r="AG23" i="30"/>
  <c r="AM23" i="30" s="1"/>
  <c r="AG10" i="31"/>
  <c r="AM10" i="31" s="1"/>
  <c r="AF20" i="32"/>
  <c r="AL20" i="32" s="1"/>
  <c r="AF24" i="32"/>
  <c r="AL24" i="32" s="1"/>
  <c r="AF15" i="33"/>
  <c r="AL15" i="33" s="1"/>
  <c r="AJ31" i="34"/>
  <c r="AE31" i="34"/>
  <c r="AJ32" i="34"/>
  <c r="AE32" i="34"/>
  <c r="AF22" i="35"/>
  <c r="AL22" i="35" s="1"/>
  <c r="AF6" i="10"/>
  <c r="AL6" i="10" s="1"/>
  <c r="AF18" i="17"/>
  <c r="AL18" i="17" s="1"/>
  <c r="AJ17" i="34"/>
  <c r="AE17" i="34"/>
  <c r="AK17" i="34" s="1"/>
  <c r="AK13" i="36"/>
  <c r="AF13" i="36"/>
  <c r="AK27" i="36"/>
  <c r="AF27" i="36"/>
  <c r="AL27" i="36" s="1"/>
  <c r="AA33" i="7"/>
  <c r="AR33" i="9"/>
  <c r="Y18" i="62" s="1"/>
  <c r="AF3" i="10"/>
  <c r="AG3" i="10" s="1"/>
  <c r="AF12" i="31"/>
  <c r="AG12" i="31" s="1"/>
  <c r="AM12" i="31" s="1"/>
  <c r="AF18" i="31"/>
  <c r="AL18" i="31" s="1"/>
  <c r="AE15" i="32"/>
  <c r="AJ29" i="32"/>
  <c r="AF29" i="32"/>
  <c r="AL29" i="32" s="1"/>
  <c r="AJ16" i="34"/>
  <c r="AE16" i="34"/>
  <c r="AF17" i="34"/>
  <c r="AL17" i="34" s="1"/>
  <c r="AJ28" i="34"/>
  <c r="AE28" i="34"/>
  <c r="AJ19" i="35"/>
  <c r="AE19" i="35"/>
  <c r="AK19" i="35" s="1"/>
  <c r="AJ12" i="36"/>
  <c r="AE12" i="36"/>
  <c r="AA33" i="4"/>
  <c r="AR33" i="7"/>
  <c r="Y16" i="62" s="1"/>
  <c r="AA33" i="8"/>
  <c r="AS33" i="9"/>
  <c r="Z18" i="62" s="1"/>
  <c r="AE11" i="10"/>
  <c r="AK11" i="10" s="1"/>
  <c r="AE7" i="10"/>
  <c r="AK7" i="10" s="1"/>
  <c r="AG10" i="10"/>
  <c r="AM10" i="10" s="1"/>
  <c r="AF8" i="10"/>
  <c r="AL8" i="10" s="1"/>
  <c r="AE24" i="17"/>
  <c r="AK24" i="17" s="1"/>
  <c r="AE16" i="18"/>
  <c r="AK16" i="18" s="1"/>
  <c r="AF8" i="30"/>
  <c r="AL8" i="30" s="1"/>
  <c r="AF12" i="30"/>
  <c r="AL12" i="30" s="1"/>
  <c r="AE32" i="32"/>
  <c r="AK32" i="32" s="1"/>
  <c r="AJ13" i="33"/>
  <c r="AE13" i="33"/>
  <c r="AK13" i="33" s="1"/>
  <c r="AJ29" i="35"/>
  <c r="AE29" i="35"/>
  <c r="AK29" i="35" s="1"/>
  <c r="AJ29" i="36"/>
  <c r="AE29" i="36"/>
  <c r="AK29" i="36" s="1"/>
  <c r="AJ26" i="39"/>
  <c r="AE26" i="39"/>
  <c r="AK26" i="39" s="1"/>
  <c r="BL13" i="3"/>
  <c r="AR33" i="4"/>
  <c r="Y13" i="62" s="1"/>
  <c r="AR33" i="8"/>
  <c r="Y17" i="62" s="1"/>
  <c r="AF5" i="10"/>
  <c r="AL5" i="10" s="1"/>
  <c r="AF13" i="11"/>
  <c r="AL13" i="11" s="1"/>
  <c r="AE24" i="14"/>
  <c r="AK24" i="14" s="1"/>
  <c r="AE24" i="15"/>
  <c r="AK24" i="15" s="1"/>
  <c r="AE18" i="18"/>
  <c r="AK18" i="18" s="1"/>
  <c r="AE24" i="18"/>
  <c r="AK24" i="18" s="1"/>
  <c r="AF18" i="21"/>
  <c r="AL18" i="21" s="1"/>
  <c r="AE13" i="23"/>
  <c r="AE18" i="26"/>
  <c r="AK18" i="26" s="1"/>
  <c r="AF25" i="30"/>
  <c r="AL25" i="30" s="1"/>
  <c r="AF29" i="30"/>
  <c r="AE21" i="31"/>
  <c r="AK21" i="31" s="1"/>
  <c r="AE21" i="32"/>
  <c r="AE28" i="32"/>
  <c r="AF22" i="32"/>
  <c r="AL22" i="32" s="1"/>
  <c r="AE9" i="33"/>
  <c r="AK9" i="33" s="1"/>
  <c r="AJ27" i="34"/>
  <c r="AF27" i="34"/>
  <c r="AL27" i="34" s="1"/>
  <c r="AJ21" i="35"/>
  <c r="AE21" i="35"/>
  <c r="AK21" i="35" s="1"/>
  <c r="AJ8" i="36"/>
  <c r="AE8" i="36"/>
  <c r="AE26" i="41"/>
  <c r="AK26" i="41" s="1"/>
  <c r="AE17" i="46"/>
  <c r="AK17" i="46" s="1"/>
  <c r="AE25" i="48"/>
  <c r="AK25" i="48" s="1"/>
  <c r="AE17" i="50"/>
  <c r="AK17" i="50" s="1"/>
  <c r="AE5" i="53"/>
  <c r="AK5" i="53" s="1"/>
  <c r="AE13" i="55"/>
  <c r="AK13" i="55" s="1"/>
  <c r="AE22" i="55"/>
  <c r="AK22" i="55" s="1"/>
  <c r="AE13" i="57"/>
  <c r="AK13" i="57" s="1"/>
  <c r="AG17" i="57"/>
  <c r="AM17" i="57" s="1"/>
  <c r="AE21" i="58"/>
  <c r="AK21" i="58" s="1"/>
  <c r="AF7" i="59"/>
  <c r="AL7" i="59" s="1"/>
  <c r="AF11" i="59"/>
  <c r="AL11" i="59" s="1"/>
  <c r="AF19" i="59"/>
  <c r="AL19" i="59" s="1"/>
  <c r="AF23" i="59"/>
  <c r="AL23" i="59" s="1"/>
  <c r="AF30" i="59"/>
  <c r="AL30" i="59" s="1"/>
  <c r="AF17" i="60"/>
  <c r="AL17" i="60" s="1"/>
  <c r="AF30" i="60"/>
  <c r="AL30" i="60" s="1"/>
  <c r="AE5" i="61"/>
  <c r="AK5" i="61" s="1"/>
  <c r="AE9" i="61"/>
  <c r="AK9" i="61" s="1"/>
  <c r="AE20" i="61"/>
  <c r="AK20" i="61" s="1"/>
  <c r="AF28" i="61"/>
  <c r="AL28" i="61" s="1"/>
  <c r="AF32" i="61"/>
  <c r="AL32" i="61" s="1"/>
  <c r="AF17" i="42"/>
  <c r="AG17" i="42"/>
  <c r="AM17" i="42" s="1"/>
  <c r="AF29" i="40"/>
  <c r="AL29" i="40" s="1"/>
  <c r="AE28" i="40"/>
  <c r="AK28" i="40" s="1"/>
  <c r="AE32" i="40"/>
  <c r="AK32" i="40" s="1"/>
  <c r="AE17" i="45"/>
  <c r="AK17" i="45" s="1"/>
  <c r="AE30" i="45"/>
  <c r="AK30" i="45" s="1"/>
  <c r="AF29" i="45"/>
  <c r="AL29" i="45" s="1"/>
  <c r="AF22" i="46"/>
  <c r="AL22" i="46" s="1"/>
  <c r="AF30" i="46"/>
  <c r="AL30" i="46" s="1"/>
  <c r="AF29" i="47"/>
  <c r="AL29" i="47" s="1"/>
  <c r="AF28" i="47"/>
  <c r="AL28" i="47" s="1"/>
  <c r="AF32" i="47"/>
  <c r="AL32" i="47" s="1"/>
  <c r="AE22" i="48"/>
  <c r="AK22" i="48" s="1"/>
  <c r="AF6" i="49"/>
  <c r="AL6" i="49" s="1"/>
  <c r="AF10" i="49"/>
  <c r="AL10" i="49" s="1"/>
  <c r="AF17" i="49"/>
  <c r="AL17" i="49" s="1"/>
  <c r="AF30" i="49"/>
  <c r="AL30" i="49" s="1"/>
  <c r="AF30" i="51"/>
  <c r="AL30" i="51" s="1"/>
  <c r="AF27" i="51"/>
  <c r="AL27" i="51" s="1"/>
  <c r="AF31" i="51"/>
  <c r="AL31" i="51" s="1"/>
  <c r="AE28" i="52"/>
  <c r="AK28" i="52" s="1"/>
  <c r="AE32" i="52"/>
  <c r="AK32" i="52" s="1"/>
  <c r="AF7" i="52"/>
  <c r="AL7" i="52" s="1"/>
  <c r="AF11" i="52"/>
  <c r="AL11" i="52" s="1"/>
  <c r="AF17" i="53"/>
  <c r="AL17" i="53" s="1"/>
  <c r="AF30" i="53"/>
  <c r="AL30" i="53" s="1"/>
  <c r="AE14" i="55"/>
  <c r="AK14" i="55" s="1"/>
  <c r="AF28" i="55"/>
  <c r="AL28" i="55" s="1"/>
  <c r="AF32" i="55"/>
  <c r="AL32" i="55" s="1"/>
  <c r="AF4" i="58"/>
  <c r="AL4" i="58" s="1"/>
  <c r="AF8" i="58"/>
  <c r="AL8" i="58" s="1"/>
  <c r="AF12" i="58"/>
  <c r="AL12" i="58" s="1"/>
  <c r="AF28" i="58"/>
  <c r="AL28" i="58" s="1"/>
  <c r="AF32" i="58"/>
  <c r="AL32" i="58" s="1"/>
  <c r="AF27" i="60"/>
  <c r="AL27" i="60" s="1"/>
  <c r="AF31" i="60"/>
  <c r="AL31" i="60" s="1"/>
  <c r="AF27" i="61"/>
  <c r="AL27" i="61" s="1"/>
  <c r="AF31" i="61"/>
  <c r="AL31" i="61" s="1"/>
  <c r="AF18" i="55"/>
  <c r="AK18" i="34"/>
  <c r="AF18" i="34"/>
  <c r="AE5" i="36"/>
  <c r="AE9" i="36"/>
  <c r="AE19" i="37"/>
  <c r="AE23" i="37"/>
  <c r="AE31" i="37"/>
  <c r="AE29" i="39"/>
  <c r="AF3" i="40"/>
  <c r="AG15" i="41"/>
  <c r="AM15" i="41" s="1"/>
  <c r="AE28" i="42"/>
  <c r="AE32" i="42"/>
  <c r="AE26" i="42"/>
  <c r="AK26" i="42" s="1"/>
  <c r="AE29" i="42"/>
  <c r="AE16" i="47"/>
  <c r="AE7" i="47"/>
  <c r="AE11" i="47"/>
  <c r="AE6" i="47"/>
  <c r="AE10" i="47"/>
  <c r="AE19" i="47"/>
  <c r="AK19" i="47" s="1"/>
  <c r="AE27" i="48"/>
  <c r="AK27" i="48" s="1"/>
  <c r="AE30" i="48"/>
  <c r="AE21" i="48"/>
  <c r="AE29" i="48"/>
  <c r="AE14" i="50"/>
  <c r="AK14" i="50" s="1"/>
  <c r="AE6" i="52"/>
  <c r="AE10" i="52"/>
  <c r="AE31" i="52"/>
  <c r="AE7" i="53"/>
  <c r="AK7" i="53" s="1"/>
  <c r="AF22" i="54"/>
  <c r="AL22" i="54" s="1"/>
  <c r="AE16" i="55"/>
  <c r="AE23" i="58"/>
  <c r="AK23" i="58" s="1"/>
  <c r="AE18" i="59"/>
  <c r="AK18" i="59" s="1"/>
  <c r="AG17" i="51"/>
  <c r="AE28" i="39"/>
  <c r="AK28" i="39" s="1"/>
  <c r="AE32" i="39"/>
  <c r="AK32" i="39" s="1"/>
  <c r="AE6" i="41"/>
  <c r="AK6" i="41" s="1"/>
  <c r="AE10" i="41"/>
  <c r="AK10" i="41" s="1"/>
  <c r="AE27" i="41"/>
  <c r="AK27" i="41" s="1"/>
  <c r="AE31" i="41"/>
  <c r="AK31" i="41" s="1"/>
  <c r="AE16" i="45"/>
  <c r="AK16" i="45" s="1"/>
  <c r="AE29" i="53"/>
  <c r="AK29" i="53" s="1"/>
  <c r="AE22" i="54"/>
  <c r="AK22" i="54" s="1"/>
  <c r="AE31" i="54"/>
  <c r="AK31" i="54" s="1"/>
  <c r="AE21" i="54"/>
  <c r="AK21" i="54" s="1"/>
  <c r="AE7" i="61"/>
  <c r="AK7" i="61" s="1"/>
  <c r="AE11" i="61"/>
  <c r="AK11" i="61" s="1"/>
  <c r="AE23" i="41"/>
  <c r="AK23" i="41" s="1"/>
  <c r="AG15" i="48"/>
  <c r="AM15" i="48" s="1"/>
  <c r="AE14" i="52"/>
  <c r="AK14" i="52" s="1"/>
  <c r="AE26" i="52"/>
  <c r="AK26" i="52" s="1"/>
  <c r="AE12" i="54"/>
  <c r="AK12" i="54" s="1"/>
  <c r="AE11" i="55"/>
  <c r="AK11" i="55" s="1"/>
  <c r="AE20" i="55"/>
  <c r="AK20" i="55" s="1"/>
  <c r="AE11" i="57"/>
  <c r="AK11" i="57" s="1"/>
  <c r="AE16" i="57"/>
  <c r="AK16" i="57" s="1"/>
  <c r="AE19" i="58"/>
  <c r="AK19" i="58" s="1"/>
  <c r="AF3" i="59"/>
  <c r="AE30" i="61"/>
  <c r="AF13" i="49"/>
  <c r="AE16" i="35"/>
  <c r="AK16" i="35" s="1"/>
  <c r="AF6" i="36"/>
  <c r="AL6" i="36" s="1"/>
  <c r="AE26" i="36"/>
  <c r="AK26" i="36" s="1"/>
  <c r="AF21" i="37"/>
  <c r="AL21" i="37" s="1"/>
  <c r="AF29" i="37"/>
  <c r="AL29" i="37" s="1"/>
  <c r="AF27" i="39"/>
  <c r="AL27" i="39" s="1"/>
  <c r="AF31" i="39"/>
  <c r="AL31" i="39" s="1"/>
  <c r="AE27" i="40"/>
  <c r="AK27" i="40" s="1"/>
  <c r="AE31" i="40"/>
  <c r="AK31" i="40" s="1"/>
  <c r="AE14" i="41"/>
  <c r="AK14" i="41" s="1"/>
  <c r="AF30" i="42"/>
  <c r="AL30" i="42" s="1"/>
  <c r="AE19" i="42"/>
  <c r="AK19" i="42" s="1"/>
  <c r="AF27" i="42"/>
  <c r="AL27" i="42" s="1"/>
  <c r="AF31" i="42"/>
  <c r="AL31" i="42" s="1"/>
  <c r="AE27" i="45"/>
  <c r="AK27" i="45" s="1"/>
  <c r="AE31" i="45"/>
  <c r="AK31" i="45" s="1"/>
  <c r="AE20" i="46"/>
  <c r="AK20" i="46" s="1"/>
  <c r="AE28" i="46"/>
  <c r="AK28" i="46" s="1"/>
  <c r="AE32" i="46"/>
  <c r="AK32" i="46" s="1"/>
  <c r="AF5" i="47"/>
  <c r="AL5" i="47" s="1"/>
  <c r="AF9" i="47"/>
  <c r="AL9" i="47" s="1"/>
  <c r="AE27" i="47"/>
  <c r="AK27" i="47" s="1"/>
  <c r="AE31" i="47"/>
  <c r="AK31" i="47" s="1"/>
  <c r="AF4" i="47"/>
  <c r="AL4" i="47" s="1"/>
  <c r="AF8" i="47"/>
  <c r="AL8" i="47" s="1"/>
  <c r="AF12" i="47"/>
  <c r="AL12" i="47" s="1"/>
  <c r="AE21" i="47"/>
  <c r="AK21" i="47" s="1"/>
  <c r="AE30" i="47"/>
  <c r="AK30" i="47" s="1"/>
  <c r="AF28" i="48"/>
  <c r="AL28" i="48" s="1"/>
  <c r="AF32" i="48"/>
  <c r="AL32" i="48" s="1"/>
  <c r="AF19" i="48"/>
  <c r="AL19" i="48" s="1"/>
  <c r="AF23" i="48"/>
  <c r="AL23" i="48" s="1"/>
  <c r="AF31" i="48"/>
  <c r="AL31" i="48" s="1"/>
  <c r="AE4" i="49"/>
  <c r="AK4" i="49" s="1"/>
  <c r="AE8" i="49"/>
  <c r="AK8" i="49" s="1"/>
  <c r="AE12" i="49"/>
  <c r="AK12" i="49" s="1"/>
  <c r="AE28" i="49"/>
  <c r="AK28" i="49" s="1"/>
  <c r="AE32" i="49"/>
  <c r="AK32" i="49" s="1"/>
  <c r="AE28" i="51"/>
  <c r="AK28" i="51" s="1"/>
  <c r="AE32" i="51"/>
  <c r="AK32" i="51" s="1"/>
  <c r="AE26" i="51"/>
  <c r="AK26" i="51" s="1"/>
  <c r="AE29" i="51"/>
  <c r="AK29" i="51" s="1"/>
  <c r="AF4" i="52"/>
  <c r="AL4" i="52" s="1"/>
  <c r="AF8" i="52"/>
  <c r="AL8" i="52" s="1"/>
  <c r="AF12" i="52"/>
  <c r="AL12" i="52" s="1"/>
  <c r="AE5" i="52"/>
  <c r="AK5" i="52" s="1"/>
  <c r="AE9" i="52"/>
  <c r="AK9" i="52" s="1"/>
  <c r="AF29" i="52"/>
  <c r="AL29" i="52" s="1"/>
  <c r="AE28" i="53"/>
  <c r="AK28" i="53" s="1"/>
  <c r="AE32" i="53"/>
  <c r="AK32" i="53" s="1"/>
  <c r="AE9" i="53"/>
  <c r="AK9" i="53" s="1"/>
  <c r="AE17" i="55"/>
  <c r="AK17" i="55" s="1"/>
  <c r="AE30" i="55"/>
  <c r="AK30" i="55" s="1"/>
  <c r="AE6" i="58"/>
  <c r="AK6" i="58" s="1"/>
  <c r="AE10" i="58"/>
  <c r="AK10" i="58" s="1"/>
  <c r="AE17" i="58"/>
  <c r="AK17" i="58" s="1"/>
  <c r="AE30" i="58"/>
  <c r="AK30" i="58" s="1"/>
  <c r="AE26" i="60"/>
  <c r="AK26" i="60" s="1"/>
  <c r="AE29" i="60"/>
  <c r="AK29" i="60" s="1"/>
  <c r="AF3" i="61"/>
  <c r="AE26" i="61"/>
  <c r="AK26" i="61" s="1"/>
  <c r="AE29" i="61"/>
  <c r="AK29" i="61" s="1"/>
  <c r="AK18" i="45"/>
  <c r="AF18" i="45"/>
  <c r="AF5" i="61"/>
  <c r="AL5" i="61" s="1"/>
  <c r="AF9" i="61"/>
  <c r="AL9" i="61" s="1"/>
  <c r="AK13" i="58"/>
  <c r="AF13" i="58"/>
  <c r="AG9" i="61"/>
  <c r="AM9" i="61" s="1"/>
  <c r="AH18" i="61"/>
  <c r="AN18" i="61" s="1"/>
  <c r="AG28" i="61"/>
  <c r="AM28" i="61" s="1"/>
  <c r="AG32" i="61"/>
  <c r="AM32" i="61" s="1"/>
  <c r="AF13" i="61"/>
  <c r="AD33" i="61"/>
  <c r="AJ3" i="61"/>
  <c r="AE4" i="61"/>
  <c r="AK4" i="61" s="1"/>
  <c r="AF6" i="61"/>
  <c r="AL6" i="61" s="1"/>
  <c r="AE6" i="61"/>
  <c r="AK6" i="61" s="1"/>
  <c r="AE8" i="61"/>
  <c r="AK8" i="61" s="1"/>
  <c r="AE10" i="61"/>
  <c r="AK10" i="61" s="1"/>
  <c r="AE12" i="61"/>
  <c r="AK12" i="61" s="1"/>
  <c r="AF15" i="61"/>
  <c r="AG24" i="61"/>
  <c r="AM24" i="61" s="1"/>
  <c r="AE19" i="61"/>
  <c r="AF19" i="61" s="1"/>
  <c r="AL19" i="61" s="1"/>
  <c r="AE21" i="61"/>
  <c r="AF21" i="61" s="1"/>
  <c r="AL21" i="61" s="1"/>
  <c r="AE23" i="61"/>
  <c r="AF23" i="61" s="1"/>
  <c r="AL23" i="61" s="1"/>
  <c r="AG27" i="61"/>
  <c r="AM27" i="61" s="1"/>
  <c r="AG31" i="61"/>
  <c r="AM31" i="61" s="1"/>
  <c r="AK16" i="61"/>
  <c r="AL17" i="61"/>
  <c r="AG17" i="61"/>
  <c r="AM17" i="61" s="1"/>
  <c r="AF20" i="61"/>
  <c r="AL20" i="61" s="1"/>
  <c r="AF22" i="61"/>
  <c r="AL22" i="61" s="1"/>
  <c r="AF16" i="61"/>
  <c r="AL16" i="61" s="1"/>
  <c r="AK3" i="61"/>
  <c r="AF14" i="61"/>
  <c r="AL14" i="61" s="1"/>
  <c r="AE25" i="61"/>
  <c r="AK25" i="61" s="1"/>
  <c r="AD33" i="60"/>
  <c r="AJ3" i="60"/>
  <c r="AE4" i="60"/>
  <c r="AF4" i="60" s="1"/>
  <c r="AE6" i="60"/>
  <c r="AF6" i="60" s="1"/>
  <c r="AE8" i="60"/>
  <c r="AF8" i="60" s="1"/>
  <c r="AE10" i="60"/>
  <c r="AF10" i="60" s="1"/>
  <c r="AE12" i="60"/>
  <c r="AF12" i="60" s="1"/>
  <c r="AE19" i="60"/>
  <c r="AF19" i="60" s="1"/>
  <c r="AE21" i="60"/>
  <c r="AF21" i="60" s="1"/>
  <c r="AE23" i="60"/>
  <c r="AF23" i="60" s="1"/>
  <c r="AG17" i="60"/>
  <c r="AM17" i="60" s="1"/>
  <c r="AG30" i="60"/>
  <c r="AM30" i="60" s="1"/>
  <c r="AG32" i="60"/>
  <c r="AM32" i="60" s="1"/>
  <c r="AE5" i="60"/>
  <c r="AF5" i="60" s="1"/>
  <c r="AL5" i="60" s="1"/>
  <c r="AE7" i="60"/>
  <c r="AF7" i="60" s="1"/>
  <c r="AL7" i="60" s="1"/>
  <c r="AE9" i="60"/>
  <c r="AF9" i="60" s="1"/>
  <c r="AL9" i="60" s="1"/>
  <c r="AE11" i="60"/>
  <c r="AF11" i="60" s="1"/>
  <c r="AL11" i="60" s="1"/>
  <c r="AE13" i="60"/>
  <c r="AF13" i="60" s="1"/>
  <c r="AL13" i="60" s="1"/>
  <c r="AG15" i="60"/>
  <c r="AM15" i="60" s="1"/>
  <c r="AE16" i="60"/>
  <c r="AK16" i="60" s="1"/>
  <c r="AE20" i="60"/>
  <c r="AF20" i="60" s="1"/>
  <c r="AL20" i="60" s="1"/>
  <c r="AE22" i="60"/>
  <c r="AF22" i="60" s="1"/>
  <c r="AL22" i="60" s="1"/>
  <c r="AF26" i="60"/>
  <c r="AG26" i="60" s="1"/>
  <c r="AM26" i="60" s="1"/>
  <c r="AG27" i="60"/>
  <c r="AM27" i="60" s="1"/>
  <c r="AG31" i="60"/>
  <c r="AM31" i="60" s="1"/>
  <c r="AK3" i="60"/>
  <c r="AI33" i="60"/>
  <c r="AO3" i="60"/>
  <c r="AO33" i="60" s="1"/>
  <c r="AF3" i="60"/>
  <c r="AE25" i="60"/>
  <c r="AK25" i="60" s="1"/>
  <c r="AH15" i="60"/>
  <c r="AN15" i="60" s="1"/>
  <c r="AG24" i="60"/>
  <c r="AM24" i="60" s="1"/>
  <c r="AD33" i="59"/>
  <c r="AJ3" i="59"/>
  <c r="AG3" i="59"/>
  <c r="AH3" i="59" s="1"/>
  <c r="AF4" i="59"/>
  <c r="AL4" i="59" s="1"/>
  <c r="AE4" i="59"/>
  <c r="AK4" i="59" s="1"/>
  <c r="AE6" i="59"/>
  <c r="AK6" i="59" s="1"/>
  <c r="AE8" i="59"/>
  <c r="AK8" i="59" s="1"/>
  <c r="AE10" i="59"/>
  <c r="AK10" i="59" s="1"/>
  <c r="AE12" i="59"/>
  <c r="AK12" i="59" s="1"/>
  <c r="AE20" i="59"/>
  <c r="AK20" i="59" s="1"/>
  <c r="AF22" i="59"/>
  <c r="AL22" i="59" s="1"/>
  <c r="AE22" i="59"/>
  <c r="AK22" i="59" s="1"/>
  <c r="AE24" i="59"/>
  <c r="AK24" i="59" s="1"/>
  <c r="AE25" i="59"/>
  <c r="AK25" i="59" s="1"/>
  <c r="AE27" i="59"/>
  <c r="AK27" i="59" s="1"/>
  <c r="AE29" i="59"/>
  <c r="AK29" i="59" s="1"/>
  <c r="AE31" i="59"/>
  <c r="AK31" i="59" s="1"/>
  <c r="AK15" i="59"/>
  <c r="AG15" i="59"/>
  <c r="AE14" i="59"/>
  <c r="AF14" i="59" s="1"/>
  <c r="AE16" i="59"/>
  <c r="AK16" i="59" s="1"/>
  <c r="AG7" i="59"/>
  <c r="AM7" i="59" s="1"/>
  <c r="AG9" i="59"/>
  <c r="AM9" i="59" s="1"/>
  <c r="AG11" i="59"/>
  <c r="AM11" i="59" s="1"/>
  <c r="AE17" i="59"/>
  <c r="AF17" i="59" s="1"/>
  <c r="AG19" i="59"/>
  <c r="AM19" i="59" s="1"/>
  <c r="AG23" i="59"/>
  <c r="AM23" i="59" s="1"/>
  <c r="AG28" i="59"/>
  <c r="AM28" i="59" s="1"/>
  <c r="AG30" i="59"/>
  <c r="AM30" i="59" s="1"/>
  <c r="AG32" i="59"/>
  <c r="AM32" i="59" s="1"/>
  <c r="AL3" i="59"/>
  <c r="AK3" i="59"/>
  <c r="AI33" i="59"/>
  <c r="AO3" i="59"/>
  <c r="AO33" i="59" s="1"/>
  <c r="AF18" i="59"/>
  <c r="AL18" i="59" s="1"/>
  <c r="AL13" i="59"/>
  <c r="AG13" i="59"/>
  <c r="AE26" i="59"/>
  <c r="AK26" i="59" s="1"/>
  <c r="AK3" i="58"/>
  <c r="AF3" i="58"/>
  <c r="AI33" i="58"/>
  <c r="AO3" i="58"/>
  <c r="AO33" i="58" s="1"/>
  <c r="AG4" i="58"/>
  <c r="AM4" i="58" s="1"/>
  <c r="AG8" i="58"/>
  <c r="AM8" i="58" s="1"/>
  <c r="AG12" i="58"/>
  <c r="AM12" i="58" s="1"/>
  <c r="AE25" i="58"/>
  <c r="AE16" i="58"/>
  <c r="AK16" i="58" s="1"/>
  <c r="AE26" i="58"/>
  <c r="AK26" i="58" s="1"/>
  <c r="AE27" i="58"/>
  <c r="AK27" i="58" s="1"/>
  <c r="AE29" i="58"/>
  <c r="AK29" i="58" s="1"/>
  <c r="AE31" i="58"/>
  <c r="AK31" i="58" s="1"/>
  <c r="AK14" i="58"/>
  <c r="AG14" i="58"/>
  <c r="AF18" i="58"/>
  <c r="AF5" i="58"/>
  <c r="AL5" i="58" s="1"/>
  <c r="AE5" i="58"/>
  <c r="AK5" i="58" s="1"/>
  <c r="AE7" i="58"/>
  <c r="AK7" i="58" s="1"/>
  <c r="AE9" i="58"/>
  <c r="AK9" i="58" s="1"/>
  <c r="AE11" i="58"/>
  <c r="AK11" i="58" s="1"/>
  <c r="AE15" i="58"/>
  <c r="AK15" i="58" s="1"/>
  <c r="AE20" i="58"/>
  <c r="AF20" i="58" s="1"/>
  <c r="AE22" i="58"/>
  <c r="AF22" i="58" s="1"/>
  <c r="AG28" i="58"/>
  <c r="AM28" i="58" s="1"/>
  <c r="AG32" i="58"/>
  <c r="AM32" i="58" s="1"/>
  <c r="AD33" i="58"/>
  <c r="AJ3" i="58"/>
  <c r="AG3" i="58"/>
  <c r="AH3" i="58" s="1"/>
  <c r="AF19" i="58"/>
  <c r="AL19" i="58" s="1"/>
  <c r="AF21" i="58"/>
  <c r="AL21" i="58" s="1"/>
  <c r="AF23" i="58"/>
  <c r="AL23" i="58" s="1"/>
  <c r="AG24" i="58"/>
  <c r="AM24" i="58" s="1"/>
  <c r="AF5" i="57"/>
  <c r="AL5" i="57" s="1"/>
  <c r="AF7" i="57"/>
  <c r="AL7" i="57" s="1"/>
  <c r="AF9" i="57"/>
  <c r="AL9" i="57" s="1"/>
  <c r="AF11" i="57"/>
  <c r="AL11" i="57" s="1"/>
  <c r="AF13" i="57"/>
  <c r="AL13" i="57" s="1"/>
  <c r="AL14" i="57"/>
  <c r="AG14" i="57"/>
  <c r="AM14" i="57" s="1"/>
  <c r="AK15" i="57"/>
  <c r="AF16" i="57"/>
  <c r="AL16" i="57" s="1"/>
  <c r="AK3" i="57"/>
  <c r="AI33" i="57"/>
  <c r="AO3" i="57"/>
  <c r="AO33" i="57" s="1"/>
  <c r="AF3" i="57"/>
  <c r="AL24" i="57"/>
  <c r="AG24" i="57"/>
  <c r="AG11" i="57"/>
  <c r="AM11" i="57" s="1"/>
  <c r="AF15" i="57"/>
  <c r="AL15" i="57" s="1"/>
  <c r="AE26" i="57"/>
  <c r="AF18" i="57"/>
  <c r="AG18" i="57" s="1"/>
  <c r="AM18" i="57" s="1"/>
  <c r="AE20" i="57"/>
  <c r="AK20" i="57" s="1"/>
  <c r="AE22" i="57"/>
  <c r="AK22" i="57" s="1"/>
  <c r="AE29" i="57"/>
  <c r="AK29" i="57" s="1"/>
  <c r="AE31" i="57"/>
  <c r="AK31" i="57" s="1"/>
  <c r="AG3" i="57"/>
  <c r="AD33" i="57"/>
  <c r="AJ3" i="57"/>
  <c r="AE4" i="57"/>
  <c r="AF4" i="57" s="1"/>
  <c r="AL4" i="57" s="1"/>
  <c r="AE6" i="57"/>
  <c r="AF6" i="57" s="1"/>
  <c r="AL6" i="57" s="1"/>
  <c r="AE8" i="57"/>
  <c r="AF8" i="57" s="1"/>
  <c r="AL8" i="57" s="1"/>
  <c r="AE10" i="57"/>
  <c r="AF10" i="57" s="1"/>
  <c r="AL10" i="57" s="1"/>
  <c r="AE12" i="57"/>
  <c r="AF12" i="57" s="1"/>
  <c r="AL12" i="57" s="1"/>
  <c r="AH17" i="57"/>
  <c r="AN17" i="57" s="1"/>
  <c r="AP17" i="57" s="1"/>
  <c r="AQ17" i="57" s="1"/>
  <c r="BL17" i="57" s="1"/>
  <c r="BM17" i="57" s="1"/>
  <c r="AE19" i="57"/>
  <c r="AK19" i="57" s="1"/>
  <c r="AE21" i="57"/>
  <c r="AK21" i="57" s="1"/>
  <c r="AE23" i="57"/>
  <c r="AK23" i="57" s="1"/>
  <c r="AE25" i="57"/>
  <c r="AK25" i="57" s="1"/>
  <c r="AE27" i="57"/>
  <c r="AK27" i="57" s="1"/>
  <c r="AE28" i="57"/>
  <c r="AK28" i="57" s="1"/>
  <c r="AE30" i="57"/>
  <c r="AK30" i="57" s="1"/>
  <c r="AE32" i="57"/>
  <c r="AK32" i="57" s="1"/>
  <c r="AL24" i="55"/>
  <c r="AE15" i="55"/>
  <c r="AK15" i="55" s="1"/>
  <c r="AE26" i="55"/>
  <c r="AK26" i="55" s="1"/>
  <c r="AE27" i="55"/>
  <c r="AK27" i="55" s="1"/>
  <c r="AE29" i="55"/>
  <c r="AK29" i="55" s="1"/>
  <c r="AE31" i="55"/>
  <c r="AK31" i="55" s="1"/>
  <c r="AD33" i="55"/>
  <c r="AJ3" i="55"/>
  <c r="AE4" i="55"/>
  <c r="AF4" i="55" s="1"/>
  <c r="AE6" i="55"/>
  <c r="AF6" i="55" s="1"/>
  <c r="AE8" i="55"/>
  <c r="AF8" i="55" s="1"/>
  <c r="AE10" i="55"/>
  <c r="AF10" i="55" s="1"/>
  <c r="AE12" i="55"/>
  <c r="AF12" i="55" s="1"/>
  <c r="AE19" i="55"/>
  <c r="AF19" i="55" s="1"/>
  <c r="AE21" i="55"/>
  <c r="AF21" i="55" s="1"/>
  <c r="AE23" i="55"/>
  <c r="AF23" i="55" s="1"/>
  <c r="AG28" i="55"/>
  <c r="AM28" i="55" s="1"/>
  <c r="AG32" i="55"/>
  <c r="AM32" i="55" s="1"/>
  <c r="AF5" i="55"/>
  <c r="AL5" i="55" s="1"/>
  <c r="AF7" i="55"/>
  <c r="AL7" i="55" s="1"/>
  <c r="AF9" i="55"/>
  <c r="AL9" i="55" s="1"/>
  <c r="AF11" i="55"/>
  <c r="AL11" i="55" s="1"/>
  <c r="AF13" i="55"/>
  <c r="AL13" i="55" s="1"/>
  <c r="AF20" i="55"/>
  <c r="AL20" i="55" s="1"/>
  <c r="AF22" i="55"/>
  <c r="AL22" i="55" s="1"/>
  <c r="AF26" i="55"/>
  <c r="AL26" i="55" s="1"/>
  <c r="AK3" i="55"/>
  <c r="AI33" i="55"/>
  <c r="AO3" i="55"/>
  <c r="AO33" i="55" s="1"/>
  <c r="AF3" i="55"/>
  <c r="AK24" i="55"/>
  <c r="AG24" i="55"/>
  <c r="AM24" i="55" s="1"/>
  <c r="AE25" i="55"/>
  <c r="AK25" i="55" s="1"/>
  <c r="AE16" i="54"/>
  <c r="AK16" i="54" s="1"/>
  <c r="AE26" i="54"/>
  <c r="AK26" i="54" s="1"/>
  <c r="AD33" i="54"/>
  <c r="AJ3" i="54"/>
  <c r="AF4" i="54"/>
  <c r="AL4" i="54" s="1"/>
  <c r="AF6" i="54"/>
  <c r="AL6" i="54" s="1"/>
  <c r="AF8" i="54"/>
  <c r="AL8" i="54" s="1"/>
  <c r="AF10" i="54"/>
  <c r="AL10" i="54" s="1"/>
  <c r="AF12" i="54"/>
  <c r="AL12" i="54" s="1"/>
  <c r="AF17" i="54"/>
  <c r="AL17" i="54" s="1"/>
  <c r="AE5" i="54"/>
  <c r="AE7" i="54"/>
  <c r="AE9" i="54"/>
  <c r="AE11" i="54"/>
  <c r="AE13" i="54"/>
  <c r="AE18" i="54"/>
  <c r="AF26" i="54"/>
  <c r="AL26" i="54" s="1"/>
  <c r="AG22" i="54"/>
  <c r="AM22" i="54" s="1"/>
  <c r="AG29" i="54"/>
  <c r="AM29" i="54" s="1"/>
  <c r="AE3" i="54"/>
  <c r="AF3" i="54" s="1"/>
  <c r="AI33" i="54"/>
  <c r="AO3" i="54"/>
  <c r="AO33" i="54" s="1"/>
  <c r="AE15" i="54"/>
  <c r="AK15" i="54" s="1"/>
  <c r="AG17" i="54"/>
  <c r="AM17" i="54" s="1"/>
  <c r="AG19" i="54"/>
  <c r="AM19" i="54" s="1"/>
  <c r="AG24" i="54"/>
  <c r="AE25" i="54"/>
  <c r="AK25" i="54" s="1"/>
  <c r="AE27" i="54"/>
  <c r="AK27" i="54" s="1"/>
  <c r="AE28" i="54"/>
  <c r="AK28" i="54" s="1"/>
  <c r="AE30" i="54"/>
  <c r="AK30" i="54" s="1"/>
  <c r="AE32" i="54"/>
  <c r="AK32" i="54" s="1"/>
  <c r="AD33" i="53"/>
  <c r="AJ3" i="53"/>
  <c r="AE4" i="53"/>
  <c r="AF4" i="53" s="1"/>
  <c r="AE6" i="53"/>
  <c r="AF6" i="53" s="1"/>
  <c r="AE8" i="53"/>
  <c r="AF8" i="53" s="1"/>
  <c r="AE10" i="53"/>
  <c r="AF10" i="53" s="1"/>
  <c r="AE16" i="53"/>
  <c r="AK16" i="53" s="1"/>
  <c r="AH18" i="53"/>
  <c r="AN18" i="53" s="1"/>
  <c r="AE14" i="53"/>
  <c r="AK14" i="53" s="1"/>
  <c r="AE19" i="53"/>
  <c r="AF19" i="53" s="1"/>
  <c r="AL19" i="53" s="1"/>
  <c r="AE21" i="53"/>
  <c r="AF21" i="53" s="1"/>
  <c r="AL21" i="53" s="1"/>
  <c r="AE23" i="53"/>
  <c r="AF23" i="53" s="1"/>
  <c r="AL23" i="53" s="1"/>
  <c r="AG17" i="53"/>
  <c r="AM17" i="53" s="1"/>
  <c r="AG30" i="53"/>
  <c r="AM30" i="53" s="1"/>
  <c r="AF11" i="53"/>
  <c r="AF13" i="53"/>
  <c r="AE15" i="53"/>
  <c r="AK15" i="53" s="1"/>
  <c r="AE20" i="53"/>
  <c r="AF20" i="53" s="1"/>
  <c r="AL20" i="53" s="1"/>
  <c r="AE22" i="53"/>
  <c r="AF22" i="53" s="1"/>
  <c r="AL22" i="53" s="1"/>
  <c r="AF26" i="53"/>
  <c r="AG26" i="53" s="1"/>
  <c r="AM26" i="53" s="1"/>
  <c r="AG27" i="53"/>
  <c r="AM27" i="53" s="1"/>
  <c r="AK3" i="53"/>
  <c r="AI33" i="53"/>
  <c r="AO3" i="53"/>
  <c r="AO33" i="53" s="1"/>
  <c r="AF3" i="53"/>
  <c r="AE25" i="53"/>
  <c r="AK25" i="53" s="1"/>
  <c r="AF5" i="53"/>
  <c r="AL5" i="53" s="1"/>
  <c r="AF7" i="53"/>
  <c r="AL7" i="53" s="1"/>
  <c r="AF9" i="53"/>
  <c r="AL9" i="53" s="1"/>
  <c r="AF12" i="53"/>
  <c r="AL12" i="53" s="1"/>
  <c r="AG24" i="53"/>
  <c r="AM24" i="53" s="1"/>
  <c r="AK3" i="52"/>
  <c r="AE16" i="52"/>
  <c r="AK16" i="52" s="1"/>
  <c r="AF3" i="52"/>
  <c r="AI33" i="52"/>
  <c r="AO3" i="52"/>
  <c r="AO33" i="52" s="1"/>
  <c r="AG4" i="52"/>
  <c r="AM4" i="52" s="1"/>
  <c r="AG8" i="52"/>
  <c r="AM8" i="52" s="1"/>
  <c r="AG12" i="52"/>
  <c r="AM12" i="52" s="1"/>
  <c r="AG13" i="52"/>
  <c r="AM13" i="52" s="1"/>
  <c r="AE15" i="52"/>
  <c r="AK15" i="52" s="1"/>
  <c r="AE20" i="52"/>
  <c r="AF20" i="52"/>
  <c r="AL20" i="52" s="1"/>
  <c r="AE22" i="52"/>
  <c r="AF22" i="52" s="1"/>
  <c r="AL22" i="52" s="1"/>
  <c r="AF26" i="52"/>
  <c r="AG26" i="52" s="1"/>
  <c r="AM26" i="52" s="1"/>
  <c r="AG7" i="52"/>
  <c r="AM7" i="52" s="1"/>
  <c r="AG11" i="52"/>
  <c r="AM11" i="52" s="1"/>
  <c r="AE17" i="52"/>
  <c r="AK17" i="52" s="1"/>
  <c r="AG29" i="52"/>
  <c r="AM29" i="52" s="1"/>
  <c r="AF14" i="52"/>
  <c r="AL14" i="52" s="1"/>
  <c r="AD33" i="52"/>
  <c r="AJ3" i="52"/>
  <c r="AG3" i="52"/>
  <c r="AE25" i="52"/>
  <c r="AK25" i="52" s="1"/>
  <c r="AE27" i="52"/>
  <c r="AK27" i="52" s="1"/>
  <c r="AF24" i="52"/>
  <c r="AL24" i="52" s="1"/>
  <c r="AK18" i="52"/>
  <c r="AF18" i="52"/>
  <c r="AF19" i="52"/>
  <c r="AL19" i="52" s="1"/>
  <c r="AF21" i="52"/>
  <c r="AL21" i="52" s="1"/>
  <c r="AK23" i="52"/>
  <c r="AF23" i="52"/>
  <c r="AD33" i="51"/>
  <c r="AJ3" i="51"/>
  <c r="AE4" i="51"/>
  <c r="AF4" i="51" s="1"/>
  <c r="AL4" i="51" s="1"/>
  <c r="AE14" i="51"/>
  <c r="AK14" i="51" s="1"/>
  <c r="AE20" i="51"/>
  <c r="AF20" i="51" s="1"/>
  <c r="AL20" i="51" s="1"/>
  <c r="AE22" i="51"/>
  <c r="AF22" i="51" s="1"/>
  <c r="AL22" i="51" s="1"/>
  <c r="AG30" i="51"/>
  <c r="AM30" i="51" s="1"/>
  <c r="AF5" i="51"/>
  <c r="AF7" i="51"/>
  <c r="AF9" i="51"/>
  <c r="AF11" i="51"/>
  <c r="AF13" i="51"/>
  <c r="AE15" i="51"/>
  <c r="AK15" i="51" s="1"/>
  <c r="AE25" i="51"/>
  <c r="AF26" i="51"/>
  <c r="AG26" i="51" s="1"/>
  <c r="AM26" i="51" s="1"/>
  <c r="AG27" i="51"/>
  <c r="AM27" i="51" s="1"/>
  <c r="AG31" i="51"/>
  <c r="AM31" i="51" s="1"/>
  <c r="AK3" i="51"/>
  <c r="AI33" i="51"/>
  <c r="AO3" i="51"/>
  <c r="AO33" i="51" s="1"/>
  <c r="AF3" i="51"/>
  <c r="AE16" i="51"/>
  <c r="AK16" i="51" s="1"/>
  <c r="AF6" i="51"/>
  <c r="AG6" i="51" s="1"/>
  <c r="AM6" i="51" s="1"/>
  <c r="AF8" i="51"/>
  <c r="AL8" i="51" s="1"/>
  <c r="AF10" i="51"/>
  <c r="AG10" i="51" s="1"/>
  <c r="AM10" i="51" s="1"/>
  <c r="AF12" i="51"/>
  <c r="AL12" i="51" s="1"/>
  <c r="AG24" i="51"/>
  <c r="AM24" i="51" s="1"/>
  <c r="AF19" i="51"/>
  <c r="AL19" i="51" s="1"/>
  <c r="AF21" i="51"/>
  <c r="AL21" i="51" s="1"/>
  <c r="AF23" i="51"/>
  <c r="AL23" i="51" s="1"/>
  <c r="AK18" i="51"/>
  <c r="AG18" i="51"/>
  <c r="AM18" i="51" s="1"/>
  <c r="AL3" i="50"/>
  <c r="AK3" i="50"/>
  <c r="AI33" i="50"/>
  <c r="AO3" i="50"/>
  <c r="AO33" i="50" s="1"/>
  <c r="AF18" i="50"/>
  <c r="AL18" i="50" s="1"/>
  <c r="AF14" i="50"/>
  <c r="AL14" i="50" s="1"/>
  <c r="AF17" i="50"/>
  <c r="AL17" i="50" s="1"/>
  <c r="AD33" i="50"/>
  <c r="AJ3" i="50"/>
  <c r="AG3" i="50"/>
  <c r="AE4" i="50"/>
  <c r="AK4" i="50" s="1"/>
  <c r="AE6" i="50"/>
  <c r="AK6" i="50" s="1"/>
  <c r="AE8" i="50"/>
  <c r="AK8" i="50" s="1"/>
  <c r="AE10" i="50"/>
  <c r="AK10" i="50" s="1"/>
  <c r="AE12" i="50"/>
  <c r="AK12" i="50" s="1"/>
  <c r="AE20" i="50"/>
  <c r="AK20" i="50" s="1"/>
  <c r="AE22" i="50"/>
  <c r="AK22" i="50" s="1"/>
  <c r="AE24" i="50"/>
  <c r="AK24" i="50" s="1"/>
  <c r="AE25" i="50"/>
  <c r="AK25" i="50" s="1"/>
  <c r="AE27" i="50"/>
  <c r="AK27" i="50" s="1"/>
  <c r="AE29" i="50"/>
  <c r="AK29" i="50" s="1"/>
  <c r="AE31" i="50"/>
  <c r="AK31" i="50" s="1"/>
  <c r="AK15" i="50"/>
  <c r="AG15" i="50"/>
  <c r="AG14" i="50"/>
  <c r="AM14" i="50" s="1"/>
  <c r="AE16" i="50"/>
  <c r="AE5" i="50"/>
  <c r="AK5" i="50" s="1"/>
  <c r="AE7" i="50"/>
  <c r="AK7" i="50" s="1"/>
  <c r="AE9" i="50"/>
  <c r="AK9" i="50" s="1"/>
  <c r="AE11" i="50"/>
  <c r="AK11" i="50" s="1"/>
  <c r="AE26" i="50"/>
  <c r="AE19" i="50"/>
  <c r="AK19" i="50" s="1"/>
  <c r="AE21" i="50"/>
  <c r="AK21" i="50" s="1"/>
  <c r="AE23" i="50"/>
  <c r="AK23" i="50" s="1"/>
  <c r="AE28" i="50"/>
  <c r="AK28" i="50" s="1"/>
  <c r="AE30" i="50"/>
  <c r="AK30" i="50" s="1"/>
  <c r="AE32" i="50"/>
  <c r="AK32" i="50" s="1"/>
  <c r="AK3" i="49"/>
  <c r="AF3" i="49"/>
  <c r="AG3" i="49" s="1"/>
  <c r="AI33" i="49"/>
  <c r="AO3" i="49"/>
  <c r="AO33" i="49" s="1"/>
  <c r="AG6" i="49"/>
  <c r="AM6" i="49" s="1"/>
  <c r="AG10" i="49"/>
  <c r="AM10" i="49" s="1"/>
  <c r="AE25" i="49"/>
  <c r="AE16" i="49"/>
  <c r="AK16" i="49" s="1"/>
  <c r="AE26" i="49"/>
  <c r="AK26" i="49" s="1"/>
  <c r="AE27" i="49"/>
  <c r="AK27" i="49" s="1"/>
  <c r="AF29" i="49"/>
  <c r="AL29" i="49" s="1"/>
  <c r="AE29" i="49"/>
  <c r="AK29" i="49" s="1"/>
  <c r="AE31" i="49"/>
  <c r="AK31" i="49" s="1"/>
  <c r="AK14" i="49"/>
  <c r="AG14" i="49"/>
  <c r="AE15" i="49"/>
  <c r="AF18" i="49"/>
  <c r="AE5" i="49"/>
  <c r="AK5" i="49" s="1"/>
  <c r="AE7" i="49"/>
  <c r="AK7" i="49" s="1"/>
  <c r="AE9" i="49"/>
  <c r="AK9" i="49" s="1"/>
  <c r="AE11" i="49"/>
  <c r="AK11" i="49" s="1"/>
  <c r="AE20" i="49"/>
  <c r="AF20" i="49" s="1"/>
  <c r="AE22" i="49"/>
  <c r="AF22" i="49" s="1"/>
  <c r="AG17" i="49"/>
  <c r="AM17" i="49" s="1"/>
  <c r="AG30" i="49"/>
  <c r="AM30" i="49" s="1"/>
  <c r="AD33" i="49"/>
  <c r="AJ3" i="49"/>
  <c r="AF19" i="49"/>
  <c r="AL19" i="49" s="1"/>
  <c r="AF21" i="49"/>
  <c r="AL21" i="49" s="1"/>
  <c r="AF23" i="49"/>
  <c r="AL23" i="49" s="1"/>
  <c r="AG29" i="49"/>
  <c r="AM29" i="49" s="1"/>
  <c r="AG24" i="49"/>
  <c r="AM24" i="49" s="1"/>
  <c r="AD33" i="48"/>
  <c r="AJ3" i="48"/>
  <c r="AE4" i="48"/>
  <c r="AF4" i="48" s="1"/>
  <c r="AL4" i="48" s="1"/>
  <c r="AE6" i="48"/>
  <c r="AF6" i="48" s="1"/>
  <c r="AL6" i="48" s="1"/>
  <c r="AE8" i="48"/>
  <c r="AF8" i="48" s="1"/>
  <c r="AL8" i="48" s="1"/>
  <c r="AE10" i="48"/>
  <c r="AF10" i="48" s="1"/>
  <c r="AL10" i="48" s="1"/>
  <c r="AE12" i="48"/>
  <c r="AF12" i="48" s="1"/>
  <c r="AL12" i="48" s="1"/>
  <c r="AE14" i="48"/>
  <c r="AK14" i="48" s="1"/>
  <c r="AG16" i="48"/>
  <c r="AG18" i="48"/>
  <c r="AM18" i="48" s="1"/>
  <c r="AE26" i="48"/>
  <c r="AF17" i="48"/>
  <c r="AL17" i="48" s="1"/>
  <c r="AF25" i="48"/>
  <c r="AG25" i="48" s="1"/>
  <c r="AM25" i="48" s="1"/>
  <c r="AF27" i="48"/>
  <c r="AG27" i="48" s="1"/>
  <c r="AM27" i="48" s="1"/>
  <c r="AG28" i="48"/>
  <c r="AM28" i="48" s="1"/>
  <c r="AG32" i="48"/>
  <c r="AM32" i="48" s="1"/>
  <c r="AE5" i="48"/>
  <c r="AF5" i="48" s="1"/>
  <c r="AL5" i="48" s="1"/>
  <c r="AE7" i="48"/>
  <c r="AF7" i="48" s="1"/>
  <c r="AL7" i="48" s="1"/>
  <c r="AE9" i="48"/>
  <c r="AF9" i="48" s="1"/>
  <c r="AL9" i="48" s="1"/>
  <c r="AE11" i="48"/>
  <c r="AF11" i="48" s="1"/>
  <c r="AL11" i="48" s="1"/>
  <c r="AE13" i="48"/>
  <c r="AF13" i="48" s="1"/>
  <c r="AL13" i="48" s="1"/>
  <c r="AH19" i="48"/>
  <c r="AN19" i="48" s="1"/>
  <c r="AG19" i="48"/>
  <c r="AM19" i="48" s="1"/>
  <c r="AG23" i="48"/>
  <c r="AM23" i="48" s="1"/>
  <c r="AG31" i="48"/>
  <c r="AM31" i="48" s="1"/>
  <c r="AK3" i="48"/>
  <c r="AI33" i="48"/>
  <c r="AO3" i="48"/>
  <c r="AO33" i="48" s="1"/>
  <c r="AF3" i="48"/>
  <c r="AG3" i="48" s="1"/>
  <c r="AH15" i="48"/>
  <c r="AN15" i="48" s="1"/>
  <c r="AP15" i="48" s="1"/>
  <c r="AQ15" i="48" s="1"/>
  <c r="BL15" i="48" s="1"/>
  <c r="BM15" i="48" s="1"/>
  <c r="AK3" i="47"/>
  <c r="AL24" i="47"/>
  <c r="AG5" i="47"/>
  <c r="AM5" i="47" s="1"/>
  <c r="AG9" i="47"/>
  <c r="AM9" i="47" s="1"/>
  <c r="AE20" i="47"/>
  <c r="AF20" i="47" s="1"/>
  <c r="AE22" i="47"/>
  <c r="AF22" i="47" s="1"/>
  <c r="AF26" i="47"/>
  <c r="AG26" i="47" s="1"/>
  <c r="AM26" i="47" s="1"/>
  <c r="AG29" i="47"/>
  <c r="AM29" i="47" s="1"/>
  <c r="AF13" i="47"/>
  <c r="AF3" i="47"/>
  <c r="AG3" i="47" s="1"/>
  <c r="AH3" i="47" s="1"/>
  <c r="AI33" i="47"/>
  <c r="AO3" i="47"/>
  <c r="AO33" i="47" s="1"/>
  <c r="AG4" i="47"/>
  <c r="AM4" i="47" s="1"/>
  <c r="AG8" i="47"/>
  <c r="AM8" i="47" s="1"/>
  <c r="AG12" i="47"/>
  <c r="AM12" i="47" s="1"/>
  <c r="AF14" i="47"/>
  <c r="AE25" i="47"/>
  <c r="AE17" i="47"/>
  <c r="AK17" i="47" s="1"/>
  <c r="AG28" i="47"/>
  <c r="AM28" i="47" s="1"/>
  <c r="AG32" i="47"/>
  <c r="AM32" i="47" s="1"/>
  <c r="AK15" i="47"/>
  <c r="AF15" i="47"/>
  <c r="AD33" i="47"/>
  <c r="AJ3" i="47"/>
  <c r="AK24" i="47"/>
  <c r="AG24" i="47"/>
  <c r="AM24" i="47" s="1"/>
  <c r="AF19" i="47"/>
  <c r="AL19" i="47" s="1"/>
  <c r="AF21" i="47"/>
  <c r="AL21" i="47" s="1"/>
  <c r="AF23" i="47"/>
  <c r="AL23" i="47" s="1"/>
  <c r="AG18" i="47"/>
  <c r="AE5" i="46"/>
  <c r="AK5" i="46" s="1"/>
  <c r="AE7" i="46"/>
  <c r="AK7" i="46" s="1"/>
  <c r="AE9" i="46"/>
  <c r="AK9" i="46" s="1"/>
  <c r="AE11" i="46"/>
  <c r="AK11" i="46" s="1"/>
  <c r="AE26" i="46"/>
  <c r="AE19" i="46"/>
  <c r="AK19" i="46" s="1"/>
  <c r="AE21" i="46"/>
  <c r="AK21" i="46" s="1"/>
  <c r="AE23" i="46"/>
  <c r="AK23" i="46" s="1"/>
  <c r="AE25" i="46"/>
  <c r="AK25" i="46" s="1"/>
  <c r="AE27" i="46"/>
  <c r="AK27" i="46" s="1"/>
  <c r="AE29" i="46"/>
  <c r="AK29" i="46" s="1"/>
  <c r="AE31" i="46"/>
  <c r="AK31" i="46" s="1"/>
  <c r="AK15" i="46"/>
  <c r="AG15" i="46"/>
  <c r="AE14" i="46"/>
  <c r="AF14" i="46" s="1"/>
  <c r="AL14" i="46" s="1"/>
  <c r="AD33" i="46"/>
  <c r="AJ3" i="46"/>
  <c r="AG3" i="46"/>
  <c r="AH3" i="46" s="1"/>
  <c r="AE4" i="46"/>
  <c r="AK4" i="46" s="1"/>
  <c r="AE6" i="46"/>
  <c r="AK6" i="46" s="1"/>
  <c r="AE8" i="46"/>
  <c r="AK8" i="46" s="1"/>
  <c r="AE10" i="46"/>
  <c r="AK10" i="46" s="1"/>
  <c r="AG22" i="46"/>
  <c r="AM22" i="46" s="1"/>
  <c r="AG30" i="46"/>
  <c r="AM30" i="46" s="1"/>
  <c r="AL12" i="46"/>
  <c r="AG12" i="46"/>
  <c r="AM12" i="46" s="1"/>
  <c r="AF18" i="46"/>
  <c r="AL18" i="46" s="1"/>
  <c r="AF25" i="46"/>
  <c r="AL25" i="46" s="1"/>
  <c r="AL13" i="46"/>
  <c r="AG13" i="46"/>
  <c r="AE16" i="46"/>
  <c r="AK16" i="46" s="1"/>
  <c r="AL3" i="46"/>
  <c r="AK3" i="46"/>
  <c r="AI33" i="46"/>
  <c r="AO3" i="46"/>
  <c r="AO33" i="46" s="1"/>
  <c r="AF17" i="46"/>
  <c r="AL17" i="46" s="1"/>
  <c r="AL24" i="46"/>
  <c r="AG24" i="46"/>
  <c r="AE5" i="45"/>
  <c r="AK5" i="45" s="1"/>
  <c r="AE7" i="45"/>
  <c r="AK7" i="45" s="1"/>
  <c r="AE9" i="45"/>
  <c r="AK9" i="45" s="1"/>
  <c r="AE11" i="45"/>
  <c r="AK11" i="45" s="1"/>
  <c r="AE19" i="45"/>
  <c r="AF19" i="45" s="1"/>
  <c r="AL19" i="45" s="1"/>
  <c r="AE21" i="45"/>
  <c r="AF21" i="45" s="1"/>
  <c r="AL21" i="45" s="1"/>
  <c r="AE23" i="45"/>
  <c r="AF23" i="45" s="1"/>
  <c r="AL23" i="45" s="1"/>
  <c r="AG28" i="45"/>
  <c r="AM28" i="45" s="1"/>
  <c r="AG15" i="45"/>
  <c r="AM15" i="45" s="1"/>
  <c r="AE14" i="45"/>
  <c r="AF14" i="45" s="1"/>
  <c r="AD33" i="45"/>
  <c r="AJ3" i="45"/>
  <c r="AG3" i="45"/>
  <c r="AH3" i="45" s="1"/>
  <c r="AE4" i="45"/>
  <c r="AK4" i="45" s="1"/>
  <c r="AE6" i="45"/>
  <c r="AK6" i="45" s="1"/>
  <c r="AE8" i="45"/>
  <c r="AK8" i="45" s="1"/>
  <c r="AE10" i="45"/>
  <c r="AK10" i="45" s="1"/>
  <c r="AE20" i="45"/>
  <c r="AF20" i="45" s="1"/>
  <c r="AL20" i="45" s="1"/>
  <c r="AE22" i="45"/>
  <c r="AF22" i="45" s="1"/>
  <c r="AL22" i="45" s="1"/>
  <c r="AF26" i="45"/>
  <c r="AG26" i="45" s="1"/>
  <c r="AM26" i="45" s="1"/>
  <c r="AG29" i="45"/>
  <c r="AM29" i="45" s="1"/>
  <c r="AL12" i="45"/>
  <c r="AG12" i="45"/>
  <c r="AM12" i="45" s="1"/>
  <c r="AE25" i="45"/>
  <c r="AK25" i="45" s="1"/>
  <c r="AL13" i="45"/>
  <c r="AG13" i="45"/>
  <c r="AL3" i="45"/>
  <c r="AK3" i="45"/>
  <c r="AI33" i="45"/>
  <c r="AO3" i="45"/>
  <c r="AO33" i="45" s="1"/>
  <c r="AG24" i="45"/>
  <c r="AM24" i="45" s="1"/>
  <c r="AD33" i="42"/>
  <c r="AJ3" i="42"/>
  <c r="AE4" i="42"/>
  <c r="AF4" i="42" s="1"/>
  <c r="AL4" i="42" s="1"/>
  <c r="AE14" i="42"/>
  <c r="AK14" i="42" s="1"/>
  <c r="AE20" i="42"/>
  <c r="AF20" i="42" s="1"/>
  <c r="AL20" i="42" s="1"/>
  <c r="AE22" i="42"/>
  <c r="AF22" i="42"/>
  <c r="AL22" i="42" s="1"/>
  <c r="AG30" i="42"/>
  <c r="AM30" i="42" s="1"/>
  <c r="AF5" i="42"/>
  <c r="AF7" i="42"/>
  <c r="AF9" i="42"/>
  <c r="AF11" i="42"/>
  <c r="AF13" i="42"/>
  <c r="AE15" i="42"/>
  <c r="AK15" i="42" s="1"/>
  <c r="AE25" i="42"/>
  <c r="AF26" i="42"/>
  <c r="AG26" i="42" s="1"/>
  <c r="AM26" i="42" s="1"/>
  <c r="AG27" i="42"/>
  <c r="AM27" i="42" s="1"/>
  <c r="AG31" i="42"/>
  <c r="AM31" i="42" s="1"/>
  <c r="AK3" i="42"/>
  <c r="AI33" i="42"/>
  <c r="AO3" i="42"/>
  <c r="AO33" i="42" s="1"/>
  <c r="AF3" i="42"/>
  <c r="AE16" i="42"/>
  <c r="AK16" i="42" s="1"/>
  <c r="AF6" i="42"/>
  <c r="AG6" i="42" s="1"/>
  <c r="AM6" i="42" s="1"/>
  <c r="AF8" i="42"/>
  <c r="AL8" i="42" s="1"/>
  <c r="AF10" i="42"/>
  <c r="AG10" i="42" s="1"/>
  <c r="AM10" i="42" s="1"/>
  <c r="AF12" i="42"/>
  <c r="AL12" i="42" s="1"/>
  <c r="AG24" i="42"/>
  <c r="AM24" i="42" s="1"/>
  <c r="AF19" i="42"/>
  <c r="AL19" i="42" s="1"/>
  <c r="AF21" i="42"/>
  <c r="AL21" i="42" s="1"/>
  <c r="AF23" i="42"/>
  <c r="AL23" i="42" s="1"/>
  <c r="AK18" i="42"/>
  <c r="AG18" i="42"/>
  <c r="AM18" i="42" s="1"/>
  <c r="AK3" i="41"/>
  <c r="AL13" i="41"/>
  <c r="AG13" i="41"/>
  <c r="AM13" i="41" s="1"/>
  <c r="AE16" i="41"/>
  <c r="AK16" i="41" s="1"/>
  <c r="AF3" i="41"/>
  <c r="AG3" i="41" s="1"/>
  <c r="AH3" i="41" s="1"/>
  <c r="AI33" i="41"/>
  <c r="AO3" i="41"/>
  <c r="AO33" i="41" s="1"/>
  <c r="AG4" i="41"/>
  <c r="AM4" i="41" s="1"/>
  <c r="AE25" i="41"/>
  <c r="AE17" i="41"/>
  <c r="AK17" i="41" s="1"/>
  <c r="AE28" i="41"/>
  <c r="AK28" i="41" s="1"/>
  <c r="AE30" i="41"/>
  <c r="AK30" i="41" s="1"/>
  <c r="AE32" i="41"/>
  <c r="AK32" i="41" s="1"/>
  <c r="AH15" i="41"/>
  <c r="AN15" i="41" s="1"/>
  <c r="AP15" i="41" s="1"/>
  <c r="AQ15" i="41" s="1"/>
  <c r="BL15" i="41" s="1"/>
  <c r="BM15" i="41" s="1"/>
  <c r="AH13" i="41"/>
  <c r="AN13" i="41" s="1"/>
  <c r="AF18" i="41"/>
  <c r="AE5" i="41"/>
  <c r="AK5" i="41" s="1"/>
  <c r="AE7" i="41"/>
  <c r="AK7" i="41" s="1"/>
  <c r="AE9" i="41"/>
  <c r="AK9" i="41" s="1"/>
  <c r="AE20" i="41"/>
  <c r="AF20" i="41" s="1"/>
  <c r="AL20" i="41" s="1"/>
  <c r="AE22" i="41"/>
  <c r="AF22" i="41" s="1"/>
  <c r="AL22" i="41" s="1"/>
  <c r="AF26" i="41"/>
  <c r="AG26" i="41" s="1"/>
  <c r="AM26" i="41" s="1"/>
  <c r="AG29" i="41"/>
  <c r="AM29" i="41" s="1"/>
  <c r="AL11" i="41"/>
  <c r="AG11" i="41"/>
  <c r="AM11" i="41" s="1"/>
  <c r="AF14" i="41"/>
  <c r="AL14" i="41" s="1"/>
  <c r="AD33" i="41"/>
  <c r="AJ3" i="41"/>
  <c r="AF19" i="41"/>
  <c r="AL19" i="41" s="1"/>
  <c r="AF21" i="41"/>
  <c r="AL21" i="41" s="1"/>
  <c r="AF23" i="41"/>
  <c r="AL23" i="41" s="1"/>
  <c r="AL12" i="41"/>
  <c r="AG12" i="41"/>
  <c r="AG24" i="41"/>
  <c r="AM24" i="41" s="1"/>
  <c r="AL24" i="40"/>
  <c r="AK16" i="40"/>
  <c r="AE5" i="40"/>
  <c r="AK5" i="40" s="1"/>
  <c r="AE7" i="40"/>
  <c r="AK7" i="40" s="1"/>
  <c r="AE9" i="40"/>
  <c r="AK9" i="40" s="1"/>
  <c r="AE11" i="40"/>
  <c r="AK11" i="40" s="1"/>
  <c r="AE19" i="40"/>
  <c r="AF19" i="40" s="1"/>
  <c r="AL19" i="40" s="1"/>
  <c r="AE21" i="40"/>
  <c r="AF21" i="40" s="1"/>
  <c r="AL21" i="40" s="1"/>
  <c r="AE23" i="40"/>
  <c r="AF23" i="40" s="1"/>
  <c r="AL23" i="40" s="1"/>
  <c r="AF26" i="40"/>
  <c r="AG26" i="40" s="1"/>
  <c r="AM26" i="40" s="1"/>
  <c r="AG29" i="40"/>
  <c r="AM29" i="40" s="1"/>
  <c r="AF13" i="40"/>
  <c r="AD33" i="40"/>
  <c r="AJ3" i="40"/>
  <c r="AG3" i="40"/>
  <c r="AH3" i="40" s="1"/>
  <c r="AE4" i="40"/>
  <c r="AK4" i="40" s="1"/>
  <c r="AE6" i="40"/>
  <c r="AK6" i="40" s="1"/>
  <c r="AE8" i="40"/>
  <c r="AK8" i="40" s="1"/>
  <c r="AE10" i="40"/>
  <c r="AK10" i="40" s="1"/>
  <c r="AE12" i="40"/>
  <c r="AK12" i="40" s="1"/>
  <c r="AF15" i="40"/>
  <c r="AE20" i="40"/>
  <c r="AF20" i="40"/>
  <c r="AL20" i="40" s="1"/>
  <c r="AE22" i="40"/>
  <c r="AF22" i="40" s="1"/>
  <c r="AL22" i="40" s="1"/>
  <c r="AG17" i="40"/>
  <c r="AE25" i="40"/>
  <c r="AK25" i="40" s="1"/>
  <c r="AF16" i="40"/>
  <c r="AL3" i="40"/>
  <c r="AK3" i="40"/>
  <c r="AI33" i="40"/>
  <c r="AO3" i="40"/>
  <c r="AO33" i="40" s="1"/>
  <c r="AF14" i="40"/>
  <c r="AL14" i="40" s="1"/>
  <c r="AK24" i="40"/>
  <c r="AG24" i="40"/>
  <c r="AM24" i="40" s="1"/>
  <c r="AG18" i="40"/>
  <c r="AM18" i="40" s="1"/>
  <c r="AL15" i="39"/>
  <c r="AL24" i="39"/>
  <c r="AG5" i="39"/>
  <c r="AM5" i="39" s="1"/>
  <c r="AG7" i="39"/>
  <c r="AM7" i="39" s="1"/>
  <c r="AE20" i="39"/>
  <c r="AF20" i="39" s="1"/>
  <c r="AL20" i="39" s="1"/>
  <c r="AE22" i="39"/>
  <c r="AF22" i="39" s="1"/>
  <c r="AL22" i="39" s="1"/>
  <c r="AF26" i="39"/>
  <c r="AG26" i="39" s="1"/>
  <c r="AM26" i="39" s="1"/>
  <c r="AG27" i="39"/>
  <c r="AM27" i="39" s="1"/>
  <c r="AG31" i="39"/>
  <c r="AM31" i="39" s="1"/>
  <c r="AE14" i="39"/>
  <c r="AF14" i="39" s="1"/>
  <c r="AD33" i="39"/>
  <c r="AJ3" i="39"/>
  <c r="AG3" i="39"/>
  <c r="AH3" i="39" s="1"/>
  <c r="AE4" i="39"/>
  <c r="AK4" i="39" s="1"/>
  <c r="AE6" i="39"/>
  <c r="AK6" i="39" s="1"/>
  <c r="AF8" i="39"/>
  <c r="AL8" i="39" s="1"/>
  <c r="AE8" i="39"/>
  <c r="AK8" i="39" s="1"/>
  <c r="AE10" i="39"/>
  <c r="AG12" i="39"/>
  <c r="AM12" i="39" s="1"/>
  <c r="AE19" i="39"/>
  <c r="AF19" i="39" s="1"/>
  <c r="AL19" i="39" s="1"/>
  <c r="AE21" i="39"/>
  <c r="AF21" i="39"/>
  <c r="AL21" i="39" s="1"/>
  <c r="AE23" i="39"/>
  <c r="AF23" i="39" s="1"/>
  <c r="AL23" i="39" s="1"/>
  <c r="AG30" i="39"/>
  <c r="AM30" i="39" s="1"/>
  <c r="AK15" i="39"/>
  <c r="AG15" i="39"/>
  <c r="AM15" i="39" s="1"/>
  <c r="AL3" i="39"/>
  <c r="AK3" i="39"/>
  <c r="AI33" i="39"/>
  <c r="AO3" i="39"/>
  <c r="AO33" i="39" s="1"/>
  <c r="AG11" i="39"/>
  <c r="AG13" i="39"/>
  <c r="AK24" i="39"/>
  <c r="AG24" i="39"/>
  <c r="AM24" i="39" s="1"/>
  <c r="AE25" i="39"/>
  <c r="AK25" i="39" s="1"/>
  <c r="AE6" i="37"/>
  <c r="AF6" i="37" s="1"/>
  <c r="AL6" i="37" s="1"/>
  <c r="AE7" i="37"/>
  <c r="AF7" i="37" s="1"/>
  <c r="AL7" i="37" s="1"/>
  <c r="AE14" i="37"/>
  <c r="AK14" i="37" s="1"/>
  <c r="AE26" i="37"/>
  <c r="AE20" i="37"/>
  <c r="AK20" i="37" s="1"/>
  <c r="AE22" i="37"/>
  <c r="AK22" i="37" s="1"/>
  <c r="AE24" i="37"/>
  <c r="AK24" i="37" s="1"/>
  <c r="AE25" i="37"/>
  <c r="AK25" i="37" s="1"/>
  <c r="AE27" i="37"/>
  <c r="AK27" i="37" s="1"/>
  <c r="AE28" i="37"/>
  <c r="AK28" i="37" s="1"/>
  <c r="AE30" i="37"/>
  <c r="AK30" i="37" s="1"/>
  <c r="AE32" i="37"/>
  <c r="AK32" i="37" s="1"/>
  <c r="AE3" i="37"/>
  <c r="AO3" i="37"/>
  <c r="AF9" i="37"/>
  <c r="AL9" i="37" s="1"/>
  <c r="AF11" i="37"/>
  <c r="AL11" i="37" s="1"/>
  <c r="AF13" i="37"/>
  <c r="AL13" i="37" s="1"/>
  <c r="AE15" i="37"/>
  <c r="AK15" i="37" s="1"/>
  <c r="AG21" i="37"/>
  <c r="AM21" i="37" s="1"/>
  <c r="AG29" i="37"/>
  <c r="AD33" i="37"/>
  <c r="AJ3" i="37"/>
  <c r="AF4" i="37"/>
  <c r="AL4" i="37" s="1"/>
  <c r="AK8" i="37"/>
  <c r="AF8" i="37"/>
  <c r="AF10" i="37"/>
  <c r="AF12" i="37"/>
  <c r="AK16" i="37"/>
  <c r="AF16" i="37"/>
  <c r="AG16" i="37" s="1"/>
  <c r="AM16" i="37" s="1"/>
  <c r="AK18" i="37"/>
  <c r="AF18" i="37"/>
  <c r="AG18" i="37" s="1"/>
  <c r="AM18" i="37" s="1"/>
  <c r="AK3" i="36"/>
  <c r="AF3" i="36"/>
  <c r="AL18" i="36"/>
  <c r="AG18" i="36"/>
  <c r="AE25" i="36"/>
  <c r="AE17" i="36"/>
  <c r="AE28" i="36"/>
  <c r="AE30" i="36"/>
  <c r="AE32" i="36"/>
  <c r="AK32" i="36" s="1"/>
  <c r="AG24" i="36"/>
  <c r="AM24" i="36" s="1"/>
  <c r="AE20" i="36"/>
  <c r="AF20" i="36" s="1"/>
  <c r="AL20" i="36" s="1"/>
  <c r="AE22" i="36"/>
  <c r="AF22" i="36" s="1"/>
  <c r="AL22" i="36" s="1"/>
  <c r="AF26" i="36"/>
  <c r="AG26" i="36" s="1"/>
  <c r="AM26" i="36" s="1"/>
  <c r="AG27" i="36"/>
  <c r="AM27" i="36" s="1"/>
  <c r="AG31" i="36"/>
  <c r="AM31" i="36" s="1"/>
  <c r="AK14" i="36"/>
  <c r="AF14" i="36"/>
  <c r="AL14" i="36" s="1"/>
  <c r="AD33" i="36"/>
  <c r="AJ3" i="36"/>
  <c r="AF19" i="36"/>
  <c r="AL19" i="36" s="1"/>
  <c r="AF21" i="36"/>
  <c r="AL21" i="36" s="1"/>
  <c r="AF23" i="36"/>
  <c r="AL23" i="36" s="1"/>
  <c r="AF15" i="36"/>
  <c r="AE5" i="35"/>
  <c r="AE7" i="35"/>
  <c r="AE9" i="35"/>
  <c r="AF9" i="35" s="1"/>
  <c r="AL9" i="35" s="1"/>
  <c r="AE11" i="35"/>
  <c r="AK11" i="35" s="1"/>
  <c r="AE13" i="35"/>
  <c r="AE17" i="35"/>
  <c r="AF17" i="35" s="1"/>
  <c r="AL17" i="35" s="1"/>
  <c r="AG23" i="35"/>
  <c r="AM23" i="35" s="1"/>
  <c r="AG24" i="35"/>
  <c r="AM24" i="35" s="1"/>
  <c r="AE25" i="35"/>
  <c r="AK25" i="35" s="1"/>
  <c r="AE27" i="35"/>
  <c r="AK27" i="35" s="1"/>
  <c r="AE28" i="35"/>
  <c r="AE30" i="35"/>
  <c r="AK30" i="35" s="1"/>
  <c r="AE32" i="35"/>
  <c r="AK32" i="35" s="1"/>
  <c r="AD33" i="35"/>
  <c r="AJ3" i="35"/>
  <c r="AE4" i="35"/>
  <c r="AF4" i="35" s="1"/>
  <c r="AL4" i="35" s="1"/>
  <c r="AE6" i="35"/>
  <c r="AF6" i="35" s="1"/>
  <c r="AL6" i="35" s="1"/>
  <c r="AE8" i="35"/>
  <c r="AF8" i="35" s="1"/>
  <c r="AL8" i="35" s="1"/>
  <c r="AE10" i="35"/>
  <c r="AF10" i="35" s="1"/>
  <c r="AL10" i="35" s="1"/>
  <c r="AE12" i="35"/>
  <c r="AF12" i="35"/>
  <c r="AL12" i="35" s="1"/>
  <c r="AG14" i="35"/>
  <c r="AG20" i="35"/>
  <c r="AM20" i="35" s="1"/>
  <c r="AG22" i="35"/>
  <c r="AM22" i="35" s="1"/>
  <c r="AG31" i="35"/>
  <c r="AM31" i="35" s="1"/>
  <c r="AF19" i="35"/>
  <c r="AL19" i="35" s="1"/>
  <c r="AF21" i="35"/>
  <c r="AL21" i="35" s="1"/>
  <c r="AK3" i="35"/>
  <c r="AF3" i="35"/>
  <c r="AG15" i="35"/>
  <c r="AM15" i="35" s="1"/>
  <c r="AF16" i="35"/>
  <c r="AL16" i="35" s="1"/>
  <c r="AK18" i="35"/>
  <c r="AF18" i="35"/>
  <c r="AL18" i="35" s="1"/>
  <c r="AE26" i="35"/>
  <c r="AK26" i="35" s="1"/>
  <c r="AE5" i="34"/>
  <c r="AF5" i="34" s="1"/>
  <c r="AE7" i="34"/>
  <c r="AF7" i="34" s="1"/>
  <c r="AE9" i="34"/>
  <c r="AF9" i="34" s="1"/>
  <c r="AE11" i="34"/>
  <c r="AF11" i="34" s="1"/>
  <c r="AG15" i="34"/>
  <c r="AM15" i="34" s="1"/>
  <c r="AE20" i="34"/>
  <c r="AF20" i="34" s="1"/>
  <c r="AE22" i="34"/>
  <c r="AF22" i="34" s="1"/>
  <c r="AG17" i="34"/>
  <c r="AM17" i="34" s="1"/>
  <c r="AD33" i="34"/>
  <c r="AJ3" i="34"/>
  <c r="AE4" i="34"/>
  <c r="AF4" i="34" s="1"/>
  <c r="AE6" i="34"/>
  <c r="AF6" i="34" s="1"/>
  <c r="AE8" i="34"/>
  <c r="AF8" i="34" s="1"/>
  <c r="AE10" i="34"/>
  <c r="AF10" i="34" s="1"/>
  <c r="AK12" i="34"/>
  <c r="AF12" i="34"/>
  <c r="AE14" i="34"/>
  <c r="AK14" i="34" s="1"/>
  <c r="AE19" i="34"/>
  <c r="AF19" i="34" s="1"/>
  <c r="AE21" i="34"/>
  <c r="AF21" i="34" s="1"/>
  <c r="AE23" i="34"/>
  <c r="AF23" i="34" s="1"/>
  <c r="AG27" i="34"/>
  <c r="AM27" i="34" s="1"/>
  <c r="AF26" i="34"/>
  <c r="AG26" i="34" s="1"/>
  <c r="AM26" i="34" s="1"/>
  <c r="AK13" i="34"/>
  <c r="AF13" i="34"/>
  <c r="AL13" i="34" s="1"/>
  <c r="AK3" i="34"/>
  <c r="AI33" i="34"/>
  <c r="AO3" i="34"/>
  <c r="AO33" i="34" s="1"/>
  <c r="AF3" i="34"/>
  <c r="AG3" i="34" s="1"/>
  <c r="AL24" i="34"/>
  <c r="AG24" i="34"/>
  <c r="AE25" i="34"/>
  <c r="AK25" i="34" s="1"/>
  <c r="AK3" i="33"/>
  <c r="AI33" i="33"/>
  <c r="AO3" i="33"/>
  <c r="AO33" i="33" s="1"/>
  <c r="AF3" i="33"/>
  <c r="AF5" i="33"/>
  <c r="AL5" i="33" s="1"/>
  <c r="AF7" i="33"/>
  <c r="AL7" i="33" s="1"/>
  <c r="AF9" i="33"/>
  <c r="AL9" i="33" s="1"/>
  <c r="AF11" i="33"/>
  <c r="AL11" i="33" s="1"/>
  <c r="AF13" i="33"/>
  <c r="AL13" i="33" s="1"/>
  <c r="AF18" i="33"/>
  <c r="AL18" i="33" s="1"/>
  <c r="AG3" i="33"/>
  <c r="AH3" i="33" s="1"/>
  <c r="AD33" i="33"/>
  <c r="AJ3" i="33"/>
  <c r="AE4" i="33"/>
  <c r="AF4" i="33" s="1"/>
  <c r="AL4" i="33" s="1"/>
  <c r="AE6" i="33"/>
  <c r="AF6" i="33" s="1"/>
  <c r="AL6" i="33" s="1"/>
  <c r="AE8" i="33"/>
  <c r="AF8" i="33" s="1"/>
  <c r="AL8" i="33" s="1"/>
  <c r="AE10" i="33"/>
  <c r="AF10" i="33" s="1"/>
  <c r="AL10" i="33" s="1"/>
  <c r="AE12" i="33"/>
  <c r="AF12" i="33" s="1"/>
  <c r="AL12" i="33" s="1"/>
  <c r="AG15" i="33"/>
  <c r="AM15" i="33" s="1"/>
  <c r="AE17" i="33"/>
  <c r="AF17" i="33" s="1"/>
  <c r="AL17" i="33" s="1"/>
  <c r="AL24" i="33"/>
  <c r="AG24" i="33"/>
  <c r="AM24" i="33" s="1"/>
  <c r="AE19" i="33"/>
  <c r="AK19" i="33" s="1"/>
  <c r="AE21" i="33"/>
  <c r="AK21" i="33" s="1"/>
  <c r="AE23" i="33"/>
  <c r="AK23" i="33" s="1"/>
  <c r="AE25" i="33"/>
  <c r="AK25" i="33" s="1"/>
  <c r="AE27" i="33"/>
  <c r="AK27" i="33" s="1"/>
  <c r="AE28" i="33"/>
  <c r="AK28" i="33" s="1"/>
  <c r="AE30" i="33"/>
  <c r="AK30" i="33" s="1"/>
  <c r="AE32" i="33"/>
  <c r="AK32" i="33" s="1"/>
  <c r="AG11" i="33"/>
  <c r="AM11" i="33" s="1"/>
  <c r="AG13" i="33"/>
  <c r="AM13" i="33" s="1"/>
  <c r="AH13" i="33"/>
  <c r="AN13" i="33" s="1"/>
  <c r="AE16" i="33"/>
  <c r="AE14" i="33"/>
  <c r="AK14" i="33" s="1"/>
  <c r="AG18" i="33"/>
  <c r="AM18" i="33" s="1"/>
  <c r="AE26" i="33"/>
  <c r="AE20" i="33"/>
  <c r="AK20" i="33" s="1"/>
  <c r="AE22" i="33"/>
  <c r="AK22" i="33" s="1"/>
  <c r="AE29" i="33"/>
  <c r="AK29" i="33" s="1"/>
  <c r="AE31" i="33"/>
  <c r="AK31" i="33" s="1"/>
  <c r="AE5" i="32"/>
  <c r="AF5" i="32" s="1"/>
  <c r="AE7" i="32"/>
  <c r="AF7" i="32" s="1"/>
  <c r="AE14" i="32"/>
  <c r="AK14" i="32" s="1"/>
  <c r="AG19" i="32"/>
  <c r="AM19" i="32" s="1"/>
  <c r="AG23" i="32"/>
  <c r="AM23" i="32" s="1"/>
  <c r="AD33" i="32"/>
  <c r="AJ3" i="32"/>
  <c r="AE4" i="32"/>
  <c r="AF4" i="32" s="1"/>
  <c r="AL4" i="32" s="1"/>
  <c r="AE6" i="32"/>
  <c r="AF6" i="32" s="1"/>
  <c r="AL6" i="32" s="1"/>
  <c r="AK8" i="32"/>
  <c r="AF8" i="32"/>
  <c r="AF10" i="32"/>
  <c r="AF12" i="32"/>
  <c r="AF17" i="32"/>
  <c r="AL17" i="32" s="1"/>
  <c r="AG20" i="32"/>
  <c r="AM20" i="32" s="1"/>
  <c r="AG22" i="32"/>
  <c r="AM22" i="32" s="1"/>
  <c r="AG24" i="32"/>
  <c r="AM24" i="32" s="1"/>
  <c r="AF25" i="32"/>
  <c r="AG25" i="32" s="1"/>
  <c r="AM25" i="32" s="1"/>
  <c r="AG27" i="32"/>
  <c r="AM27" i="32" s="1"/>
  <c r="AG29" i="32"/>
  <c r="AM29" i="32" s="1"/>
  <c r="AG31" i="32"/>
  <c r="AM31" i="32" s="1"/>
  <c r="AE26" i="32"/>
  <c r="AK26" i="32" s="1"/>
  <c r="AK3" i="32"/>
  <c r="AI33" i="32"/>
  <c r="AO3" i="32"/>
  <c r="AO33" i="32" s="1"/>
  <c r="AF3" i="32"/>
  <c r="AF9" i="32"/>
  <c r="AL9" i="32" s="1"/>
  <c r="AF11" i="32"/>
  <c r="AL11" i="32" s="1"/>
  <c r="AF13" i="32"/>
  <c r="AL13" i="32" s="1"/>
  <c r="AJ33" i="31"/>
  <c r="AE17" i="31"/>
  <c r="AK17" i="31" s="1"/>
  <c r="AE29" i="31"/>
  <c r="AK29" i="31" s="1"/>
  <c r="AE31" i="31"/>
  <c r="AO33" i="31"/>
  <c r="AK4" i="31"/>
  <c r="AF4" i="31"/>
  <c r="AK6" i="31"/>
  <c r="AF6" i="31"/>
  <c r="AG14" i="31"/>
  <c r="AM14" i="31" s="1"/>
  <c r="AE25" i="31"/>
  <c r="AE27" i="31"/>
  <c r="AE26" i="31"/>
  <c r="AK26" i="31" s="1"/>
  <c r="AE28" i="31"/>
  <c r="AK28" i="31" s="1"/>
  <c r="AE30" i="31"/>
  <c r="AK30" i="31" s="1"/>
  <c r="AE32" i="31"/>
  <c r="AK32" i="31" s="1"/>
  <c r="AK5" i="31"/>
  <c r="AF5" i="31"/>
  <c r="AL5" i="31" s="1"/>
  <c r="AK7" i="31"/>
  <c r="AF7" i="31"/>
  <c r="AL7" i="31" s="1"/>
  <c r="AE16" i="31"/>
  <c r="AD33" i="31"/>
  <c r="AF9" i="31"/>
  <c r="AL9" i="31" s="1"/>
  <c r="AF11" i="31"/>
  <c r="AL11" i="31" s="1"/>
  <c r="AF13" i="31"/>
  <c r="AL13" i="31" s="1"/>
  <c r="AE15" i="31"/>
  <c r="AK15" i="31" s="1"/>
  <c r="AF20" i="31"/>
  <c r="AL20" i="31" s="1"/>
  <c r="AF22" i="31"/>
  <c r="AL22" i="31" s="1"/>
  <c r="AI33" i="31"/>
  <c r="AG9" i="31"/>
  <c r="AM9" i="31" s="1"/>
  <c r="AF19" i="31"/>
  <c r="AL19" i="31" s="1"/>
  <c r="AF21" i="31"/>
  <c r="AL21" i="31" s="1"/>
  <c r="AF23" i="31"/>
  <c r="AL23" i="31" s="1"/>
  <c r="AL3" i="30"/>
  <c r="AF5" i="30"/>
  <c r="AL5" i="30" s="1"/>
  <c r="AF7" i="30"/>
  <c r="AL7" i="30" s="1"/>
  <c r="AF9" i="30"/>
  <c r="AL9" i="30" s="1"/>
  <c r="AF11" i="30"/>
  <c r="AL11" i="30" s="1"/>
  <c r="AG17" i="30"/>
  <c r="AH17" i="30" s="1"/>
  <c r="AN17" i="30" s="1"/>
  <c r="AG25" i="30"/>
  <c r="AH25" i="30" s="1"/>
  <c r="AN25" i="30" s="1"/>
  <c r="AH27" i="30"/>
  <c r="AN27" i="30" s="1"/>
  <c r="AL15" i="30"/>
  <c r="AG15" i="30"/>
  <c r="AM15" i="30" s="1"/>
  <c r="AF16" i="30"/>
  <c r="AF18" i="30"/>
  <c r="AG6" i="30"/>
  <c r="AH6" i="30" s="1"/>
  <c r="AN6" i="30" s="1"/>
  <c r="AG14" i="30"/>
  <c r="AM14" i="30" s="1"/>
  <c r="AH23" i="30"/>
  <c r="AN23" i="30" s="1"/>
  <c r="AE33" i="30"/>
  <c r="AK3" i="30"/>
  <c r="AG3" i="30"/>
  <c r="AH3" i="30" s="1"/>
  <c r="AF4" i="30"/>
  <c r="AL4" i="30" s="1"/>
  <c r="AF26" i="30"/>
  <c r="AL26" i="30" s="1"/>
  <c r="AI31" i="27"/>
  <c r="AO31" i="27" s="1"/>
  <c r="AD31" i="27"/>
  <c r="AJ31" i="27" s="1"/>
  <c r="AI29" i="27"/>
  <c r="AO29" i="27" s="1"/>
  <c r="AD29" i="27"/>
  <c r="AJ29" i="27" s="1"/>
  <c r="AI22" i="27"/>
  <c r="AO22" i="27" s="1"/>
  <c r="AD22" i="27"/>
  <c r="AJ22" i="27" s="1"/>
  <c r="AI20" i="27"/>
  <c r="AO20" i="27" s="1"/>
  <c r="AD20" i="27"/>
  <c r="AJ20" i="27" s="1"/>
  <c r="AI26" i="27"/>
  <c r="AO26" i="27" s="1"/>
  <c r="AD26" i="27"/>
  <c r="AJ26" i="27" s="1"/>
  <c r="AE18" i="27"/>
  <c r="AD12" i="27"/>
  <c r="AJ12" i="27" s="1"/>
  <c r="AI12" i="27"/>
  <c r="AO12" i="27" s="1"/>
  <c r="AD10" i="27"/>
  <c r="AJ10" i="27" s="1"/>
  <c r="AI10" i="27"/>
  <c r="AO10" i="27" s="1"/>
  <c r="AD8" i="27"/>
  <c r="AJ8" i="27" s="1"/>
  <c r="AI8" i="27"/>
  <c r="AO8" i="27" s="1"/>
  <c r="AD6" i="27"/>
  <c r="AJ6" i="27" s="1"/>
  <c r="AI6" i="27"/>
  <c r="AO6" i="27" s="1"/>
  <c r="AD4" i="27"/>
  <c r="AJ4" i="27" s="1"/>
  <c r="AI4" i="27"/>
  <c r="AO4" i="27" s="1"/>
  <c r="AB33" i="27"/>
  <c r="AD3" i="27"/>
  <c r="AI3" i="27"/>
  <c r="AI32" i="27"/>
  <c r="AO32" i="27" s="1"/>
  <c r="AD32" i="27"/>
  <c r="AJ32" i="27" s="1"/>
  <c r="AI30" i="27"/>
  <c r="AO30" i="27" s="1"/>
  <c r="AD30" i="27"/>
  <c r="AJ30" i="27" s="1"/>
  <c r="AI28" i="27"/>
  <c r="AO28" i="27" s="1"/>
  <c r="AD28" i="27"/>
  <c r="AJ28" i="27" s="1"/>
  <c r="AI27" i="27"/>
  <c r="AO27" i="27" s="1"/>
  <c r="AD27" i="27"/>
  <c r="AJ27" i="27" s="1"/>
  <c r="AI25" i="27"/>
  <c r="AO25" i="27" s="1"/>
  <c r="AD25" i="27"/>
  <c r="AJ25" i="27" s="1"/>
  <c r="AI23" i="27"/>
  <c r="AO23" i="27" s="1"/>
  <c r="AD23" i="27"/>
  <c r="AJ23" i="27" s="1"/>
  <c r="AI21" i="27"/>
  <c r="AO21" i="27" s="1"/>
  <c r="AD21" i="27"/>
  <c r="AJ21" i="27" s="1"/>
  <c r="AI19" i="27"/>
  <c r="AO19" i="27" s="1"/>
  <c r="AD19" i="27"/>
  <c r="AJ19" i="27" s="1"/>
  <c r="AF24" i="27"/>
  <c r="AL24" i="27" s="1"/>
  <c r="AE17" i="27"/>
  <c r="AG16" i="27"/>
  <c r="AM16" i="27" s="1"/>
  <c r="AF15" i="27"/>
  <c r="AL15" i="27" s="1"/>
  <c r="AF14" i="27"/>
  <c r="AL14" i="27" s="1"/>
  <c r="AD13" i="27"/>
  <c r="AJ13" i="27" s="1"/>
  <c r="AI13" i="27"/>
  <c r="AO13" i="27" s="1"/>
  <c r="AD11" i="27"/>
  <c r="AJ11" i="27" s="1"/>
  <c r="AI11" i="27"/>
  <c r="AO11" i="27" s="1"/>
  <c r="AD9" i="27"/>
  <c r="AJ9" i="27" s="1"/>
  <c r="AI9" i="27"/>
  <c r="AO9" i="27" s="1"/>
  <c r="AD7" i="27"/>
  <c r="AJ7" i="27" s="1"/>
  <c r="AI7" i="27"/>
  <c r="AO7" i="27" s="1"/>
  <c r="AD5" i="27"/>
  <c r="AJ5" i="27" s="1"/>
  <c r="AI5" i="27"/>
  <c r="AO5" i="27" s="1"/>
  <c r="AK3" i="26"/>
  <c r="AF3" i="26"/>
  <c r="AG3" i="26" s="1"/>
  <c r="AI31" i="26"/>
  <c r="AO31" i="26" s="1"/>
  <c r="AD31" i="26"/>
  <c r="AJ31" i="26" s="1"/>
  <c r="AI29" i="26"/>
  <c r="AO29" i="26" s="1"/>
  <c r="AD29" i="26"/>
  <c r="AJ29" i="26" s="1"/>
  <c r="AI27" i="26"/>
  <c r="AO27" i="26" s="1"/>
  <c r="AD27" i="26"/>
  <c r="AJ27" i="26" s="1"/>
  <c r="AI25" i="26"/>
  <c r="AO25" i="26" s="1"/>
  <c r="AD25" i="26"/>
  <c r="AJ25" i="26" s="1"/>
  <c r="AI24" i="26"/>
  <c r="AO24" i="26" s="1"/>
  <c r="AD24" i="26"/>
  <c r="AJ24" i="26" s="1"/>
  <c r="AI22" i="26"/>
  <c r="AO22" i="26" s="1"/>
  <c r="AD22" i="26"/>
  <c r="AJ22" i="26" s="1"/>
  <c r="AI20" i="26"/>
  <c r="AO20" i="26" s="1"/>
  <c r="AD20" i="26"/>
  <c r="AJ20" i="26" s="1"/>
  <c r="AD16" i="26"/>
  <c r="AJ16" i="26" s="1"/>
  <c r="AI16" i="26"/>
  <c r="AO16" i="26" s="1"/>
  <c r="AI14" i="26"/>
  <c r="AO14" i="26" s="1"/>
  <c r="AD14" i="26"/>
  <c r="AJ14" i="26" s="1"/>
  <c r="AE13" i="26"/>
  <c r="AK13" i="26" s="1"/>
  <c r="AE11" i="26"/>
  <c r="AK11" i="26" s="1"/>
  <c r="AE9" i="26"/>
  <c r="AK9" i="26" s="1"/>
  <c r="AE7" i="26"/>
  <c r="AK7" i="26" s="1"/>
  <c r="AE5" i="26"/>
  <c r="AK5" i="26" s="1"/>
  <c r="AO3" i="26"/>
  <c r="AI32" i="26"/>
  <c r="AO32" i="26" s="1"/>
  <c r="AD32" i="26"/>
  <c r="AJ32" i="26" s="1"/>
  <c r="AI30" i="26"/>
  <c r="AO30" i="26" s="1"/>
  <c r="AD30" i="26"/>
  <c r="AJ30" i="26" s="1"/>
  <c r="AI28" i="26"/>
  <c r="AO28" i="26" s="1"/>
  <c r="AD28" i="26"/>
  <c r="AJ28" i="26" s="1"/>
  <c r="AI23" i="26"/>
  <c r="AO23" i="26" s="1"/>
  <c r="AD23" i="26"/>
  <c r="AJ23" i="26" s="1"/>
  <c r="AI21" i="26"/>
  <c r="AO21" i="26" s="1"/>
  <c r="AD21" i="26"/>
  <c r="AJ21" i="26" s="1"/>
  <c r="AI19" i="26"/>
  <c r="AO19" i="26" s="1"/>
  <c r="AD19" i="26"/>
  <c r="AJ19" i="26" s="1"/>
  <c r="AI26" i="26"/>
  <c r="AO26" i="26" s="1"/>
  <c r="AD26" i="26"/>
  <c r="AJ26" i="26" s="1"/>
  <c r="AD17" i="26"/>
  <c r="AJ17" i="26" s="1"/>
  <c r="AI17" i="26"/>
  <c r="AO17" i="26" s="1"/>
  <c r="AI15" i="26"/>
  <c r="AO15" i="26" s="1"/>
  <c r="AD15" i="26"/>
  <c r="AJ15" i="26" s="1"/>
  <c r="AJ3" i="26"/>
  <c r="AE12" i="26"/>
  <c r="AK12" i="26" s="1"/>
  <c r="AE10" i="26"/>
  <c r="AK10" i="26" s="1"/>
  <c r="AE8" i="26"/>
  <c r="AK8" i="26" s="1"/>
  <c r="AE6" i="26"/>
  <c r="AK6" i="26" s="1"/>
  <c r="AE4" i="26"/>
  <c r="AK4" i="26" s="1"/>
  <c r="AB33" i="26"/>
  <c r="AK3" i="25"/>
  <c r="AI32" i="25"/>
  <c r="AO32" i="25" s="1"/>
  <c r="AD32" i="25"/>
  <c r="AJ32" i="25" s="1"/>
  <c r="AI30" i="25"/>
  <c r="AO30" i="25" s="1"/>
  <c r="AD30" i="25"/>
  <c r="AJ30" i="25" s="1"/>
  <c r="AI28" i="25"/>
  <c r="AO28" i="25" s="1"/>
  <c r="AD28" i="25"/>
  <c r="AJ28" i="25" s="1"/>
  <c r="AI17" i="25"/>
  <c r="AO17" i="25" s="1"/>
  <c r="AD17" i="25"/>
  <c r="AJ17" i="25" s="1"/>
  <c r="AD22" i="25"/>
  <c r="AJ22" i="25" s="1"/>
  <c r="AI22" i="25"/>
  <c r="AO22" i="25" s="1"/>
  <c r="AD20" i="25"/>
  <c r="AJ20" i="25" s="1"/>
  <c r="AI20" i="25"/>
  <c r="AO20" i="25" s="1"/>
  <c r="AI14" i="25"/>
  <c r="AO14" i="25" s="1"/>
  <c r="AD14" i="25"/>
  <c r="AJ14" i="25" s="1"/>
  <c r="AF3" i="25"/>
  <c r="AE18" i="25"/>
  <c r="AK18" i="25" s="1"/>
  <c r="AI15" i="25"/>
  <c r="AO15" i="25" s="1"/>
  <c r="AD15" i="25"/>
  <c r="AJ15" i="25" s="1"/>
  <c r="AE12" i="25"/>
  <c r="AK12" i="25" s="1"/>
  <c r="AE10" i="25"/>
  <c r="AK10" i="25" s="1"/>
  <c r="AE8" i="25"/>
  <c r="AK8" i="25" s="1"/>
  <c r="AE6" i="25"/>
  <c r="AE4" i="25"/>
  <c r="AO3" i="25"/>
  <c r="AI31" i="25"/>
  <c r="AO31" i="25" s="1"/>
  <c r="AD31" i="25"/>
  <c r="AJ31" i="25" s="1"/>
  <c r="AI29" i="25"/>
  <c r="AO29" i="25" s="1"/>
  <c r="AD29" i="25"/>
  <c r="AJ29" i="25" s="1"/>
  <c r="AI27" i="25"/>
  <c r="AO27" i="25" s="1"/>
  <c r="AD27" i="25"/>
  <c r="AJ27" i="25" s="1"/>
  <c r="AI26" i="25"/>
  <c r="AO26" i="25" s="1"/>
  <c r="AD26" i="25"/>
  <c r="AJ26" i="25" s="1"/>
  <c r="AI16" i="25"/>
  <c r="AO16" i="25" s="1"/>
  <c r="AD16" i="25"/>
  <c r="AJ16" i="25" s="1"/>
  <c r="AI25" i="25"/>
  <c r="AO25" i="25" s="1"/>
  <c r="AD25" i="25"/>
  <c r="AJ25" i="25" s="1"/>
  <c r="AD23" i="25"/>
  <c r="AJ23" i="25" s="1"/>
  <c r="AI23" i="25"/>
  <c r="AO23" i="25" s="1"/>
  <c r="AD21" i="25"/>
  <c r="AJ21" i="25" s="1"/>
  <c r="AI21" i="25"/>
  <c r="AO21" i="25" s="1"/>
  <c r="AD19" i="25"/>
  <c r="AJ19" i="25" s="1"/>
  <c r="AI19" i="25"/>
  <c r="AO19" i="25" s="1"/>
  <c r="AE24" i="25"/>
  <c r="AF24" i="25" s="1"/>
  <c r="AL24" i="25" s="1"/>
  <c r="AF10" i="25"/>
  <c r="AL10" i="25" s="1"/>
  <c r="AJ3" i="25"/>
  <c r="AE13" i="25"/>
  <c r="AK13" i="25" s="1"/>
  <c r="AE11" i="25"/>
  <c r="AK11" i="25" s="1"/>
  <c r="AE9" i="25"/>
  <c r="AK9" i="25" s="1"/>
  <c r="AE7" i="25"/>
  <c r="AK7" i="25" s="1"/>
  <c r="AE5" i="25"/>
  <c r="AG3" i="25"/>
  <c r="AB33" i="25"/>
  <c r="AI31" i="24"/>
  <c r="AO31" i="24" s="1"/>
  <c r="AD31" i="24"/>
  <c r="AJ31" i="24" s="1"/>
  <c r="AI29" i="24"/>
  <c r="AO29" i="24" s="1"/>
  <c r="AD29" i="24"/>
  <c r="AJ29" i="24" s="1"/>
  <c r="AI27" i="24"/>
  <c r="AO27" i="24" s="1"/>
  <c r="AD27" i="24"/>
  <c r="AJ27" i="24" s="1"/>
  <c r="AI26" i="24"/>
  <c r="AO26" i="24" s="1"/>
  <c r="AD26" i="24"/>
  <c r="AJ26" i="24" s="1"/>
  <c r="AI25" i="24"/>
  <c r="AO25" i="24" s="1"/>
  <c r="AD25" i="24"/>
  <c r="AJ25" i="24" s="1"/>
  <c r="AD23" i="24"/>
  <c r="AJ23" i="24" s="1"/>
  <c r="AI23" i="24"/>
  <c r="AO23" i="24" s="1"/>
  <c r="AD21" i="24"/>
  <c r="AJ21" i="24" s="1"/>
  <c r="AI21" i="24"/>
  <c r="AO21" i="24" s="1"/>
  <c r="AD19" i="24"/>
  <c r="AJ19" i="24" s="1"/>
  <c r="AI19" i="24"/>
  <c r="AO19" i="24" s="1"/>
  <c r="AF18" i="24"/>
  <c r="AL18" i="24" s="1"/>
  <c r="AI12" i="24"/>
  <c r="AO12" i="24" s="1"/>
  <c r="AD12" i="24"/>
  <c r="AJ12" i="24" s="1"/>
  <c r="AI10" i="24"/>
  <c r="AO10" i="24" s="1"/>
  <c r="AD10" i="24"/>
  <c r="AJ10" i="24" s="1"/>
  <c r="AI8" i="24"/>
  <c r="AO8" i="24" s="1"/>
  <c r="AD8" i="24"/>
  <c r="AJ8" i="24" s="1"/>
  <c r="AI6" i="24"/>
  <c r="AO6" i="24" s="1"/>
  <c r="AD6" i="24"/>
  <c r="AJ6" i="24" s="1"/>
  <c r="AI4" i="24"/>
  <c r="AO4" i="24" s="1"/>
  <c r="AD4" i="24"/>
  <c r="AJ4" i="24" s="1"/>
  <c r="AB33" i="24"/>
  <c r="AD3" i="24"/>
  <c r="AE3" i="24" s="1"/>
  <c r="AE15" i="24"/>
  <c r="AK15" i="24" s="1"/>
  <c r="AE13" i="24"/>
  <c r="AI32" i="24"/>
  <c r="AO32" i="24" s="1"/>
  <c r="AD32" i="24"/>
  <c r="AJ32" i="24" s="1"/>
  <c r="AI30" i="24"/>
  <c r="AO30" i="24" s="1"/>
  <c r="AD30" i="24"/>
  <c r="AI28" i="24"/>
  <c r="AO28" i="24" s="1"/>
  <c r="AD28" i="24"/>
  <c r="AJ28" i="24" s="1"/>
  <c r="AG18" i="24"/>
  <c r="AM18" i="24" s="1"/>
  <c r="AD22" i="24"/>
  <c r="AJ22" i="24" s="1"/>
  <c r="AI22" i="24"/>
  <c r="AO22" i="24" s="1"/>
  <c r="AD20" i="24"/>
  <c r="AJ20" i="24" s="1"/>
  <c r="AI20" i="24"/>
  <c r="AO20" i="24" s="1"/>
  <c r="AF17" i="24"/>
  <c r="AL17" i="24" s="1"/>
  <c r="AF24" i="24"/>
  <c r="AL24" i="24" s="1"/>
  <c r="AI11" i="24"/>
  <c r="AO11" i="24" s="1"/>
  <c r="AD11" i="24"/>
  <c r="AJ11" i="24" s="1"/>
  <c r="AI9" i="24"/>
  <c r="AO9" i="24" s="1"/>
  <c r="AD9" i="24"/>
  <c r="AJ9" i="24" s="1"/>
  <c r="AI7" i="24"/>
  <c r="AO7" i="24" s="1"/>
  <c r="AD7" i="24"/>
  <c r="AJ7" i="24" s="1"/>
  <c r="AI5" i="24"/>
  <c r="AO5" i="24" s="1"/>
  <c r="AD5" i="24"/>
  <c r="AJ5" i="24" s="1"/>
  <c r="AE16" i="24"/>
  <c r="AE14" i="24"/>
  <c r="AI32" i="23"/>
  <c r="AO32" i="23" s="1"/>
  <c r="AD32" i="23"/>
  <c r="AJ32" i="23" s="1"/>
  <c r="AI30" i="23"/>
  <c r="AO30" i="23" s="1"/>
  <c r="AD30" i="23"/>
  <c r="AJ30" i="23" s="1"/>
  <c r="AI28" i="23"/>
  <c r="AO28" i="23" s="1"/>
  <c r="AD28" i="23"/>
  <c r="AJ28" i="23" s="1"/>
  <c r="AI17" i="23"/>
  <c r="AO17" i="23" s="1"/>
  <c r="AD17" i="23"/>
  <c r="AJ17" i="23" s="1"/>
  <c r="AE23" i="23"/>
  <c r="AK23" i="23" s="1"/>
  <c r="AD21" i="23"/>
  <c r="AJ21" i="23" s="1"/>
  <c r="AI21" i="23"/>
  <c r="AO21" i="23" s="1"/>
  <c r="AD19" i="23"/>
  <c r="AJ19" i="23" s="1"/>
  <c r="AI19" i="23"/>
  <c r="AO19" i="23" s="1"/>
  <c r="AI11" i="23"/>
  <c r="AO11" i="23" s="1"/>
  <c r="AD11" i="23"/>
  <c r="AJ11" i="23" s="1"/>
  <c r="AI9" i="23"/>
  <c r="AO9" i="23" s="1"/>
  <c r="AD9" i="23"/>
  <c r="AJ9" i="23" s="1"/>
  <c r="AI7" i="23"/>
  <c r="AO7" i="23" s="1"/>
  <c r="AD7" i="23"/>
  <c r="AJ7" i="23" s="1"/>
  <c r="AI5" i="23"/>
  <c r="AO5" i="23" s="1"/>
  <c r="AD5" i="23"/>
  <c r="AJ5" i="23" s="1"/>
  <c r="AE18" i="23"/>
  <c r="AK18" i="23" s="1"/>
  <c r="AI15" i="23"/>
  <c r="AO15" i="23" s="1"/>
  <c r="AD15" i="23"/>
  <c r="AJ15" i="23" s="1"/>
  <c r="AI31" i="23"/>
  <c r="AO31" i="23" s="1"/>
  <c r="AD31" i="23"/>
  <c r="AJ31" i="23" s="1"/>
  <c r="AI29" i="23"/>
  <c r="AO29" i="23" s="1"/>
  <c r="AD29" i="23"/>
  <c r="AJ29" i="23" s="1"/>
  <c r="AI27" i="23"/>
  <c r="AO27" i="23" s="1"/>
  <c r="AD27" i="23"/>
  <c r="AJ27" i="23" s="1"/>
  <c r="AI26" i="23"/>
  <c r="AO26" i="23" s="1"/>
  <c r="AD26" i="23"/>
  <c r="AJ26" i="23" s="1"/>
  <c r="AI16" i="23"/>
  <c r="AO16" i="23" s="1"/>
  <c r="AD16" i="23"/>
  <c r="AJ16" i="23" s="1"/>
  <c r="AI25" i="23"/>
  <c r="AO25" i="23" s="1"/>
  <c r="AD25" i="23"/>
  <c r="AJ25" i="23" s="1"/>
  <c r="AE24" i="23"/>
  <c r="AD22" i="23"/>
  <c r="AJ22" i="23" s="1"/>
  <c r="AI22" i="23"/>
  <c r="AO22" i="23" s="1"/>
  <c r="AD20" i="23"/>
  <c r="AJ20" i="23" s="1"/>
  <c r="AI20" i="23"/>
  <c r="AO20" i="23" s="1"/>
  <c r="AI14" i="23"/>
  <c r="AO14" i="23" s="1"/>
  <c r="AD14" i="23"/>
  <c r="AJ14" i="23" s="1"/>
  <c r="AI12" i="23"/>
  <c r="AO12" i="23" s="1"/>
  <c r="AD12" i="23"/>
  <c r="AJ12" i="23" s="1"/>
  <c r="AI10" i="23"/>
  <c r="AO10" i="23" s="1"/>
  <c r="AD10" i="23"/>
  <c r="AJ10" i="23" s="1"/>
  <c r="AI8" i="23"/>
  <c r="AO8" i="23" s="1"/>
  <c r="AD8" i="23"/>
  <c r="AJ8" i="23" s="1"/>
  <c r="AI6" i="23"/>
  <c r="AO6" i="23" s="1"/>
  <c r="AD6" i="23"/>
  <c r="AJ6" i="23" s="1"/>
  <c r="AI4" i="23"/>
  <c r="AO4" i="23" s="1"/>
  <c r="AD4" i="23"/>
  <c r="AJ4" i="23" s="1"/>
  <c r="AB33" i="23"/>
  <c r="AI3" i="23"/>
  <c r="AD3" i="23"/>
  <c r="AE3" i="23" s="1"/>
  <c r="AF3" i="23" s="1"/>
  <c r="AI31" i="22"/>
  <c r="AO31" i="22" s="1"/>
  <c r="AD31" i="22"/>
  <c r="AJ31" i="22" s="1"/>
  <c r="AI29" i="22"/>
  <c r="AO29" i="22" s="1"/>
  <c r="AD29" i="22"/>
  <c r="AJ29" i="22" s="1"/>
  <c r="AI27" i="22"/>
  <c r="AO27" i="22" s="1"/>
  <c r="AD27" i="22"/>
  <c r="AJ27" i="22" s="1"/>
  <c r="AI26" i="22"/>
  <c r="AO26" i="22" s="1"/>
  <c r="AD26" i="22"/>
  <c r="AJ26" i="22" s="1"/>
  <c r="AI16" i="22"/>
  <c r="AO16" i="22" s="1"/>
  <c r="AD16" i="22"/>
  <c r="AJ16" i="22" s="1"/>
  <c r="AI25" i="22"/>
  <c r="AO25" i="22" s="1"/>
  <c r="AD25" i="22"/>
  <c r="AJ25" i="22" s="1"/>
  <c r="AD23" i="22"/>
  <c r="AJ23" i="22" s="1"/>
  <c r="AI23" i="22"/>
  <c r="AO23" i="22" s="1"/>
  <c r="AD21" i="22"/>
  <c r="AJ21" i="22" s="1"/>
  <c r="AI21" i="22"/>
  <c r="AO21" i="22" s="1"/>
  <c r="AD19" i="22"/>
  <c r="AJ19" i="22" s="1"/>
  <c r="AI19" i="22"/>
  <c r="AO19" i="22" s="1"/>
  <c r="AE24" i="22"/>
  <c r="AF24" i="22" s="1"/>
  <c r="AE18" i="22"/>
  <c r="AK18" i="22" s="1"/>
  <c r="AE12" i="22"/>
  <c r="AK12" i="22" s="1"/>
  <c r="AD10" i="22"/>
  <c r="AJ10" i="22" s="1"/>
  <c r="AI10" i="22"/>
  <c r="AO10" i="22" s="1"/>
  <c r="AD8" i="22"/>
  <c r="AJ8" i="22" s="1"/>
  <c r="AI8" i="22"/>
  <c r="AO8" i="22" s="1"/>
  <c r="AD6" i="22"/>
  <c r="AJ6" i="22" s="1"/>
  <c r="AI6" i="22"/>
  <c r="AO6" i="22" s="1"/>
  <c r="AD4" i="22"/>
  <c r="AJ4" i="22" s="1"/>
  <c r="AI4" i="22"/>
  <c r="AO4" i="22" s="1"/>
  <c r="AB33" i="22"/>
  <c r="AD3" i="22"/>
  <c r="AE3" i="22" s="1"/>
  <c r="AI32" i="22"/>
  <c r="AO32" i="22" s="1"/>
  <c r="AD32" i="22"/>
  <c r="AJ32" i="22" s="1"/>
  <c r="AI30" i="22"/>
  <c r="AO30" i="22" s="1"/>
  <c r="AD30" i="22"/>
  <c r="AJ30" i="22" s="1"/>
  <c r="AI28" i="22"/>
  <c r="AO28" i="22" s="1"/>
  <c r="AD28" i="22"/>
  <c r="AJ28" i="22" s="1"/>
  <c r="AI17" i="22"/>
  <c r="AO17" i="22" s="1"/>
  <c r="AD17" i="22"/>
  <c r="AJ17" i="22" s="1"/>
  <c r="AD22" i="22"/>
  <c r="AJ22" i="22" s="1"/>
  <c r="AI22" i="22"/>
  <c r="AO22" i="22" s="1"/>
  <c r="AD20" i="22"/>
  <c r="AJ20" i="22" s="1"/>
  <c r="AI20" i="22"/>
  <c r="AO20" i="22" s="1"/>
  <c r="AI15" i="22"/>
  <c r="AO15" i="22" s="1"/>
  <c r="AD15" i="22"/>
  <c r="AJ15" i="22" s="1"/>
  <c r="AI14" i="22"/>
  <c r="AO14" i="22" s="1"/>
  <c r="AD14" i="22"/>
  <c r="AJ14" i="22" s="1"/>
  <c r="AE13" i="22"/>
  <c r="AK13" i="22" s="1"/>
  <c r="AE11" i="22"/>
  <c r="AK11" i="22" s="1"/>
  <c r="AD9" i="22"/>
  <c r="AJ9" i="22" s="1"/>
  <c r="AI9" i="22"/>
  <c r="AO9" i="22" s="1"/>
  <c r="AD7" i="22"/>
  <c r="AJ7" i="22" s="1"/>
  <c r="AI7" i="22"/>
  <c r="AO7" i="22" s="1"/>
  <c r="AD5" i="22"/>
  <c r="AJ5" i="22" s="1"/>
  <c r="AI5" i="22"/>
  <c r="AO5" i="22" s="1"/>
  <c r="AI31" i="21"/>
  <c r="AO31" i="21" s="1"/>
  <c r="AD31" i="21"/>
  <c r="AI29" i="21"/>
  <c r="AO29" i="21" s="1"/>
  <c r="AD29" i="21"/>
  <c r="AJ29" i="21" s="1"/>
  <c r="AI27" i="21"/>
  <c r="AO27" i="21" s="1"/>
  <c r="AD27" i="21"/>
  <c r="AI26" i="21"/>
  <c r="AO26" i="21" s="1"/>
  <c r="AD26" i="21"/>
  <c r="AJ26" i="21" s="1"/>
  <c r="AD22" i="21"/>
  <c r="AJ22" i="21" s="1"/>
  <c r="AI22" i="21"/>
  <c r="AO22" i="21" s="1"/>
  <c r="AD20" i="21"/>
  <c r="AJ20" i="21" s="1"/>
  <c r="AI20" i="21"/>
  <c r="AO20" i="21" s="1"/>
  <c r="AI16" i="21"/>
  <c r="AO16" i="21" s="1"/>
  <c r="AD16" i="21"/>
  <c r="AJ16" i="21" s="1"/>
  <c r="AI14" i="21"/>
  <c r="AO14" i="21" s="1"/>
  <c r="AD14" i="21"/>
  <c r="AJ14" i="21" s="1"/>
  <c r="AG18" i="21"/>
  <c r="AM18" i="21" s="1"/>
  <c r="AD13" i="21"/>
  <c r="AJ13" i="21" s="1"/>
  <c r="AI13" i="21"/>
  <c r="AO13" i="21" s="1"/>
  <c r="AD11" i="21"/>
  <c r="AJ11" i="21" s="1"/>
  <c r="AI11" i="21"/>
  <c r="AO11" i="21" s="1"/>
  <c r="AD9" i="21"/>
  <c r="AJ9" i="21" s="1"/>
  <c r="AI9" i="21"/>
  <c r="AO9" i="21" s="1"/>
  <c r="AD7" i="21"/>
  <c r="AJ7" i="21" s="1"/>
  <c r="AI7" i="21"/>
  <c r="AO7" i="21" s="1"/>
  <c r="AD5" i="21"/>
  <c r="AJ5" i="21" s="1"/>
  <c r="AI5" i="21"/>
  <c r="AO5" i="21" s="1"/>
  <c r="AI32" i="21"/>
  <c r="AO32" i="21" s="1"/>
  <c r="AD32" i="21"/>
  <c r="AJ32" i="21" s="1"/>
  <c r="AI30" i="21"/>
  <c r="AO30" i="21" s="1"/>
  <c r="AD30" i="21"/>
  <c r="AJ30" i="21" s="1"/>
  <c r="AI28" i="21"/>
  <c r="AO28" i="21" s="1"/>
  <c r="AD28" i="21"/>
  <c r="AJ28" i="21" s="1"/>
  <c r="AI17" i="21"/>
  <c r="AO17" i="21" s="1"/>
  <c r="AD17" i="21"/>
  <c r="AJ17" i="21" s="1"/>
  <c r="AI25" i="21"/>
  <c r="AO25" i="21" s="1"/>
  <c r="AD25" i="21"/>
  <c r="AJ25" i="21" s="1"/>
  <c r="AD23" i="21"/>
  <c r="AJ23" i="21" s="1"/>
  <c r="AI23" i="21"/>
  <c r="AO23" i="21" s="1"/>
  <c r="AD21" i="21"/>
  <c r="AJ21" i="21" s="1"/>
  <c r="AI21" i="21"/>
  <c r="AO21" i="21" s="1"/>
  <c r="AD19" i="21"/>
  <c r="AJ19" i="21" s="1"/>
  <c r="AI19" i="21"/>
  <c r="AO19" i="21" s="1"/>
  <c r="AF24" i="21"/>
  <c r="AL24" i="21" s="1"/>
  <c r="AF15" i="21"/>
  <c r="AL15" i="21" s="1"/>
  <c r="AD12" i="21"/>
  <c r="AJ12" i="21" s="1"/>
  <c r="AI12" i="21"/>
  <c r="AO12" i="21" s="1"/>
  <c r="AD10" i="21"/>
  <c r="AJ10" i="21" s="1"/>
  <c r="AI10" i="21"/>
  <c r="AO10" i="21" s="1"/>
  <c r="AD8" i="21"/>
  <c r="AJ8" i="21" s="1"/>
  <c r="AI8" i="21"/>
  <c r="AO8" i="21" s="1"/>
  <c r="AD6" i="21"/>
  <c r="AJ6" i="21" s="1"/>
  <c r="AI6" i="21"/>
  <c r="AO6" i="21" s="1"/>
  <c r="AD4" i="21"/>
  <c r="AJ4" i="21" s="1"/>
  <c r="AI4" i="21"/>
  <c r="AO4" i="21" s="1"/>
  <c r="AB33" i="21"/>
  <c r="AD3" i="21"/>
  <c r="AE3" i="21" s="1"/>
  <c r="AI3" i="21"/>
  <c r="AI31" i="20"/>
  <c r="AO31" i="20" s="1"/>
  <c r="AD31" i="20"/>
  <c r="AJ31" i="20" s="1"/>
  <c r="AI29" i="20"/>
  <c r="AO29" i="20" s="1"/>
  <c r="AD29" i="20"/>
  <c r="AJ29" i="20" s="1"/>
  <c r="AI27" i="20"/>
  <c r="AO27" i="20" s="1"/>
  <c r="AD27" i="20"/>
  <c r="AJ27" i="20" s="1"/>
  <c r="AI26" i="20"/>
  <c r="AO26" i="20" s="1"/>
  <c r="AD26" i="20"/>
  <c r="AI16" i="20"/>
  <c r="AO16" i="20" s="1"/>
  <c r="AD16" i="20"/>
  <c r="AJ16" i="20" s="1"/>
  <c r="AI25" i="20"/>
  <c r="AO25" i="20" s="1"/>
  <c r="AD25" i="20"/>
  <c r="AJ25" i="20" s="1"/>
  <c r="AE24" i="20"/>
  <c r="AK24" i="20" s="1"/>
  <c r="AD22" i="20"/>
  <c r="AJ22" i="20" s="1"/>
  <c r="AI22" i="20"/>
  <c r="AO22" i="20" s="1"/>
  <c r="AD20" i="20"/>
  <c r="AJ20" i="20" s="1"/>
  <c r="AI20" i="20"/>
  <c r="AO20" i="20" s="1"/>
  <c r="AI15" i="20"/>
  <c r="AO15" i="20" s="1"/>
  <c r="AD15" i="20"/>
  <c r="AJ15" i="20" s="1"/>
  <c r="AE13" i="20"/>
  <c r="AK13" i="20" s="1"/>
  <c r="AD11" i="20"/>
  <c r="AJ11" i="20" s="1"/>
  <c r="AI11" i="20"/>
  <c r="AO11" i="20" s="1"/>
  <c r="AD9" i="20"/>
  <c r="AI9" i="20"/>
  <c r="AO9" i="20" s="1"/>
  <c r="AD7" i="20"/>
  <c r="AJ7" i="20" s="1"/>
  <c r="AI7" i="20"/>
  <c r="AO7" i="20" s="1"/>
  <c r="AD5" i="20"/>
  <c r="AJ5" i="20" s="1"/>
  <c r="AI5" i="20"/>
  <c r="AO5" i="20" s="1"/>
  <c r="AI32" i="20"/>
  <c r="AO32" i="20" s="1"/>
  <c r="AD32" i="20"/>
  <c r="AJ32" i="20" s="1"/>
  <c r="AI30" i="20"/>
  <c r="AO30" i="20" s="1"/>
  <c r="AD30" i="20"/>
  <c r="AI28" i="20"/>
  <c r="AO28" i="20" s="1"/>
  <c r="AD28" i="20"/>
  <c r="AJ28" i="20" s="1"/>
  <c r="AI17" i="20"/>
  <c r="AO17" i="20" s="1"/>
  <c r="AD17" i="20"/>
  <c r="AJ17" i="20" s="1"/>
  <c r="AD23" i="20"/>
  <c r="AJ23" i="20" s="1"/>
  <c r="AI23" i="20"/>
  <c r="AO23" i="20" s="1"/>
  <c r="AD21" i="20"/>
  <c r="AJ21" i="20" s="1"/>
  <c r="AI21" i="20"/>
  <c r="AO21" i="20" s="1"/>
  <c r="AD19" i="20"/>
  <c r="AJ19" i="20" s="1"/>
  <c r="AI19" i="20"/>
  <c r="AO19" i="20" s="1"/>
  <c r="AF18" i="20"/>
  <c r="AI14" i="20"/>
  <c r="AO14" i="20" s="1"/>
  <c r="AD14" i="20"/>
  <c r="AJ14" i="20" s="1"/>
  <c r="AD12" i="20"/>
  <c r="AJ12" i="20" s="1"/>
  <c r="AI12" i="20"/>
  <c r="AO12" i="20" s="1"/>
  <c r="AD10" i="20"/>
  <c r="AJ10" i="20" s="1"/>
  <c r="AI10" i="20"/>
  <c r="AO10" i="20" s="1"/>
  <c r="AD8" i="20"/>
  <c r="AI8" i="20"/>
  <c r="AO8" i="20" s="1"/>
  <c r="AD6" i="20"/>
  <c r="AJ6" i="20" s="1"/>
  <c r="AI6" i="20"/>
  <c r="AO6" i="20" s="1"/>
  <c r="AD4" i="20"/>
  <c r="AJ4" i="20" s="1"/>
  <c r="AI4" i="20"/>
  <c r="AO4" i="20" s="1"/>
  <c r="AB33" i="20"/>
  <c r="AD3" i="20"/>
  <c r="AI32" i="19"/>
  <c r="AO32" i="19" s="1"/>
  <c r="AD32" i="19"/>
  <c r="AJ32" i="19" s="1"/>
  <c r="AI30" i="19"/>
  <c r="AO30" i="19" s="1"/>
  <c r="AD30" i="19"/>
  <c r="AJ30" i="19" s="1"/>
  <c r="AI28" i="19"/>
  <c r="AO28" i="19" s="1"/>
  <c r="AD28" i="19"/>
  <c r="AJ28" i="19" s="1"/>
  <c r="AI17" i="19"/>
  <c r="AO17" i="19" s="1"/>
  <c r="AD17" i="19"/>
  <c r="AJ17" i="19" s="1"/>
  <c r="AI25" i="19"/>
  <c r="AO25" i="19" s="1"/>
  <c r="AD25" i="19"/>
  <c r="AJ25" i="19" s="1"/>
  <c r="AD23" i="19"/>
  <c r="AJ23" i="19" s="1"/>
  <c r="AI23" i="19"/>
  <c r="AO23" i="19" s="1"/>
  <c r="AD21" i="19"/>
  <c r="AJ21" i="19" s="1"/>
  <c r="AI21" i="19"/>
  <c r="AO21" i="19" s="1"/>
  <c r="AD19" i="19"/>
  <c r="AJ19" i="19" s="1"/>
  <c r="AI19" i="19"/>
  <c r="AO19" i="19" s="1"/>
  <c r="AF18" i="19"/>
  <c r="AL18" i="19" s="1"/>
  <c r="AE24" i="19"/>
  <c r="AF24" i="19" s="1"/>
  <c r="AI12" i="19"/>
  <c r="AO12" i="19" s="1"/>
  <c r="AD12" i="19"/>
  <c r="AJ12" i="19" s="1"/>
  <c r="AI10" i="19"/>
  <c r="AO10" i="19" s="1"/>
  <c r="AD10" i="19"/>
  <c r="AJ10" i="19" s="1"/>
  <c r="AI8" i="19"/>
  <c r="AO8" i="19" s="1"/>
  <c r="AD8" i="19"/>
  <c r="AJ8" i="19" s="1"/>
  <c r="AI6" i="19"/>
  <c r="AO6" i="19" s="1"/>
  <c r="AD6" i="19"/>
  <c r="AJ6" i="19" s="1"/>
  <c r="AI4" i="19"/>
  <c r="AO4" i="19" s="1"/>
  <c r="AD4" i="19"/>
  <c r="AJ4" i="19" s="1"/>
  <c r="AB33" i="19"/>
  <c r="AD3" i="19"/>
  <c r="AE3" i="19" s="1"/>
  <c r="AE14" i="19"/>
  <c r="AK14" i="19" s="1"/>
  <c r="AE13" i="19"/>
  <c r="AK13" i="19" s="1"/>
  <c r="AI31" i="19"/>
  <c r="AO31" i="19" s="1"/>
  <c r="AD31" i="19"/>
  <c r="AJ31" i="19" s="1"/>
  <c r="AI29" i="19"/>
  <c r="AO29" i="19" s="1"/>
  <c r="AD29" i="19"/>
  <c r="AJ29" i="19" s="1"/>
  <c r="AI27" i="19"/>
  <c r="AO27" i="19" s="1"/>
  <c r="AD27" i="19"/>
  <c r="AJ27" i="19" s="1"/>
  <c r="AI26" i="19"/>
  <c r="AO26" i="19" s="1"/>
  <c r="AD26" i="19"/>
  <c r="AJ26" i="19" s="1"/>
  <c r="AD22" i="19"/>
  <c r="AJ22" i="19" s="1"/>
  <c r="AI22" i="19"/>
  <c r="AO22" i="19" s="1"/>
  <c r="AD20" i="19"/>
  <c r="AJ20" i="19" s="1"/>
  <c r="AI20" i="19"/>
  <c r="AO20" i="19" s="1"/>
  <c r="AI11" i="19"/>
  <c r="AO11" i="19" s="1"/>
  <c r="AE11" i="19"/>
  <c r="AK11" i="19" s="1"/>
  <c r="AD11" i="19"/>
  <c r="AJ11" i="19" s="1"/>
  <c r="AI9" i="19"/>
  <c r="AO9" i="19" s="1"/>
  <c r="AD9" i="19"/>
  <c r="AJ9" i="19" s="1"/>
  <c r="AI7" i="19"/>
  <c r="AO7" i="19" s="1"/>
  <c r="AD7" i="19"/>
  <c r="AJ7" i="19" s="1"/>
  <c r="AI5" i="19"/>
  <c r="AO5" i="19" s="1"/>
  <c r="AD5" i="19"/>
  <c r="AJ5" i="19" s="1"/>
  <c r="AI16" i="19"/>
  <c r="AO16" i="19" s="1"/>
  <c r="AD16" i="19"/>
  <c r="AJ16" i="19" s="1"/>
  <c r="AE15" i="19"/>
  <c r="AI32" i="18"/>
  <c r="AO32" i="18" s="1"/>
  <c r="AD32" i="18"/>
  <c r="AJ32" i="18" s="1"/>
  <c r="AI30" i="18"/>
  <c r="AO30" i="18" s="1"/>
  <c r="AD30" i="18"/>
  <c r="AJ30" i="18" s="1"/>
  <c r="AI28" i="18"/>
  <c r="AO28" i="18" s="1"/>
  <c r="AD28" i="18"/>
  <c r="AJ28" i="18" s="1"/>
  <c r="AD22" i="18"/>
  <c r="AJ22" i="18" s="1"/>
  <c r="AI22" i="18"/>
  <c r="AO22" i="18" s="1"/>
  <c r="AD20" i="18"/>
  <c r="AJ20" i="18" s="1"/>
  <c r="AI20" i="18"/>
  <c r="AO20" i="18" s="1"/>
  <c r="AI12" i="18"/>
  <c r="AO12" i="18" s="1"/>
  <c r="AD12" i="18"/>
  <c r="AJ12" i="18" s="1"/>
  <c r="AI10" i="18"/>
  <c r="AO10" i="18" s="1"/>
  <c r="AD10" i="18"/>
  <c r="AJ10" i="18" s="1"/>
  <c r="AI8" i="18"/>
  <c r="AO8" i="18" s="1"/>
  <c r="AD8" i="18"/>
  <c r="AJ8" i="18" s="1"/>
  <c r="AI6" i="18"/>
  <c r="AO6" i="18" s="1"/>
  <c r="AD6" i="18"/>
  <c r="AJ6" i="18" s="1"/>
  <c r="AI4" i="18"/>
  <c r="AO4" i="18" s="1"/>
  <c r="AD4" i="18"/>
  <c r="AJ4" i="18" s="1"/>
  <c r="AB33" i="18"/>
  <c r="AI3" i="18"/>
  <c r="AD3" i="18"/>
  <c r="AG17" i="18"/>
  <c r="AM17" i="18" s="1"/>
  <c r="AF17" i="18"/>
  <c r="AL17" i="18" s="1"/>
  <c r="AF16" i="18"/>
  <c r="AL16" i="18" s="1"/>
  <c r="AE15" i="18"/>
  <c r="AK15" i="18" s="1"/>
  <c r="AE13" i="18"/>
  <c r="AK13" i="18" s="1"/>
  <c r="AI31" i="18"/>
  <c r="AO31" i="18" s="1"/>
  <c r="AD31" i="18"/>
  <c r="AJ31" i="18" s="1"/>
  <c r="AI29" i="18"/>
  <c r="AO29" i="18" s="1"/>
  <c r="AD29" i="18"/>
  <c r="AJ29" i="18" s="1"/>
  <c r="AI27" i="18"/>
  <c r="AO27" i="18" s="1"/>
  <c r="AD27" i="18"/>
  <c r="AJ27" i="18" s="1"/>
  <c r="AI26" i="18"/>
  <c r="AO26" i="18" s="1"/>
  <c r="AD26" i="18"/>
  <c r="AJ26" i="18" s="1"/>
  <c r="AI25" i="18"/>
  <c r="AO25" i="18" s="1"/>
  <c r="AD25" i="18"/>
  <c r="AJ25" i="18" s="1"/>
  <c r="AD23" i="18"/>
  <c r="AJ23" i="18" s="1"/>
  <c r="AI23" i="18"/>
  <c r="AO23" i="18" s="1"/>
  <c r="AD21" i="18"/>
  <c r="AJ21" i="18" s="1"/>
  <c r="AI21" i="18"/>
  <c r="AO21" i="18" s="1"/>
  <c r="AD19" i="18"/>
  <c r="AI19" i="18"/>
  <c r="AO19" i="18" s="1"/>
  <c r="AF18" i="18"/>
  <c r="AL18" i="18" s="1"/>
  <c r="AF24" i="18"/>
  <c r="AL24" i="18" s="1"/>
  <c r="AI11" i="18"/>
  <c r="AO11" i="18" s="1"/>
  <c r="AD11" i="18"/>
  <c r="AJ11" i="18" s="1"/>
  <c r="AI9" i="18"/>
  <c r="AO9" i="18" s="1"/>
  <c r="AD9" i="18"/>
  <c r="AJ9" i="18" s="1"/>
  <c r="AI7" i="18"/>
  <c r="AO7" i="18" s="1"/>
  <c r="AD7" i="18"/>
  <c r="AJ7" i="18" s="1"/>
  <c r="AI5" i="18"/>
  <c r="AO5" i="18" s="1"/>
  <c r="AD5" i="18"/>
  <c r="AJ5" i="18" s="1"/>
  <c r="AE14" i="18"/>
  <c r="AK14" i="18" s="1"/>
  <c r="AI32" i="17"/>
  <c r="AO32" i="17" s="1"/>
  <c r="AD32" i="17"/>
  <c r="AJ32" i="17" s="1"/>
  <c r="AI30" i="17"/>
  <c r="AO30" i="17" s="1"/>
  <c r="AD30" i="17"/>
  <c r="AI28" i="17"/>
  <c r="AO28" i="17" s="1"/>
  <c r="AD28" i="17"/>
  <c r="AJ28" i="17" s="1"/>
  <c r="AI17" i="17"/>
  <c r="AO17" i="17" s="1"/>
  <c r="AD17" i="17"/>
  <c r="AI25" i="17"/>
  <c r="AO25" i="17" s="1"/>
  <c r="AD25" i="17"/>
  <c r="AJ25" i="17" s="1"/>
  <c r="AD23" i="17"/>
  <c r="AJ23" i="17" s="1"/>
  <c r="AI23" i="17"/>
  <c r="AO23" i="17" s="1"/>
  <c r="AD21" i="17"/>
  <c r="AJ21" i="17" s="1"/>
  <c r="AI21" i="17"/>
  <c r="AO21" i="17" s="1"/>
  <c r="AD19" i="17"/>
  <c r="AJ19" i="17" s="1"/>
  <c r="AI19" i="17"/>
  <c r="AO19" i="17" s="1"/>
  <c r="AF24" i="17"/>
  <c r="AL24" i="17" s="1"/>
  <c r="AI14" i="17"/>
  <c r="AO14" i="17" s="1"/>
  <c r="AD14" i="17"/>
  <c r="AJ14" i="17" s="1"/>
  <c r="AE12" i="17"/>
  <c r="AK12" i="17" s="1"/>
  <c r="AE10" i="17"/>
  <c r="AK10" i="17" s="1"/>
  <c r="AE8" i="17"/>
  <c r="AK8" i="17" s="1"/>
  <c r="AD6" i="17"/>
  <c r="AJ6" i="17" s="1"/>
  <c r="AI6" i="17"/>
  <c r="AO6" i="17" s="1"/>
  <c r="AD4" i="17"/>
  <c r="AJ4" i="17" s="1"/>
  <c r="AI4" i="17"/>
  <c r="AO4" i="17" s="1"/>
  <c r="AB33" i="17"/>
  <c r="AD3" i="17"/>
  <c r="AE3" i="17" s="1"/>
  <c r="AI3" i="17"/>
  <c r="AI31" i="17"/>
  <c r="AO31" i="17" s="1"/>
  <c r="AD31" i="17"/>
  <c r="AJ31" i="17" s="1"/>
  <c r="AI29" i="17"/>
  <c r="AO29" i="17" s="1"/>
  <c r="AD29" i="17"/>
  <c r="AJ29" i="17" s="1"/>
  <c r="AI27" i="17"/>
  <c r="AO27" i="17" s="1"/>
  <c r="AD27" i="17"/>
  <c r="AJ27" i="17" s="1"/>
  <c r="AI26" i="17"/>
  <c r="AO26" i="17" s="1"/>
  <c r="AD26" i="17"/>
  <c r="AJ26" i="17" s="1"/>
  <c r="AD22" i="17"/>
  <c r="AJ22" i="17" s="1"/>
  <c r="AI22" i="17"/>
  <c r="AO22" i="17" s="1"/>
  <c r="AD20" i="17"/>
  <c r="AJ20" i="17" s="1"/>
  <c r="AI20" i="17"/>
  <c r="AO20" i="17" s="1"/>
  <c r="AI15" i="17"/>
  <c r="AO15" i="17" s="1"/>
  <c r="AD15" i="17"/>
  <c r="AJ15" i="17" s="1"/>
  <c r="AF8" i="17"/>
  <c r="AL8" i="17" s="1"/>
  <c r="AI16" i="17"/>
  <c r="AO16" i="17" s="1"/>
  <c r="AD16" i="17"/>
  <c r="AJ16" i="17" s="1"/>
  <c r="AE13" i="17"/>
  <c r="AK13" i="17" s="1"/>
  <c r="AE11" i="17"/>
  <c r="AK11" i="17" s="1"/>
  <c r="AE9" i="17"/>
  <c r="AK9" i="17" s="1"/>
  <c r="AE7" i="17"/>
  <c r="AD5" i="17"/>
  <c r="AJ5" i="17" s="1"/>
  <c r="AI5" i="17"/>
  <c r="AO5" i="17" s="1"/>
  <c r="AI31" i="16"/>
  <c r="AO31" i="16" s="1"/>
  <c r="AD31" i="16"/>
  <c r="AJ31" i="16" s="1"/>
  <c r="AI29" i="16"/>
  <c r="AO29" i="16" s="1"/>
  <c r="AD29" i="16"/>
  <c r="AJ29" i="16" s="1"/>
  <c r="AI27" i="16"/>
  <c r="AO27" i="16" s="1"/>
  <c r="AD27" i="16"/>
  <c r="AJ27" i="16" s="1"/>
  <c r="AI26" i="16"/>
  <c r="AO26" i="16" s="1"/>
  <c r="AD26" i="16"/>
  <c r="AJ26" i="16" s="1"/>
  <c r="AI16" i="16"/>
  <c r="AO16" i="16" s="1"/>
  <c r="AD16" i="16"/>
  <c r="AJ16" i="16" s="1"/>
  <c r="AI25" i="16"/>
  <c r="AO25" i="16" s="1"/>
  <c r="AD25" i="16"/>
  <c r="AJ25" i="16" s="1"/>
  <c r="AD23" i="16"/>
  <c r="AJ23" i="16" s="1"/>
  <c r="AI23" i="16"/>
  <c r="AO23" i="16" s="1"/>
  <c r="AD21" i="16"/>
  <c r="AJ21" i="16" s="1"/>
  <c r="AI21" i="16"/>
  <c r="AO21" i="16" s="1"/>
  <c r="AD19" i="16"/>
  <c r="AJ19" i="16" s="1"/>
  <c r="AI19" i="16"/>
  <c r="AO19" i="16" s="1"/>
  <c r="AE24" i="16"/>
  <c r="AF24" i="16" s="1"/>
  <c r="AI12" i="16"/>
  <c r="AO12" i="16" s="1"/>
  <c r="AD12" i="16"/>
  <c r="AJ12" i="16" s="1"/>
  <c r="AI10" i="16"/>
  <c r="AO10" i="16" s="1"/>
  <c r="AD10" i="16"/>
  <c r="AJ10" i="16" s="1"/>
  <c r="AI8" i="16"/>
  <c r="AO8" i="16" s="1"/>
  <c r="AD8" i="16"/>
  <c r="AJ8" i="16" s="1"/>
  <c r="AI6" i="16"/>
  <c r="AO6" i="16" s="1"/>
  <c r="AD6" i="16"/>
  <c r="AJ6" i="16" s="1"/>
  <c r="AI4" i="16"/>
  <c r="AO4" i="16" s="1"/>
  <c r="AD4" i="16"/>
  <c r="AJ4" i="16" s="1"/>
  <c r="AB33" i="16"/>
  <c r="AI3" i="16"/>
  <c r="AD3" i="16"/>
  <c r="AE3" i="16" s="1"/>
  <c r="AG18" i="16"/>
  <c r="AM18" i="16" s="1"/>
  <c r="AF13" i="16"/>
  <c r="AL13" i="16" s="1"/>
  <c r="AI32" i="16"/>
  <c r="AO32" i="16" s="1"/>
  <c r="AD32" i="16"/>
  <c r="AJ32" i="16" s="1"/>
  <c r="AI30" i="16"/>
  <c r="AO30" i="16" s="1"/>
  <c r="AD30" i="16"/>
  <c r="AI28" i="16"/>
  <c r="AO28" i="16" s="1"/>
  <c r="AD28" i="16"/>
  <c r="AJ28" i="16" s="1"/>
  <c r="AI17" i="16"/>
  <c r="AO17" i="16" s="1"/>
  <c r="AD17" i="16"/>
  <c r="AD22" i="16"/>
  <c r="AJ22" i="16" s="1"/>
  <c r="AI22" i="16"/>
  <c r="AO22" i="16" s="1"/>
  <c r="AD20" i="16"/>
  <c r="AJ20" i="16" s="1"/>
  <c r="AI20" i="16"/>
  <c r="AO20" i="16" s="1"/>
  <c r="AI15" i="16"/>
  <c r="AO15" i="16" s="1"/>
  <c r="AD15" i="16"/>
  <c r="AJ15" i="16" s="1"/>
  <c r="AI11" i="16"/>
  <c r="AO11" i="16" s="1"/>
  <c r="AD11" i="16"/>
  <c r="AJ11" i="16" s="1"/>
  <c r="AI9" i="16"/>
  <c r="AO9" i="16" s="1"/>
  <c r="AD9" i="16"/>
  <c r="AJ9" i="16" s="1"/>
  <c r="AI7" i="16"/>
  <c r="AO7" i="16" s="1"/>
  <c r="AD7" i="16"/>
  <c r="AJ7" i="16" s="1"/>
  <c r="AI5" i="16"/>
  <c r="AO5" i="16" s="1"/>
  <c r="AD5" i="16"/>
  <c r="AJ5" i="16" s="1"/>
  <c r="AF14" i="16"/>
  <c r="AL14" i="16" s="1"/>
  <c r="AI32" i="15"/>
  <c r="AO32" i="15" s="1"/>
  <c r="AD32" i="15"/>
  <c r="AJ32" i="15" s="1"/>
  <c r="AI30" i="15"/>
  <c r="AO30" i="15" s="1"/>
  <c r="AD30" i="15"/>
  <c r="AI28" i="15"/>
  <c r="AO28" i="15" s="1"/>
  <c r="AD28" i="15"/>
  <c r="AJ28" i="15" s="1"/>
  <c r="AI17" i="15"/>
  <c r="AO17" i="15" s="1"/>
  <c r="AD17" i="15"/>
  <c r="AI25" i="15"/>
  <c r="AO25" i="15" s="1"/>
  <c r="AD25" i="15"/>
  <c r="AJ25" i="15" s="1"/>
  <c r="AD23" i="15"/>
  <c r="AJ23" i="15" s="1"/>
  <c r="AI23" i="15"/>
  <c r="AO23" i="15" s="1"/>
  <c r="AD21" i="15"/>
  <c r="AJ21" i="15" s="1"/>
  <c r="AI21" i="15"/>
  <c r="AO21" i="15" s="1"/>
  <c r="AD19" i="15"/>
  <c r="AJ19" i="15" s="1"/>
  <c r="AI19" i="15"/>
  <c r="AO19" i="15" s="1"/>
  <c r="AF18" i="15"/>
  <c r="AF24" i="15"/>
  <c r="AL24" i="15" s="1"/>
  <c r="AI11" i="15"/>
  <c r="AO11" i="15" s="1"/>
  <c r="AD11" i="15"/>
  <c r="AJ11" i="15" s="1"/>
  <c r="AI9" i="15"/>
  <c r="AO9" i="15" s="1"/>
  <c r="AD9" i="15"/>
  <c r="AJ9" i="15" s="1"/>
  <c r="AI7" i="15"/>
  <c r="AO7" i="15" s="1"/>
  <c r="AE7" i="15"/>
  <c r="AK7" i="15" s="1"/>
  <c r="AD7" i="15"/>
  <c r="AJ7" i="15" s="1"/>
  <c r="AI5" i="15"/>
  <c r="AO5" i="15" s="1"/>
  <c r="AD5" i="15"/>
  <c r="AJ5" i="15" s="1"/>
  <c r="AE15" i="15"/>
  <c r="AK15" i="15" s="1"/>
  <c r="AE13" i="15"/>
  <c r="AK13" i="15" s="1"/>
  <c r="AI31" i="15"/>
  <c r="AO31" i="15" s="1"/>
  <c r="AD31" i="15"/>
  <c r="AJ31" i="15" s="1"/>
  <c r="AI29" i="15"/>
  <c r="AO29" i="15" s="1"/>
  <c r="AD29" i="15"/>
  <c r="AJ29" i="15" s="1"/>
  <c r="AI27" i="15"/>
  <c r="AO27" i="15" s="1"/>
  <c r="AD27" i="15"/>
  <c r="AJ27" i="15" s="1"/>
  <c r="AI26" i="15"/>
  <c r="AO26" i="15" s="1"/>
  <c r="AD26" i="15"/>
  <c r="AJ26" i="15" s="1"/>
  <c r="AD22" i="15"/>
  <c r="AJ22" i="15" s="1"/>
  <c r="AI22" i="15"/>
  <c r="AO22" i="15" s="1"/>
  <c r="AD20" i="15"/>
  <c r="AJ20" i="15" s="1"/>
  <c r="AI20" i="15"/>
  <c r="AO20" i="15" s="1"/>
  <c r="AG24" i="15"/>
  <c r="AM24" i="15" s="1"/>
  <c r="AI16" i="15"/>
  <c r="AO16" i="15" s="1"/>
  <c r="AD16" i="15"/>
  <c r="AJ16" i="15" s="1"/>
  <c r="AF15" i="15"/>
  <c r="AI12" i="15"/>
  <c r="AO12" i="15" s="1"/>
  <c r="AD12" i="15"/>
  <c r="AJ12" i="15" s="1"/>
  <c r="AI10" i="15"/>
  <c r="AO10" i="15" s="1"/>
  <c r="AD10" i="15"/>
  <c r="AI8" i="15"/>
  <c r="AO8" i="15" s="1"/>
  <c r="AD8" i="15"/>
  <c r="AJ8" i="15" s="1"/>
  <c r="AI6" i="15"/>
  <c r="AO6" i="15" s="1"/>
  <c r="AD6" i="15"/>
  <c r="AI4" i="15"/>
  <c r="AO4" i="15" s="1"/>
  <c r="AD4" i="15"/>
  <c r="AJ4" i="15" s="1"/>
  <c r="AB33" i="15"/>
  <c r="AI3" i="15"/>
  <c r="AD3" i="15"/>
  <c r="AE3" i="15" s="1"/>
  <c r="AE14" i="15"/>
  <c r="AI31" i="14"/>
  <c r="AO31" i="14" s="1"/>
  <c r="AD31" i="14"/>
  <c r="AJ31" i="14" s="1"/>
  <c r="AI29" i="14"/>
  <c r="AO29" i="14" s="1"/>
  <c r="AD29" i="14"/>
  <c r="AJ29" i="14" s="1"/>
  <c r="AI27" i="14"/>
  <c r="AO27" i="14" s="1"/>
  <c r="AD27" i="14"/>
  <c r="AJ27" i="14" s="1"/>
  <c r="AI26" i="14"/>
  <c r="AO26" i="14" s="1"/>
  <c r="AD26" i="14"/>
  <c r="AJ26" i="14" s="1"/>
  <c r="AI25" i="14"/>
  <c r="AO25" i="14" s="1"/>
  <c r="AD25" i="14"/>
  <c r="AJ25" i="14" s="1"/>
  <c r="AD23" i="14"/>
  <c r="AJ23" i="14" s="1"/>
  <c r="AI23" i="14"/>
  <c r="AO23" i="14" s="1"/>
  <c r="AD21" i="14"/>
  <c r="AJ21" i="14" s="1"/>
  <c r="AI21" i="14"/>
  <c r="AO21" i="14" s="1"/>
  <c r="AD19" i="14"/>
  <c r="AJ19" i="14" s="1"/>
  <c r="AI19" i="14"/>
  <c r="AO19" i="14" s="1"/>
  <c r="AF18" i="14"/>
  <c r="AI11" i="14"/>
  <c r="AO11" i="14" s="1"/>
  <c r="AD11" i="14"/>
  <c r="AJ11" i="14" s="1"/>
  <c r="AI9" i="14"/>
  <c r="AO9" i="14" s="1"/>
  <c r="AD9" i="14"/>
  <c r="AJ9" i="14" s="1"/>
  <c r="AI7" i="14"/>
  <c r="AO7" i="14" s="1"/>
  <c r="AD7" i="14"/>
  <c r="AJ7" i="14" s="1"/>
  <c r="AI5" i="14"/>
  <c r="AO5" i="14" s="1"/>
  <c r="AD5" i="14"/>
  <c r="AJ5" i="14" s="1"/>
  <c r="AE15" i="14"/>
  <c r="AE13" i="14"/>
  <c r="AK13" i="14" s="1"/>
  <c r="AI32" i="14"/>
  <c r="AO32" i="14" s="1"/>
  <c r="AD32" i="14"/>
  <c r="AJ32" i="14" s="1"/>
  <c r="AI30" i="14"/>
  <c r="AO30" i="14" s="1"/>
  <c r="AD30" i="14"/>
  <c r="AJ30" i="14" s="1"/>
  <c r="AI28" i="14"/>
  <c r="AO28" i="14" s="1"/>
  <c r="AD28" i="14"/>
  <c r="AJ28" i="14" s="1"/>
  <c r="AD22" i="14"/>
  <c r="AJ22" i="14" s="1"/>
  <c r="AI22" i="14"/>
  <c r="AO22" i="14" s="1"/>
  <c r="AD20" i="14"/>
  <c r="AI20" i="14"/>
  <c r="AO20" i="14" s="1"/>
  <c r="AF17" i="14"/>
  <c r="AF24" i="14"/>
  <c r="AL24" i="14" s="1"/>
  <c r="AI12" i="14"/>
  <c r="AO12" i="14" s="1"/>
  <c r="AD12" i="14"/>
  <c r="AI10" i="14"/>
  <c r="AO10" i="14" s="1"/>
  <c r="AD10" i="14"/>
  <c r="AJ10" i="14" s="1"/>
  <c r="AI8" i="14"/>
  <c r="AO8" i="14" s="1"/>
  <c r="AD8" i="14"/>
  <c r="AI6" i="14"/>
  <c r="AO6" i="14" s="1"/>
  <c r="AD6" i="14"/>
  <c r="AJ6" i="14" s="1"/>
  <c r="AI4" i="14"/>
  <c r="AO4" i="14" s="1"/>
  <c r="AD4" i="14"/>
  <c r="AB33" i="14"/>
  <c r="AI3" i="14"/>
  <c r="AD3" i="14"/>
  <c r="AE3" i="14" s="1"/>
  <c r="AF16" i="14"/>
  <c r="AL16" i="14" s="1"/>
  <c r="AE14" i="14"/>
  <c r="AI32" i="13"/>
  <c r="AO32" i="13" s="1"/>
  <c r="AD32" i="13"/>
  <c r="AJ32" i="13" s="1"/>
  <c r="AI30" i="13"/>
  <c r="AO30" i="13" s="1"/>
  <c r="AD30" i="13"/>
  <c r="AI28" i="13"/>
  <c r="AO28" i="13" s="1"/>
  <c r="AD28" i="13"/>
  <c r="AI17" i="13"/>
  <c r="AO17" i="13" s="1"/>
  <c r="AD17" i="13"/>
  <c r="AD22" i="13"/>
  <c r="AJ22" i="13" s="1"/>
  <c r="AI22" i="13"/>
  <c r="AO22" i="13" s="1"/>
  <c r="AD20" i="13"/>
  <c r="AJ20" i="13" s="1"/>
  <c r="AI20" i="13"/>
  <c r="AO20" i="13" s="1"/>
  <c r="AI15" i="13"/>
  <c r="AO15" i="13" s="1"/>
  <c r="AD15" i="13"/>
  <c r="AJ15" i="13" s="1"/>
  <c r="AE18" i="13"/>
  <c r="AK18" i="13" s="1"/>
  <c r="AD12" i="13"/>
  <c r="AJ12" i="13" s="1"/>
  <c r="AI12" i="13"/>
  <c r="AO12" i="13" s="1"/>
  <c r="AD10" i="13"/>
  <c r="AJ10" i="13" s="1"/>
  <c r="AI10" i="13"/>
  <c r="AO10" i="13" s="1"/>
  <c r="AD8" i="13"/>
  <c r="AJ8" i="13" s="1"/>
  <c r="AI8" i="13"/>
  <c r="AO8" i="13" s="1"/>
  <c r="AD6" i="13"/>
  <c r="AJ6" i="13" s="1"/>
  <c r="AI6" i="13"/>
  <c r="AO6" i="13" s="1"/>
  <c r="AD4" i="13"/>
  <c r="AJ4" i="13" s="1"/>
  <c r="AI4" i="13"/>
  <c r="AO4" i="13" s="1"/>
  <c r="AE4" i="13"/>
  <c r="AK4" i="13" s="1"/>
  <c r="AB33" i="13"/>
  <c r="AD3" i="13"/>
  <c r="AI3" i="13"/>
  <c r="AI31" i="13"/>
  <c r="AO31" i="13" s="1"/>
  <c r="AE31" i="13"/>
  <c r="AK31" i="13" s="1"/>
  <c r="AD31" i="13"/>
  <c r="AJ31" i="13" s="1"/>
  <c r="AI29" i="13"/>
  <c r="AO29" i="13" s="1"/>
  <c r="AD29" i="13"/>
  <c r="AJ29" i="13" s="1"/>
  <c r="AI27" i="13"/>
  <c r="AO27" i="13" s="1"/>
  <c r="AD27" i="13"/>
  <c r="AJ27" i="13" s="1"/>
  <c r="AI26" i="13"/>
  <c r="AO26" i="13" s="1"/>
  <c r="AD26" i="13"/>
  <c r="AJ26" i="13" s="1"/>
  <c r="AI16" i="13"/>
  <c r="AO16" i="13" s="1"/>
  <c r="AD16" i="13"/>
  <c r="AJ16" i="13" s="1"/>
  <c r="AI25" i="13"/>
  <c r="AO25" i="13" s="1"/>
  <c r="AD25" i="13"/>
  <c r="AJ25" i="13" s="1"/>
  <c r="AD23" i="13"/>
  <c r="AJ23" i="13" s="1"/>
  <c r="AI23" i="13"/>
  <c r="AO23" i="13" s="1"/>
  <c r="AD21" i="13"/>
  <c r="AJ21" i="13" s="1"/>
  <c r="AI21" i="13"/>
  <c r="AO21" i="13" s="1"/>
  <c r="AD19" i="13"/>
  <c r="AJ19" i="13" s="1"/>
  <c r="AI19" i="13"/>
  <c r="AO19" i="13" s="1"/>
  <c r="AF24" i="13"/>
  <c r="AL24" i="13" s="1"/>
  <c r="AI14" i="13"/>
  <c r="AO14" i="13" s="1"/>
  <c r="AD14" i="13"/>
  <c r="AJ14" i="13" s="1"/>
  <c r="AD13" i="13"/>
  <c r="AJ13" i="13" s="1"/>
  <c r="AI13" i="13"/>
  <c r="AO13" i="13" s="1"/>
  <c r="AD11" i="13"/>
  <c r="AJ11" i="13" s="1"/>
  <c r="AI11" i="13"/>
  <c r="AO11" i="13" s="1"/>
  <c r="AE11" i="13"/>
  <c r="AK11" i="13" s="1"/>
  <c r="AD9" i="13"/>
  <c r="AJ9" i="13" s="1"/>
  <c r="AI9" i="13"/>
  <c r="AO9" i="13" s="1"/>
  <c r="AD7" i="13"/>
  <c r="AI7" i="13"/>
  <c r="AO7" i="13" s="1"/>
  <c r="AD5" i="13"/>
  <c r="AJ5" i="13" s="1"/>
  <c r="AI5" i="13"/>
  <c r="AO5" i="13" s="1"/>
  <c r="AI31" i="12"/>
  <c r="AO31" i="12" s="1"/>
  <c r="AD31" i="12"/>
  <c r="AJ31" i="12" s="1"/>
  <c r="AI29" i="12"/>
  <c r="AO29" i="12" s="1"/>
  <c r="AD29" i="12"/>
  <c r="AJ29" i="12" s="1"/>
  <c r="AI27" i="12"/>
  <c r="AO27" i="12" s="1"/>
  <c r="AD27" i="12"/>
  <c r="AJ27" i="12" s="1"/>
  <c r="AI25" i="12"/>
  <c r="AO25" i="12" s="1"/>
  <c r="AD25" i="12"/>
  <c r="AJ25" i="12" s="1"/>
  <c r="AI23" i="12"/>
  <c r="AO23" i="12" s="1"/>
  <c r="AD23" i="12"/>
  <c r="AI21" i="12"/>
  <c r="AO21" i="12" s="1"/>
  <c r="AD21" i="12"/>
  <c r="AJ21" i="12" s="1"/>
  <c r="AI19" i="12"/>
  <c r="AO19" i="12" s="1"/>
  <c r="AD19" i="12"/>
  <c r="AI26" i="12"/>
  <c r="AO26" i="12" s="1"/>
  <c r="AD26" i="12"/>
  <c r="AJ26" i="12" s="1"/>
  <c r="AD18" i="12"/>
  <c r="AJ18" i="12" s="1"/>
  <c r="AI18" i="12"/>
  <c r="AO18" i="12" s="1"/>
  <c r="AD12" i="12"/>
  <c r="AJ12" i="12" s="1"/>
  <c r="AI12" i="12"/>
  <c r="AO12" i="12" s="1"/>
  <c r="AE12" i="12"/>
  <c r="AK12" i="12" s="1"/>
  <c r="AD10" i="12"/>
  <c r="AJ10" i="12" s="1"/>
  <c r="AI10" i="12"/>
  <c r="AO10" i="12" s="1"/>
  <c r="AD8" i="12"/>
  <c r="AJ8" i="12" s="1"/>
  <c r="AI8" i="12"/>
  <c r="AO8" i="12" s="1"/>
  <c r="AD6" i="12"/>
  <c r="AJ6" i="12" s="1"/>
  <c r="AI6" i="12"/>
  <c r="AO6" i="12" s="1"/>
  <c r="AD4" i="12"/>
  <c r="AJ4" i="12" s="1"/>
  <c r="AI4" i="12"/>
  <c r="AO4" i="12" s="1"/>
  <c r="AB33" i="12"/>
  <c r="AD3" i="12"/>
  <c r="AI3" i="12"/>
  <c r="AI32" i="12"/>
  <c r="AO32" i="12" s="1"/>
  <c r="AD32" i="12"/>
  <c r="AJ32" i="12" s="1"/>
  <c r="AI30" i="12"/>
  <c r="AO30" i="12" s="1"/>
  <c r="AD30" i="12"/>
  <c r="AJ30" i="12" s="1"/>
  <c r="AI28" i="12"/>
  <c r="AO28" i="12" s="1"/>
  <c r="AD28" i="12"/>
  <c r="AJ28" i="12" s="1"/>
  <c r="AE24" i="12"/>
  <c r="AF24" i="12" s="1"/>
  <c r="AL24" i="12" s="1"/>
  <c r="AI22" i="12"/>
  <c r="AO22" i="12" s="1"/>
  <c r="AD22" i="12"/>
  <c r="AJ22" i="12" s="1"/>
  <c r="AI20" i="12"/>
  <c r="AO20" i="12" s="1"/>
  <c r="AD20" i="12"/>
  <c r="AJ20" i="12" s="1"/>
  <c r="AD17" i="12"/>
  <c r="AJ17" i="12" s="1"/>
  <c r="AI17" i="12"/>
  <c r="AO17" i="12" s="1"/>
  <c r="AI16" i="12"/>
  <c r="AO16" i="12" s="1"/>
  <c r="AD16" i="12"/>
  <c r="AJ16" i="12" s="1"/>
  <c r="AF15" i="12"/>
  <c r="AL15" i="12" s="1"/>
  <c r="AF14" i="12"/>
  <c r="AL14" i="12" s="1"/>
  <c r="AD13" i="12"/>
  <c r="AJ13" i="12" s="1"/>
  <c r="AI13" i="12"/>
  <c r="AO13" i="12" s="1"/>
  <c r="AD11" i="12"/>
  <c r="AJ11" i="12" s="1"/>
  <c r="AI11" i="12"/>
  <c r="AO11" i="12" s="1"/>
  <c r="AD9" i="12"/>
  <c r="AJ9" i="12" s="1"/>
  <c r="AI9" i="12"/>
  <c r="AO9" i="12" s="1"/>
  <c r="AD7" i="12"/>
  <c r="AJ7" i="12" s="1"/>
  <c r="AI7" i="12"/>
  <c r="AO7" i="12" s="1"/>
  <c r="AD5" i="12"/>
  <c r="AJ5" i="12" s="1"/>
  <c r="AI5" i="12"/>
  <c r="AO5" i="12" s="1"/>
  <c r="AI32" i="11"/>
  <c r="AO32" i="11" s="1"/>
  <c r="AD32" i="11"/>
  <c r="AJ32" i="11" s="1"/>
  <c r="AI30" i="11"/>
  <c r="AO30" i="11" s="1"/>
  <c r="AD30" i="11"/>
  <c r="AI28" i="11"/>
  <c r="AO28" i="11" s="1"/>
  <c r="AD28" i="11"/>
  <c r="AJ28" i="11" s="1"/>
  <c r="AI23" i="11"/>
  <c r="AO23" i="11" s="1"/>
  <c r="AD23" i="11"/>
  <c r="AI21" i="11"/>
  <c r="AO21" i="11" s="1"/>
  <c r="AD21" i="11"/>
  <c r="AJ21" i="11" s="1"/>
  <c r="AI19" i="11"/>
  <c r="AO19" i="11" s="1"/>
  <c r="AD19" i="11"/>
  <c r="AI26" i="11"/>
  <c r="AO26" i="11" s="1"/>
  <c r="AD26" i="11"/>
  <c r="AJ26" i="11" s="1"/>
  <c r="AD17" i="11"/>
  <c r="AJ17" i="11" s="1"/>
  <c r="AI17" i="11"/>
  <c r="AO17" i="11" s="1"/>
  <c r="AI12" i="11"/>
  <c r="AO12" i="11" s="1"/>
  <c r="AD12" i="11"/>
  <c r="AI10" i="11"/>
  <c r="AO10" i="11" s="1"/>
  <c r="AD10" i="11"/>
  <c r="AJ10" i="11" s="1"/>
  <c r="AI8" i="11"/>
  <c r="AO8" i="11" s="1"/>
  <c r="AD8" i="11"/>
  <c r="AI6" i="11"/>
  <c r="AO6" i="11" s="1"/>
  <c r="AD6" i="11"/>
  <c r="AJ6" i="11" s="1"/>
  <c r="AI4" i="11"/>
  <c r="AO4" i="11" s="1"/>
  <c r="AD4" i="11"/>
  <c r="AB33" i="11"/>
  <c r="AI3" i="11"/>
  <c r="AD3" i="11"/>
  <c r="AE3" i="11" s="1"/>
  <c r="AD14" i="11"/>
  <c r="AJ14" i="11" s="1"/>
  <c r="AI14" i="11"/>
  <c r="AO14" i="11" s="1"/>
  <c r="AE15" i="11"/>
  <c r="AF15" i="11"/>
  <c r="AL15" i="11" s="1"/>
  <c r="AG13" i="11"/>
  <c r="AM13" i="11" s="1"/>
  <c r="AI31" i="11"/>
  <c r="AO31" i="11" s="1"/>
  <c r="AD31" i="11"/>
  <c r="AJ31" i="11" s="1"/>
  <c r="AI29" i="11"/>
  <c r="AO29" i="11" s="1"/>
  <c r="AD29" i="11"/>
  <c r="AJ29" i="11" s="1"/>
  <c r="AI27" i="11"/>
  <c r="AO27" i="11" s="1"/>
  <c r="AD27" i="11"/>
  <c r="AJ27" i="11" s="1"/>
  <c r="AI25" i="11"/>
  <c r="AO25" i="11" s="1"/>
  <c r="AD25" i="11"/>
  <c r="AJ25" i="11" s="1"/>
  <c r="AI24" i="11"/>
  <c r="AO24" i="11" s="1"/>
  <c r="AD24" i="11"/>
  <c r="AJ24" i="11" s="1"/>
  <c r="AI22" i="11"/>
  <c r="AO22" i="11" s="1"/>
  <c r="AD22" i="11"/>
  <c r="AJ22" i="11" s="1"/>
  <c r="AI20" i="11"/>
  <c r="AO20" i="11" s="1"/>
  <c r="AD20" i="11"/>
  <c r="AJ20" i="11" s="1"/>
  <c r="AD18" i="11"/>
  <c r="AI18" i="11"/>
  <c r="AO18" i="11" s="1"/>
  <c r="AD16" i="11"/>
  <c r="AJ16" i="11" s="1"/>
  <c r="AI16" i="11"/>
  <c r="AO16" i="11" s="1"/>
  <c r="AE16" i="11"/>
  <c r="AK16" i="11" s="1"/>
  <c r="AI11" i="11"/>
  <c r="AO11" i="11" s="1"/>
  <c r="AD11" i="11"/>
  <c r="AJ11" i="11" s="1"/>
  <c r="AI9" i="11"/>
  <c r="AO9" i="11" s="1"/>
  <c r="AD9" i="11"/>
  <c r="AJ9" i="11" s="1"/>
  <c r="AI7" i="11"/>
  <c r="AO7" i="11" s="1"/>
  <c r="AD7" i="11"/>
  <c r="AJ7" i="11" s="1"/>
  <c r="AI5" i="11"/>
  <c r="AO5" i="11" s="1"/>
  <c r="AD5" i="11"/>
  <c r="AJ5" i="11" s="1"/>
  <c r="AI32" i="10"/>
  <c r="AO32" i="10" s="1"/>
  <c r="AD32" i="10"/>
  <c r="AI30" i="10"/>
  <c r="AO30" i="10" s="1"/>
  <c r="AD30" i="10"/>
  <c r="AJ30" i="10" s="1"/>
  <c r="AI28" i="10"/>
  <c r="AO28" i="10" s="1"/>
  <c r="AD28" i="10"/>
  <c r="AJ28" i="10" s="1"/>
  <c r="AI26" i="10"/>
  <c r="AO26" i="10" s="1"/>
  <c r="AD26" i="10"/>
  <c r="AJ26" i="10" s="1"/>
  <c r="AE23" i="10"/>
  <c r="AK23" i="10" s="1"/>
  <c r="AE21" i="10"/>
  <c r="AK21" i="10" s="1"/>
  <c r="AI16" i="10"/>
  <c r="AO16" i="10" s="1"/>
  <c r="AD16" i="10"/>
  <c r="AJ16" i="10" s="1"/>
  <c r="AO3" i="10"/>
  <c r="AF13" i="10"/>
  <c r="AL13" i="10" s="1"/>
  <c r="AM3" i="10"/>
  <c r="AL3" i="10"/>
  <c r="AB33" i="10"/>
  <c r="AI31" i="10"/>
  <c r="AO31" i="10" s="1"/>
  <c r="AD31" i="10"/>
  <c r="AJ31" i="10" s="1"/>
  <c r="AI29" i="10"/>
  <c r="AO29" i="10" s="1"/>
  <c r="AD29" i="10"/>
  <c r="AJ29" i="10" s="1"/>
  <c r="AI27" i="10"/>
  <c r="AO27" i="10" s="1"/>
  <c r="AD27" i="10"/>
  <c r="AJ27" i="10" s="1"/>
  <c r="AI25" i="10"/>
  <c r="AO25" i="10" s="1"/>
  <c r="AD25" i="10"/>
  <c r="AJ25" i="10" s="1"/>
  <c r="AE24" i="10"/>
  <c r="AE22" i="10"/>
  <c r="AK22" i="10" s="1"/>
  <c r="AE20" i="10"/>
  <c r="AK20" i="10" s="1"/>
  <c r="AI17" i="10"/>
  <c r="AO17" i="10" s="1"/>
  <c r="AD17" i="10"/>
  <c r="AJ17" i="10" s="1"/>
  <c r="AI15" i="10"/>
  <c r="AO15" i="10" s="1"/>
  <c r="AD15" i="10"/>
  <c r="AE19" i="10"/>
  <c r="AF19" i="10" s="1"/>
  <c r="AL19" i="10" s="1"/>
  <c r="AE18" i="10"/>
  <c r="AK18" i="10" s="1"/>
  <c r="AI14" i="10"/>
  <c r="AO14" i="10" s="1"/>
  <c r="AD14" i="10"/>
  <c r="AJ14" i="10" s="1"/>
  <c r="AK3" i="10"/>
  <c r="AH10" i="10"/>
  <c r="AN10" i="10" s="1"/>
  <c r="AP10" i="10" s="1"/>
  <c r="AQ10" i="10" s="1"/>
  <c r="BL10" i="10" s="1"/>
  <c r="BM10" i="10" s="1"/>
  <c r="AJ3" i="10"/>
  <c r="AH3" i="10"/>
  <c r="BM13" i="9"/>
  <c r="AB3" i="9"/>
  <c r="AB4" i="9"/>
  <c r="AB5" i="9"/>
  <c r="AB6" i="9"/>
  <c r="AB7" i="9"/>
  <c r="AB8" i="9"/>
  <c r="AB9" i="9"/>
  <c r="AB10" i="9"/>
  <c r="AB11" i="9"/>
  <c r="AB12" i="9"/>
  <c r="AB13" i="9"/>
  <c r="AD14" i="9"/>
  <c r="AJ14" i="9" s="1"/>
  <c r="AD15" i="9"/>
  <c r="AJ15" i="9" s="1"/>
  <c r="AB16" i="9"/>
  <c r="AB17" i="9"/>
  <c r="AB18" i="9"/>
  <c r="AD24" i="9"/>
  <c r="AJ24" i="9" s="1"/>
  <c r="AB26" i="9"/>
  <c r="AB19" i="9"/>
  <c r="AB20" i="9"/>
  <c r="AB21" i="9"/>
  <c r="AB22" i="9"/>
  <c r="AB23" i="9"/>
  <c r="AB25" i="9"/>
  <c r="AB27" i="9"/>
  <c r="AB28" i="9"/>
  <c r="AB29" i="9"/>
  <c r="AB30" i="9"/>
  <c r="AB31" i="9"/>
  <c r="AB32" i="9"/>
  <c r="AI13" i="8"/>
  <c r="AO13" i="8" s="1"/>
  <c r="AD13" i="8"/>
  <c r="AJ13" i="8" s="1"/>
  <c r="BM13" i="8"/>
  <c r="AI14" i="8"/>
  <c r="AO14" i="8" s="1"/>
  <c r="AI15" i="8"/>
  <c r="AO15" i="8" s="1"/>
  <c r="AB16" i="8"/>
  <c r="AI18" i="8"/>
  <c r="AO18" i="8" s="1"/>
  <c r="AD18" i="8"/>
  <c r="AJ18" i="8" s="1"/>
  <c r="AB3" i="8"/>
  <c r="AB4" i="8"/>
  <c r="AB5" i="8"/>
  <c r="AB6" i="8"/>
  <c r="AB7" i="8"/>
  <c r="AB8" i="8"/>
  <c r="AB9" i="8"/>
  <c r="AB10" i="8"/>
  <c r="AB11" i="8"/>
  <c r="AB12" i="8"/>
  <c r="AD14" i="8"/>
  <c r="AJ14" i="8" s="1"/>
  <c r="AD15" i="8"/>
  <c r="AJ15" i="8" s="1"/>
  <c r="AD24" i="8"/>
  <c r="AJ24" i="8" s="1"/>
  <c r="AI24" i="8"/>
  <c r="AO24" i="8" s="1"/>
  <c r="BM18" i="8"/>
  <c r="AB19" i="8"/>
  <c r="AB20" i="8"/>
  <c r="AB21" i="8"/>
  <c r="AB22" i="8"/>
  <c r="AB23" i="8"/>
  <c r="AB25" i="8"/>
  <c r="AB17" i="8"/>
  <c r="AB26" i="8"/>
  <c r="AB27" i="8"/>
  <c r="AB28" i="8"/>
  <c r="AB29" i="8"/>
  <c r="AB30" i="8"/>
  <c r="AB31" i="8"/>
  <c r="AB32" i="8"/>
  <c r="AI13" i="7"/>
  <c r="AO13" i="7" s="1"/>
  <c r="AD13" i="7"/>
  <c r="AJ13" i="7" s="1"/>
  <c r="BM13" i="7"/>
  <c r="AI14" i="7"/>
  <c r="AO14" i="7" s="1"/>
  <c r="AI15" i="7"/>
  <c r="AO15" i="7" s="1"/>
  <c r="AB3" i="7"/>
  <c r="AB4" i="7"/>
  <c r="AB5" i="7"/>
  <c r="AB6" i="7"/>
  <c r="AB7" i="7"/>
  <c r="AB8" i="7"/>
  <c r="AB9" i="7"/>
  <c r="AB10" i="7"/>
  <c r="AB11" i="7"/>
  <c r="AB12" i="7"/>
  <c r="AD14" i="7"/>
  <c r="AJ14" i="7" s="1"/>
  <c r="AD15" i="7"/>
  <c r="AJ15" i="7" s="1"/>
  <c r="BM18" i="7"/>
  <c r="AI16" i="7"/>
  <c r="AO16" i="7" s="1"/>
  <c r="AI17" i="7"/>
  <c r="AO17" i="7" s="1"/>
  <c r="AI18" i="7"/>
  <c r="AO18" i="7" s="1"/>
  <c r="AB26" i="7"/>
  <c r="AD16" i="7"/>
  <c r="AJ16" i="7" s="1"/>
  <c r="AD17" i="7"/>
  <c r="AJ17" i="7" s="1"/>
  <c r="AD18" i="7"/>
  <c r="AJ18" i="7" s="1"/>
  <c r="AB19" i="7"/>
  <c r="AB20" i="7"/>
  <c r="AB21" i="7"/>
  <c r="AB22" i="7"/>
  <c r="AB23" i="7"/>
  <c r="AB24" i="7"/>
  <c r="AB25" i="7"/>
  <c r="AB27" i="7"/>
  <c r="AB28" i="7"/>
  <c r="AB29" i="7"/>
  <c r="AB30" i="7"/>
  <c r="AB31" i="7"/>
  <c r="AB32" i="7"/>
  <c r="BM13" i="6"/>
  <c r="AB3" i="6"/>
  <c r="AB4" i="6"/>
  <c r="AB5" i="6"/>
  <c r="AB6" i="6"/>
  <c r="AB7" i="6"/>
  <c r="AB8" i="6"/>
  <c r="AB9" i="6"/>
  <c r="AB10" i="6"/>
  <c r="AB11" i="6"/>
  <c r="AB12" i="6"/>
  <c r="AB13" i="6"/>
  <c r="AD14" i="6"/>
  <c r="AJ14" i="6" s="1"/>
  <c r="AD15" i="6"/>
  <c r="AJ15" i="6" s="1"/>
  <c r="AB17" i="6"/>
  <c r="BM18" i="6"/>
  <c r="AB16" i="6"/>
  <c r="AB18" i="6"/>
  <c r="AD19" i="6"/>
  <c r="AJ19" i="6" s="1"/>
  <c r="AD20" i="6"/>
  <c r="AJ20" i="6" s="1"/>
  <c r="AD21" i="6"/>
  <c r="AJ21" i="6" s="1"/>
  <c r="AD22" i="6"/>
  <c r="AJ22" i="6" s="1"/>
  <c r="AD23" i="6"/>
  <c r="AJ23" i="6" s="1"/>
  <c r="AD24" i="6"/>
  <c r="AB26" i="6"/>
  <c r="AE22" i="6"/>
  <c r="AK22" i="6" s="1"/>
  <c r="AB25" i="6"/>
  <c r="AB27" i="6"/>
  <c r="AB28" i="6"/>
  <c r="AB29" i="6"/>
  <c r="AB30" i="6"/>
  <c r="AB31" i="6"/>
  <c r="AB32" i="6"/>
  <c r="AD15" i="5"/>
  <c r="AJ15" i="5" s="1"/>
  <c r="AI15" i="5"/>
  <c r="AO15" i="5" s="1"/>
  <c r="AI13" i="5"/>
  <c r="AO13" i="5" s="1"/>
  <c r="AD13" i="5"/>
  <c r="AJ13" i="5" s="1"/>
  <c r="BM13" i="5"/>
  <c r="AB14" i="5"/>
  <c r="AB3" i="5"/>
  <c r="AB4" i="5"/>
  <c r="AB5" i="5"/>
  <c r="AB6" i="5"/>
  <c r="AB7" i="5"/>
  <c r="AB8" i="5"/>
  <c r="AB9" i="5"/>
  <c r="AB10" i="5"/>
  <c r="AB11" i="5"/>
  <c r="AB12" i="5"/>
  <c r="AB16" i="5"/>
  <c r="AB17" i="5"/>
  <c r="AI18" i="5"/>
  <c r="AO18" i="5" s="1"/>
  <c r="AB26" i="5"/>
  <c r="AD18" i="5"/>
  <c r="AJ18" i="5" s="1"/>
  <c r="AB19" i="5"/>
  <c r="AB20" i="5"/>
  <c r="AB21" i="5"/>
  <c r="AB22" i="5"/>
  <c r="AB23" i="5"/>
  <c r="AB24" i="5"/>
  <c r="AB25" i="5"/>
  <c r="AB27" i="5"/>
  <c r="AB28" i="5"/>
  <c r="AB29" i="5"/>
  <c r="AB30" i="5"/>
  <c r="AB31" i="5"/>
  <c r="AB32" i="5"/>
  <c r="AI13" i="4"/>
  <c r="AO13" i="4" s="1"/>
  <c r="AD13" i="4"/>
  <c r="AJ13" i="4" s="1"/>
  <c r="AD15" i="4"/>
  <c r="AJ15" i="4" s="1"/>
  <c r="AI15" i="4"/>
  <c r="AO15" i="4" s="1"/>
  <c r="BM13" i="4"/>
  <c r="AB14" i="4"/>
  <c r="AB16" i="4"/>
  <c r="BM18" i="4"/>
  <c r="AB3" i="4"/>
  <c r="AB4" i="4"/>
  <c r="AB5" i="4"/>
  <c r="AB6" i="4"/>
  <c r="AB7" i="4"/>
  <c r="AB8" i="4"/>
  <c r="AB9" i="4"/>
  <c r="AB10" i="4"/>
  <c r="AB11" i="4"/>
  <c r="AB12" i="4"/>
  <c r="AB17" i="4"/>
  <c r="AB18" i="4"/>
  <c r="AD23" i="4"/>
  <c r="AD24" i="4"/>
  <c r="AJ24" i="4" s="1"/>
  <c r="AB26" i="4"/>
  <c r="AB19" i="4"/>
  <c r="AB20" i="4"/>
  <c r="AB21" i="4"/>
  <c r="AB22" i="4"/>
  <c r="AB25" i="4"/>
  <c r="AB27" i="4"/>
  <c r="AB28" i="4"/>
  <c r="AB29" i="4"/>
  <c r="AB30" i="4"/>
  <c r="AB31" i="4"/>
  <c r="AB32" i="4"/>
  <c r="AI13" i="3"/>
  <c r="AO13" i="3" s="1"/>
  <c r="AD13" i="3"/>
  <c r="AJ13" i="3" s="1"/>
  <c r="BM13" i="3"/>
  <c r="AI14" i="3"/>
  <c r="AO14" i="3" s="1"/>
  <c r="AI15" i="3"/>
  <c r="AO15" i="3" s="1"/>
  <c r="AB16" i="3"/>
  <c r="AB3" i="3"/>
  <c r="AB4" i="3"/>
  <c r="AB5" i="3"/>
  <c r="AB6" i="3"/>
  <c r="AB7" i="3"/>
  <c r="AB8" i="3"/>
  <c r="AB9" i="3"/>
  <c r="AB10" i="3"/>
  <c r="AB11" i="3"/>
  <c r="AB12" i="3"/>
  <c r="AD14" i="3"/>
  <c r="AJ14" i="3" s="1"/>
  <c r="AD15" i="3"/>
  <c r="AJ15" i="3" s="1"/>
  <c r="AB17" i="3"/>
  <c r="AB18" i="3"/>
  <c r="AB26" i="3"/>
  <c r="AB19" i="3"/>
  <c r="AB20" i="3"/>
  <c r="AB21" i="3"/>
  <c r="AB22" i="3"/>
  <c r="AB23" i="3"/>
  <c r="AB24" i="3"/>
  <c r="AB25" i="3"/>
  <c r="AB27" i="3"/>
  <c r="AB28" i="3"/>
  <c r="AB29" i="3"/>
  <c r="AB30" i="3"/>
  <c r="AB31" i="3"/>
  <c r="AB32" i="3"/>
  <c r="AR3" i="2"/>
  <c r="AS3" i="2"/>
  <c r="AE29" i="13" l="1"/>
  <c r="AK29" i="13" s="1"/>
  <c r="AH17" i="18"/>
  <c r="AN17" i="18" s="1"/>
  <c r="AP17" i="18" s="1"/>
  <c r="AQ17" i="18" s="1"/>
  <c r="BL17" i="18" s="1"/>
  <c r="BM17" i="18" s="1"/>
  <c r="AE30" i="19"/>
  <c r="AK30" i="19" s="1"/>
  <c r="AE24" i="4"/>
  <c r="AK24" i="4" s="1"/>
  <c r="AE15" i="5"/>
  <c r="AK15" i="5" s="1"/>
  <c r="AE6" i="12"/>
  <c r="AK6" i="12" s="1"/>
  <c r="AE16" i="13"/>
  <c r="AK16" i="13" s="1"/>
  <c r="AE32" i="13"/>
  <c r="AF32" i="13" s="1"/>
  <c r="AE9" i="14"/>
  <c r="AK9" i="14" s="1"/>
  <c r="AE31" i="14"/>
  <c r="AK31" i="14" s="1"/>
  <c r="AE9" i="15"/>
  <c r="AE20" i="17"/>
  <c r="AK20" i="17" s="1"/>
  <c r="AE27" i="19"/>
  <c r="AK27" i="19" s="1"/>
  <c r="AE8" i="19"/>
  <c r="AE28" i="19"/>
  <c r="AK28" i="19" s="1"/>
  <c r="AE7" i="20"/>
  <c r="AK7" i="20" s="1"/>
  <c r="AE16" i="23"/>
  <c r="AK16" i="23" s="1"/>
  <c r="AE29" i="24"/>
  <c r="AK29" i="24" s="1"/>
  <c r="AF7" i="26"/>
  <c r="AL7" i="26" s="1"/>
  <c r="AE16" i="26"/>
  <c r="AK16" i="26" s="1"/>
  <c r="AE10" i="27"/>
  <c r="AK10" i="27" s="1"/>
  <c r="AF26" i="31"/>
  <c r="AL26" i="31" s="1"/>
  <c r="AG11" i="31"/>
  <c r="AM11" i="31" s="1"/>
  <c r="AF14" i="34"/>
  <c r="AF4" i="39"/>
  <c r="AL4" i="39" s="1"/>
  <c r="AF28" i="41"/>
  <c r="AL28" i="41" s="1"/>
  <c r="AF16" i="41"/>
  <c r="AH8" i="47"/>
  <c r="AN8" i="47" s="1"/>
  <c r="AP8" i="47" s="1"/>
  <c r="AQ8" i="47" s="1"/>
  <c r="BL8" i="47" s="1"/>
  <c r="BM8" i="47" s="1"/>
  <c r="AF26" i="49"/>
  <c r="AL26" i="49" s="1"/>
  <c r="AH6" i="49"/>
  <c r="AN6" i="49" s="1"/>
  <c r="AH13" i="52"/>
  <c r="AN13" i="52" s="1"/>
  <c r="AF16" i="53"/>
  <c r="AG10" i="54"/>
  <c r="AM10" i="54" s="1"/>
  <c r="AF26" i="58"/>
  <c r="AL26" i="58" s="1"/>
  <c r="AF12" i="59"/>
  <c r="AF14" i="54"/>
  <c r="AK5" i="59"/>
  <c r="AF5" i="59"/>
  <c r="AE23" i="6"/>
  <c r="AK23" i="6" s="1"/>
  <c r="AE11" i="15"/>
  <c r="AK11" i="15" s="1"/>
  <c r="AE13" i="13"/>
  <c r="AK13" i="13" s="1"/>
  <c r="AE9" i="16"/>
  <c r="AK9" i="16" s="1"/>
  <c r="AE28" i="18"/>
  <c r="AK28" i="18" s="1"/>
  <c r="AF11" i="19"/>
  <c r="AL11" i="19" s="1"/>
  <c r="AE26" i="19"/>
  <c r="AK26" i="19" s="1"/>
  <c r="AE6" i="19"/>
  <c r="AK6" i="19" s="1"/>
  <c r="AE12" i="20"/>
  <c r="AK12" i="20" s="1"/>
  <c r="AE5" i="20"/>
  <c r="AK5" i="20" s="1"/>
  <c r="AE6" i="24"/>
  <c r="AK6" i="24" s="1"/>
  <c r="AE27" i="24"/>
  <c r="AK27" i="24" s="1"/>
  <c r="AF9" i="26"/>
  <c r="AL9" i="26" s="1"/>
  <c r="AE8" i="27"/>
  <c r="AK8" i="27" s="1"/>
  <c r="AH22" i="32"/>
  <c r="AN22" i="32" s="1"/>
  <c r="AG5" i="33"/>
  <c r="AM5" i="33" s="1"/>
  <c r="AF32" i="36"/>
  <c r="AF25" i="37"/>
  <c r="AL25" i="37" s="1"/>
  <c r="AF32" i="41"/>
  <c r="AG32" i="41" s="1"/>
  <c r="AM32" i="41" s="1"/>
  <c r="AH28" i="45"/>
  <c r="AN28" i="45" s="1"/>
  <c r="AH14" i="50"/>
  <c r="AN14" i="50" s="1"/>
  <c r="AH8" i="52"/>
  <c r="AN8" i="52" s="1"/>
  <c r="AF11" i="58"/>
  <c r="AL11" i="58" s="1"/>
  <c r="AF7" i="58"/>
  <c r="AL7" i="58" s="1"/>
  <c r="AF29" i="58"/>
  <c r="AL29" i="58" s="1"/>
  <c r="AH28" i="61"/>
  <c r="AN28" i="61" s="1"/>
  <c r="AP28" i="61" s="1"/>
  <c r="AQ28" i="61" s="1"/>
  <c r="BL28" i="61" s="1"/>
  <c r="BM28" i="61" s="1"/>
  <c r="AH8" i="31"/>
  <c r="AN8" i="31" s="1"/>
  <c r="AF20" i="54"/>
  <c r="AP33" i="63"/>
  <c r="AF28" i="51"/>
  <c r="AE10" i="19"/>
  <c r="AK10" i="19" s="1"/>
  <c r="AE27" i="22"/>
  <c r="AK27" i="22" s="1"/>
  <c r="AE17" i="23"/>
  <c r="AK17" i="23" s="1"/>
  <c r="AF29" i="33"/>
  <c r="AL29" i="33" s="1"/>
  <c r="AF32" i="35"/>
  <c r="AL32" i="35" s="1"/>
  <c r="AF15" i="51"/>
  <c r="AL15" i="51" s="1"/>
  <c r="AF16" i="52"/>
  <c r="AL16" i="52" s="1"/>
  <c r="AF9" i="58"/>
  <c r="AL9" i="58" s="1"/>
  <c r="AH23" i="59"/>
  <c r="AN23" i="59" s="1"/>
  <c r="AH11" i="59"/>
  <c r="AN11" i="59" s="1"/>
  <c r="AF8" i="59"/>
  <c r="AL8" i="59" s="1"/>
  <c r="AF10" i="61"/>
  <c r="AF9" i="52"/>
  <c r="AF7" i="61"/>
  <c r="AL7" i="61" s="1"/>
  <c r="AF14" i="60"/>
  <c r="AF24" i="48"/>
  <c r="AF5" i="35"/>
  <c r="AL5" i="35" s="1"/>
  <c r="AE4" i="19"/>
  <c r="AK4" i="19" s="1"/>
  <c r="AF16" i="36"/>
  <c r="AL16" i="36" s="1"/>
  <c r="AF11" i="36"/>
  <c r="AF10" i="36"/>
  <c r="AL10" i="36" s="1"/>
  <c r="AF7" i="36"/>
  <c r="AL7" i="36" s="1"/>
  <c r="AK6" i="36"/>
  <c r="AG6" i="36"/>
  <c r="AM6" i="36" s="1"/>
  <c r="AG3" i="36"/>
  <c r="AH3" i="36" s="1"/>
  <c r="AN3" i="36" s="1"/>
  <c r="AG21" i="30"/>
  <c r="AM21" i="30" s="1"/>
  <c r="AH24" i="30"/>
  <c r="AN24" i="30" s="1"/>
  <c r="AG28" i="30"/>
  <c r="AM28" i="30" s="1"/>
  <c r="AG19" i="30"/>
  <c r="AG20" i="30"/>
  <c r="AG22" i="30"/>
  <c r="AM22" i="30" s="1"/>
  <c r="AQ33" i="63"/>
  <c r="X37" i="62" s="1"/>
  <c r="AS37" i="62" s="1"/>
  <c r="AT37" i="62" s="1"/>
  <c r="BL3" i="63"/>
  <c r="AE18" i="8"/>
  <c r="AK18" i="8" s="1"/>
  <c r="AF23" i="10"/>
  <c r="AE16" i="10"/>
  <c r="AK16" i="10" s="1"/>
  <c r="AE28" i="10"/>
  <c r="AK28" i="10" s="1"/>
  <c r="AE30" i="12"/>
  <c r="AK30" i="12" s="1"/>
  <c r="AE4" i="12"/>
  <c r="AK4" i="12" s="1"/>
  <c r="AE5" i="13"/>
  <c r="AK5" i="13" s="1"/>
  <c r="AE26" i="13"/>
  <c r="AK26" i="13" s="1"/>
  <c r="AE12" i="13"/>
  <c r="AK12" i="13" s="1"/>
  <c r="AJ28" i="13"/>
  <c r="AE28" i="13"/>
  <c r="AG13" i="10"/>
  <c r="AE26" i="10"/>
  <c r="AK26" i="10" s="1"/>
  <c r="AE28" i="12"/>
  <c r="AK28" i="12" s="1"/>
  <c r="AE18" i="12"/>
  <c r="AK18" i="12" s="1"/>
  <c r="AE6" i="13"/>
  <c r="AK6" i="13" s="1"/>
  <c r="AJ17" i="13"/>
  <c r="AE17" i="13"/>
  <c r="AK17" i="13" s="1"/>
  <c r="AJ30" i="13"/>
  <c r="AE30" i="13"/>
  <c r="AK30" i="13" s="1"/>
  <c r="AE13" i="8"/>
  <c r="AK13" i="8" s="1"/>
  <c r="AE32" i="12"/>
  <c r="AK32" i="12" s="1"/>
  <c r="AE27" i="13"/>
  <c r="AK27" i="13" s="1"/>
  <c r="AF30" i="13"/>
  <c r="AL30" i="13" s="1"/>
  <c r="AE7" i="14"/>
  <c r="AK7" i="14" s="1"/>
  <c r="AE29" i="14"/>
  <c r="AK29" i="14" s="1"/>
  <c r="AE5" i="15"/>
  <c r="AE7" i="16"/>
  <c r="AK7" i="16" s="1"/>
  <c r="AE9" i="19"/>
  <c r="AE31" i="19"/>
  <c r="AK31" i="19" s="1"/>
  <c r="AE32" i="22"/>
  <c r="AE26" i="22"/>
  <c r="AK26" i="22" s="1"/>
  <c r="AE4" i="24"/>
  <c r="AK4" i="24" s="1"/>
  <c r="AE12" i="24"/>
  <c r="AK12" i="24" s="1"/>
  <c r="AE26" i="24"/>
  <c r="AK26" i="24" s="1"/>
  <c r="AE16" i="25"/>
  <c r="AK16" i="25" s="1"/>
  <c r="AH15" i="35"/>
  <c r="AN15" i="35" s="1"/>
  <c r="AH5" i="39"/>
  <c r="AN5" i="39" s="1"/>
  <c r="AF12" i="40"/>
  <c r="AF8" i="40"/>
  <c r="AG8" i="40" s="1"/>
  <c r="AM8" i="40" s="1"/>
  <c r="AF4" i="40"/>
  <c r="AL4" i="40" s="1"/>
  <c r="AH29" i="41"/>
  <c r="AN29" i="41" s="1"/>
  <c r="AP8" i="31"/>
  <c r="AQ8" i="31" s="1"/>
  <c r="BL8" i="31" s="1"/>
  <c r="BM8" i="31" s="1"/>
  <c r="AF9" i="39"/>
  <c r="AE5" i="14"/>
  <c r="AK5" i="14" s="1"/>
  <c r="AE27" i="14"/>
  <c r="AK27" i="14" s="1"/>
  <c r="AE5" i="16"/>
  <c r="AK5" i="16" s="1"/>
  <c r="AE15" i="16"/>
  <c r="AK15" i="16" s="1"/>
  <c r="AH18" i="16"/>
  <c r="AN18" i="16" s="1"/>
  <c r="AE20" i="18"/>
  <c r="AK20" i="18" s="1"/>
  <c r="AE32" i="18"/>
  <c r="AK32" i="18" s="1"/>
  <c r="AE5" i="19"/>
  <c r="AK5" i="19" s="1"/>
  <c r="AE7" i="19"/>
  <c r="AK7" i="19" s="1"/>
  <c r="AE29" i="19"/>
  <c r="AK29" i="19" s="1"/>
  <c r="AE21" i="19"/>
  <c r="AK21" i="19" s="1"/>
  <c r="AE32" i="19"/>
  <c r="AK32" i="19" s="1"/>
  <c r="AE6" i="20"/>
  <c r="AK6" i="20" s="1"/>
  <c r="AE7" i="22"/>
  <c r="AK7" i="22" s="1"/>
  <c r="AE28" i="22"/>
  <c r="AE30" i="22"/>
  <c r="AK30" i="22" s="1"/>
  <c r="AE16" i="22"/>
  <c r="AK16" i="22" s="1"/>
  <c r="AE31" i="22"/>
  <c r="AK31" i="22" s="1"/>
  <c r="AE32" i="23"/>
  <c r="AE10" i="24"/>
  <c r="AK10" i="24" s="1"/>
  <c r="AE31" i="24"/>
  <c r="AK31" i="24" s="1"/>
  <c r="AG12" i="25"/>
  <c r="AM12" i="25" s="1"/>
  <c r="AF12" i="25"/>
  <c r="AL12" i="25" s="1"/>
  <c r="AE22" i="25"/>
  <c r="AK22" i="25" s="1"/>
  <c r="AE15" i="26"/>
  <c r="AK15" i="26" s="1"/>
  <c r="AE33" i="31"/>
  <c r="AF31" i="33"/>
  <c r="AL31" i="33" s="1"/>
  <c r="AF22" i="33"/>
  <c r="AL22" i="33" s="1"/>
  <c r="AF30" i="35"/>
  <c r="AL30" i="35" s="1"/>
  <c r="AF11" i="35"/>
  <c r="AH21" i="37"/>
  <c r="AN21" i="37" s="1"/>
  <c r="AP21" i="37" s="1"/>
  <c r="AQ21" i="37" s="1"/>
  <c r="BL21" i="37" s="1"/>
  <c r="BM21" i="37" s="1"/>
  <c r="AG8" i="39"/>
  <c r="AM8" i="39" s="1"/>
  <c r="AF6" i="39"/>
  <c r="AG6" i="39" s="1"/>
  <c r="AM6" i="39" s="1"/>
  <c r="AF30" i="41"/>
  <c r="AL30" i="41" s="1"/>
  <c r="AF17" i="41"/>
  <c r="AH29" i="45"/>
  <c r="AN29" i="45" s="1"/>
  <c r="AH31" i="48"/>
  <c r="AN31" i="48" s="1"/>
  <c r="AF31" i="49"/>
  <c r="AL31" i="49" s="1"/>
  <c r="AF27" i="49"/>
  <c r="AL27" i="49" s="1"/>
  <c r="AG9" i="57"/>
  <c r="AM9" i="57" s="1"/>
  <c r="AH3" i="57"/>
  <c r="AH28" i="58"/>
  <c r="AN28" i="58" s="1"/>
  <c r="AF31" i="58"/>
  <c r="AL31" i="58" s="1"/>
  <c r="AF27" i="58"/>
  <c r="AL27" i="58" s="1"/>
  <c r="AF16" i="58"/>
  <c r="AL16" i="58" s="1"/>
  <c r="AG4" i="59"/>
  <c r="AM4" i="59" s="1"/>
  <c r="AF16" i="59"/>
  <c r="AG6" i="61"/>
  <c r="AM6" i="61" s="1"/>
  <c r="AH27" i="61"/>
  <c r="AN27" i="61" s="1"/>
  <c r="AF12" i="61"/>
  <c r="AL12" i="61" s="1"/>
  <c r="AF8" i="61"/>
  <c r="AF4" i="61"/>
  <c r="AL4" i="61" s="1"/>
  <c r="AF31" i="47"/>
  <c r="AF28" i="40"/>
  <c r="AF20" i="48"/>
  <c r="AF30" i="52"/>
  <c r="AF8" i="41"/>
  <c r="AK17" i="39"/>
  <c r="AF17" i="39"/>
  <c r="AF13" i="14"/>
  <c r="AL13" i="14" s="1"/>
  <c r="AE11" i="14"/>
  <c r="AK11" i="14" s="1"/>
  <c r="AE26" i="14"/>
  <c r="AK26" i="14" s="1"/>
  <c r="AH24" i="15"/>
  <c r="AN24" i="15" s="1"/>
  <c r="AE22" i="15"/>
  <c r="AK22" i="15" s="1"/>
  <c r="AE11" i="16"/>
  <c r="AK11" i="16" s="1"/>
  <c r="AG8" i="17"/>
  <c r="AM8" i="17" s="1"/>
  <c r="AE22" i="17"/>
  <c r="AK22" i="17" s="1"/>
  <c r="AE23" i="18"/>
  <c r="AK23" i="18" s="1"/>
  <c r="AE30" i="18"/>
  <c r="AK30" i="18" s="1"/>
  <c r="AE16" i="19"/>
  <c r="AK16" i="19" s="1"/>
  <c r="AF10" i="19"/>
  <c r="AL10" i="19" s="1"/>
  <c r="AE12" i="19"/>
  <c r="AE19" i="19"/>
  <c r="AK19" i="19" s="1"/>
  <c r="AE4" i="20"/>
  <c r="AK4" i="20" s="1"/>
  <c r="AE26" i="21"/>
  <c r="AK26" i="21" s="1"/>
  <c r="AE5" i="22"/>
  <c r="AK5" i="22" s="1"/>
  <c r="AE17" i="22"/>
  <c r="AK17" i="22" s="1"/>
  <c r="AE29" i="22"/>
  <c r="AK29" i="22" s="1"/>
  <c r="AE28" i="23"/>
  <c r="AE30" i="23"/>
  <c r="AK30" i="23" s="1"/>
  <c r="AE8" i="24"/>
  <c r="AK8" i="24" s="1"/>
  <c r="AE20" i="25"/>
  <c r="AK20" i="25" s="1"/>
  <c r="AF11" i="26"/>
  <c r="AL11" i="26" s="1"/>
  <c r="AG17" i="32"/>
  <c r="AM17" i="32" s="1"/>
  <c r="AG9" i="32"/>
  <c r="AM9" i="32" s="1"/>
  <c r="AH5" i="33"/>
  <c r="AN5" i="33" s="1"/>
  <c r="AP5" i="33" s="1"/>
  <c r="AQ5" i="33" s="1"/>
  <c r="BL5" i="33" s="1"/>
  <c r="BM5" i="33" s="1"/>
  <c r="AH22" i="35"/>
  <c r="AN22" i="35" s="1"/>
  <c r="AG11" i="37"/>
  <c r="AM11" i="37" s="1"/>
  <c r="AF10" i="40"/>
  <c r="AF6" i="40"/>
  <c r="AH3" i="49"/>
  <c r="AH7" i="52"/>
  <c r="AN7" i="52" s="1"/>
  <c r="AP7" i="52" s="1"/>
  <c r="AQ7" i="52" s="1"/>
  <c r="BL7" i="52" s="1"/>
  <c r="BM7" i="52" s="1"/>
  <c r="AH3" i="52"/>
  <c r="AG7" i="57"/>
  <c r="AM7" i="57" s="1"/>
  <c r="AF24" i="59"/>
  <c r="AF20" i="59"/>
  <c r="AF10" i="59"/>
  <c r="AF6" i="59"/>
  <c r="AH17" i="60"/>
  <c r="AN17" i="60" s="1"/>
  <c r="AP17" i="60" s="1"/>
  <c r="AQ17" i="60" s="1"/>
  <c r="BL17" i="60" s="1"/>
  <c r="BM17" i="60" s="1"/>
  <c r="AH6" i="61"/>
  <c r="AN6" i="61" s="1"/>
  <c r="AF26" i="61"/>
  <c r="AG26" i="61" s="1"/>
  <c r="AM26" i="61" s="1"/>
  <c r="AF23" i="54"/>
  <c r="AG13" i="50"/>
  <c r="AG16" i="32"/>
  <c r="AF7" i="15"/>
  <c r="AL7" i="15" s="1"/>
  <c r="AF6" i="19"/>
  <c r="AL6" i="19" s="1"/>
  <c r="AE33" i="48"/>
  <c r="AH17" i="54"/>
  <c r="AN17" i="54" s="1"/>
  <c r="AG4" i="54"/>
  <c r="AM4" i="54" s="1"/>
  <c r="AH11" i="57"/>
  <c r="AN11" i="57" s="1"/>
  <c r="AP11" i="57" s="1"/>
  <c r="AQ11" i="57" s="1"/>
  <c r="BL11" i="57" s="1"/>
  <c r="BM11" i="57" s="1"/>
  <c r="AG9" i="58"/>
  <c r="AM9" i="58" s="1"/>
  <c r="AF25" i="59"/>
  <c r="AL25" i="59" s="1"/>
  <c r="AG4" i="61"/>
  <c r="AM4" i="61" s="1"/>
  <c r="AL18" i="39"/>
  <c r="AG18" i="39"/>
  <c r="AM18" i="39" s="1"/>
  <c r="AK32" i="45"/>
  <c r="AF32" i="45"/>
  <c r="AF21" i="59"/>
  <c r="AG17" i="37"/>
  <c r="AF28" i="60"/>
  <c r="AF31" i="53"/>
  <c r="AF30" i="40"/>
  <c r="AG9" i="30"/>
  <c r="AM9" i="30" s="1"/>
  <c r="AG32" i="30"/>
  <c r="AG7" i="30"/>
  <c r="AM7" i="30" s="1"/>
  <c r="AG30" i="30"/>
  <c r="AH13" i="30"/>
  <c r="AH21" i="30"/>
  <c r="AN21" i="30" s="1"/>
  <c r="AG8" i="30"/>
  <c r="AG31" i="30"/>
  <c r="AM31" i="30" s="1"/>
  <c r="AL3" i="61"/>
  <c r="AG3" i="61"/>
  <c r="AI3" i="61" s="1"/>
  <c r="AH3" i="61"/>
  <c r="AN3" i="61" s="1"/>
  <c r="AJ32" i="10"/>
  <c r="AE32" i="10"/>
  <c r="AK32" i="10" s="1"/>
  <c r="AJ10" i="15"/>
  <c r="AE10" i="15"/>
  <c r="AK10" i="15" s="1"/>
  <c r="AJ30" i="16"/>
  <c r="AE30" i="16"/>
  <c r="AK12" i="19"/>
  <c r="AF12" i="19"/>
  <c r="AL12" i="19" s="1"/>
  <c r="AK28" i="22"/>
  <c r="AF28" i="22"/>
  <c r="AL28" i="22" s="1"/>
  <c r="AJ8" i="11"/>
  <c r="AE8" i="11"/>
  <c r="AK8" i="11" s="1"/>
  <c r="AK5" i="15"/>
  <c r="AF5" i="15"/>
  <c r="AL5" i="15" s="1"/>
  <c r="AJ19" i="18"/>
  <c r="AE19" i="18"/>
  <c r="AK19" i="18" s="1"/>
  <c r="AK8" i="19"/>
  <c r="AF8" i="19"/>
  <c r="AL8" i="19" s="1"/>
  <c r="AJ26" i="20"/>
  <c r="AE26" i="20"/>
  <c r="AK26" i="20" s="1"/>
  <c r="AJ30" i="24"/>
  <c r="AE30" i="24"/>
  <c r="AK30" i="24" s="1"/>
  <c r="AJ23" i="4"/>
  <c r="AE23" i="4"/>
  <c r="AK23" i="4" s="1"/>
  <c r="AJ20" i="14"/>
  <c r="AE20" i="14"/>
  <c r="AK20" i="14" s="1"/>
  <c r="AJ24" i="6"/>
  <c r="AE24" i="6"/>
  <c r="AK24" i="6" s="1"/>
  <c r="AJ19" i="12"/>
  <c r="AE19" i="12"/>
  <c r="AK19" i="12" s="1"/>
  <c r="AJ9" i="20"/>
  <c r="AE9" i="20"/>
  <c r="AK9" i="20" s="1"/>
  <c r="AJ27" i="21"/>
  <c r="AE27" i="21"/>
  <c r="AK27" i="21" s="1"/>
  <c r="AJ12" i="14"/>
  <c r="AE12" i="14"/>
  <c r="AK12" i="14" s="1"/>
  <c r="AJ17" i="17"/>
  <c r="AE17" i="17"/>
  <c r="AK17" i="17" s="1"/>
  <c r="AJ8" i="20"/>
  <c r="AE8" i="20"/>
  <c r="AK8" i="20" s="1"/>
  <c r="AK9" i="15"/>
  <c r="AF9" i="15"/>
  <c r="AL9" i="15" s="1"/>
  <c r="AJ19" i="11"/>
  <c r="AE19" i="11"/>
  <c r="AK19" i="11" s="1"/>
  <c r="AJ15" i="10"/>
  <c r="AD33" i="10"/>
  <c r="AK32" i="13"/>
  <c r="AJ6" i="15"/>
  <c r="AE6" i="15"/>
  <c r="AL15" i="15"/>
  <c r="AJ30" i="15"/>
  <c r="AE30" i="15"/>
  <c r="AK30" i="15" s="1"/>
  <c r="AJ17" i="16"/>
  <c r="AE17" i="16"/>
  <c r="AK32" i="23"/>
  <c r="AF32" i="23"/>
  <c r="AL32" i="23" s="1"/>
  <c r="AJ4" i="11"/>
  <c r="AE4" i="11"/>
  <c r="AK4" i="11" s="1"/>
  <c r="AJ12" i="11"/>
  <c r="AE12" i="11"/>
  <c r="AK28" i="13"/>
  <c r="AF28" i="13"/>
  <c r="AL28" i="13" s="1"/>
  <c r="AK28" i="23"/>
  <c r="AF28" i="23"/>
  <c r="AL28" i="23" s="1"/>
  <c r="AJ17" i="15"/>
  <c r="AE17" i="15"/>
  <c r="AK17" i="15" s="1"/>
  <c r="AJ18" i="11"/>
  <c r="AE18" i="11"/>
  <c r="AK18" i="11" s="1"/>
  <c r="AJ23" i="12"/>
  <c r="AE23" i="12"/>
  <c r="AK23" i="12" s="1"/>
  <c r="AJ7" i="13"/>
  <c r="AE7" i="13"/>
  <c r="AK7" i="13" s="1"/>
  <c r="AG15" i="15"/>
  <c r="AE3" i="18"/>
  <c r="AF3" i="18" s="1"/>
  <c r="AK9" i="19"/>
  <c r="AF9" i="19"/>
  <c r="AL9" i="19" s="1"/>
  <c r="AJ31" i="21"/>
  <c r="AE31" i="21"/>
  <c r="AK31" i="21" s="1"/>
  <c r="AJ30" i="11"/>
  <c r="AE30" i="11"/>
  <c r="AK30" i="11" s="1"/>
  <c r="AJ4" i="14"/>
  <c r="AE4" i="14"/>
  <c r="AK4" i="14" s="1"/>
  <c r="AJ23" i="11"/>
  <c r="AE23" i="11"/>
  <c r="AJ8" i="14"/>
  <c r="AE8" i="14"/>
  <c r="AK8" i="14" s="1"/>
  <c r="AJ30" i="17"/>
  <c r="AE30" i="17"/>
  <c r="AK30" i="17" s="1"/>
  <c r="AJ30" i="20"/>
  <c r="AE30" i="20"/>
  <c r="AK30" i="20" s="1"/>
  <c r="AK32" i="22"/>
  <c r="AF32" i="22"/>
  <c r="AL32" i="22" s="1"/>
  <c r="AK28" i="36"/>
  <c r="AF28" i="36"/>
  <c r="AL28" i="36" s="1"/>
  <c r="AE15" i="9"/>
  <c r="AK15" i="9" s="1"/>
  <c r="AF21" i="10"/>
  <c r="AE27" i="12"/>
  <c r="AE31" i="12"/>
  <c r="AE9" i="13"/>
  <c r="AK9" i="13" s="1"/>
  <c r="AE22" i="14"/>
  <c r="AK22" i="14" s="1"/>
  <c r="AE26" i="16"/>
  <c r="AE29" i="16"/>
  <c r="AE21" i="18"/>
  <c r="AK21" i="18" s="1"/>
  <c r="AE10" i="20"/>
  <c r="AK10" i="20" s="1"/>
  <c r="AE14" i="20"/>
  <c r="AE11" i="20"/>
  <c r="AK11" i="20" s="1"/>
  <c r="AE29" i="20"/>
  <c r="AE17" i="21"/>
  <c r="AE30" i="21"/>
  <c r="AE14" i="22"/>
  <c r="AF11" i="25"/>
  <c r="AL11" i="25" s="1"/>
  <c r="AF13" i="26"/>
  <c r="AL13" i="26" s="1"/>
  <c r="AE25" i="27"/>
  <c r="AK25" i="27" s="1"/>
  <c r="AE28" i="27"/>
  <c r="AE32" i="27"/>
  <c r="AE6" i="27"/>
  <c r="AK6" i="27" s="1"/>
  <c r="AI27" i="30"/>
  <c r="AO27" i="30" s="1"/>
  <c r="AE33" i="32"/>
  <c r="AP22" i="32"/>
  <c r="AQ22" i="32" s="1"/>
  <c r="BL22" i="32" s="1"/>
  <c r="BM22" i="32" s="1"/>
  <c r="AG9" i="33"/>
  <c r="AH27" i="34"/>
  <c r="AN27" i="34" s="1"/>
  <c r="AP27" i="34" s="1"/>
  <c r="AQ27" i="34" s="1"/>
  <c r="BL27" i="34" s="1"/>
  <c r="BM27" i="34" s="1"/>
  <c r="AP15" i="35"/>
  <c r="AQ15" i="35" s="1"/>
  <c r="BL15" i="35" s="1"/>
  <c r="BM15" i="35" s="1"/>
  <c r="AK17" i="36"/>
  <c r="AF17" i="36"/>
  <c r="AK10" i="39"/>
  <c r="AL12" i="40"/>
  <c r="AG12" i="40"/>
  <c r="AG10" i="25"/>
  <c r="AM10" i="25" s="1"/>
  <c r="AE14" i="9"/>
  <c r="AK14" i="9" s="1"/>
  <c r="AF16" i="10"/>
  <c r="AL16" i="10" s="1"/>
  <c r="AE14" i="11"/>
  <c r="AK14" i="11" s="1"/>
  <c r="AF30" i="12"/>
  <c r="AL30" i="12" s="1"/>
  <c r="AE8" i="12"/>
  <c r="AK8" i="12" s="1"/>
  <c r="AF26" i="13"/>
  <c r="AL26" i="13" s="1"/>
  <c r="AF29" i="13"/>
  <c r="AL29" i="13" s="1"/>
  <c r="AE8" i="13"/>
  <c r="AK8" i="13" s="1"/>
  <c r="AG13" i="14"/>
  <c r="AM13" i="14" s="1"/>
  <c r="AF7" i="14"/>
  <c r="AL7" i="14" s="1"/>
  <c r="AF11" i="14"/>
  <c r="AL11" i="14" s="1"/>
  <c r="AF27" i="14"/>
  <c r="AL27" i="14" s="1"/>
  <c r="AF31" i="14"/>
  <c r="AL31" i="14" s="1"/>
  <c r="AF5" i="16"/>
  <c r="AL5" i="16" s="1"/>
  <c r="AF9" i="16"/>
  <c r="AL9" i="16" s="1"/>
  <c r="AG24" i="17"/>
  <c r="AM24" i="17" s="1"/>
  <c r="AF13" i="18"/>
  <c r="AE22" i="18"/>
  <c r="AK22" i="18" s="1"/>
  <c r="AF29" i="19"/>
  <c r="AL29" i="19" s="1"/>
  <c r="AE23" i="19"/>
  <c r="AK23" i="19" s="1"/>
  <c r="AF28" i="19"/>
  <c r="AL28" i="19" s="1"/>
  <c r="AH18" i="21"/>
  <c r="AN18" i="21" s="1"/>
  <c r="AE9" i="22"/>
  <c r="AK9" i="22" s="1"/>
  <c r="AF16" i="22"/>
  <c r="AL16" i="22" s="1"/>
  <c r="AF27" i="22"/>
  <c r="AL27" i="22" s="1"/>
  <c r="AF31" i="22"/>
  <c r="AL31" i="22" s="1"/>
  <c r="AF6" i="24"/>
  <c r="AL6" i="24" s="1"/>
  <c r="AF29" i="24"/>
  <c r="AL29" i="24" s="1"/>
  <c r="AE26" i="25"/>
  <c r="AE29" i="25"/>
  <c r="AK29" i="25" s="1"/>
  <c r="AE12" i="27"/>
  <c r="AK12" i="27" s="1"/>
  <c r="AE20" i="27"/>
  <c r="AK20" i="27" s="1"/>
  <c r="AE29" i="27"/>
  <c r="AK29" i="27" s="1"/>
  <c r="AG13" i="31"/>
  <c r="AM13" i="31" s="1"/>
  <c r="AG13" i="34"/>
  <c r="AK13" i="35"/>
  <c r="AF13" i="35"/>
  <c r="AL13" i="35" s="1"/>
  <c r="AE33" i="39"/>
  <c r="AF10" i="39"/>
  <c r="AF13" i="25"/>
  <c r="AL13" i="25" s="1"/>
  <c r="AG13" i="32"/>
  <c r="AM13" i="32" s="1"/>
  <c r="AG7" i="33"/>
  <c r="AM7" i="33" s="1"/>
  <c r="AK28" i="35"/>
  <c r="AF28" i="35"/>
  <c r="AL28" i="35" s="1"/>
  <c r="AM18" i="36"/>
  <c r="AH18" i="36"/>
  <c r="AN18" i="36" s="1"/>
  <c r="AL10" i="40"/>
  <c r="AG10" i="40"/>
  <c r="AM10" i="40" s="1"/>
  <c r="AE21" i="6"/>
  <c r="AK21" i="6" s="1"/>
  <c r="AP24" i="15"/>
  <c r="AQ24" i="15" s="1"/>
  <c r="BL24" i="15" s="1"/>
  <c r="BM24" i="15" s="1"/>
  <c r="AF13" i="15"/>
  <c r="AL13" i="15" s="1"/>
  <c r="AF3" i="16"/>
  <c r="AL3" i="16" s="1"/>
  <c r="AE15" i="22"/>
  <c r="AK15" i="22" s="1"/>
  <c r="AD33" i="26"/>
  <c r="AF30" i="27"/>
  <c r="AL30" i="27" s="1"/>
  <c r="AG11" i="30"/>
  <c r="AF20" i="33"/>
  <c r="AL20" i="33" s="1"/>
  <c r="AG28" i="36"/>
  <c r="AM28" i="36" s="1"/>
  <c r="AM29" i="37"/>
  <c r="AH29" i="37"/>
  <c r="AN29" i="37" s="1"/>
  <c r="AF24" i="4"/>
  <c r="AE13" i="4"/>
  <c r="AK13" i="4" s="1"/>
  <c r="AE20" i="6"/>
  <c r="AK20" i="6" s="1"/>
  <c r="AE10" i="12"/>
  <c r="AK10" i="12" s="1"/>
  <c r="AE25" i="12"/>
  <c r="AK25" i="12" s="1"/>
  <c r="AE29" i="12"/>
  <c r="AK29" i="12" s="1"/>
  <c r="AE10" i="13"/>
  <c r="AK10" i="13" s="1"/>
  <c r="AE20" i="15"/>
  <c r="AK20" i="15" s="1"/>
  <c r="AE16" i="16"/>
  <c r="AK16" i="16" s="1"/>
  <c r="AE27" i="16"/>
  <c r="AK27" i="16" s="1"/>
  <c r="AE31" i="16"/>
  <c r="AF10" i="17"/>
  <c r="AL10" i="17" s="1"/>
  <c r="AG16" i="18"/>
  <c r="AM16" i="18" s="1"/>
  <c r="AE27" i="20"/>
  <c r="AK27" i="20" s="1"/>
  <c r="AE31" i="20"/>
  <c r="AE28" i="21"/>
  <c r="AK28" i="21" s="1"/>
  <c r="AE32" i="21"/>
  <c r="AK32" i="21" s="1"/>
  <c r="AE14" i="21"/>
  <c r="AK14" i="21" s="1"/>
  <c r="AF7" i="25"/>
  <c r="AL7" i="25" s="1"/>
  <c r="AF5" i="26"/>
  <c r="AL5" i="26" s="1"/>
  <c r="AE27" i="27"/>
  <c r="AK27" i="27" s="1"/>
  <c r="AE30" i="27"/>
  <c r="AK30" i="27" s="1"/>
  <c r="AG5" i="30"/>
  <c r="AG26" i="31"/>
  <c r="AM26" i="31" s="1"/>
  <c r="AG7" i="31"/>
  <c r="AM7" i="31" s="1"/>
  <c r="AH29" i="32"/>
  <c r="AN29" i="32" s="1"/>
  <c r="AP29" i="32" s="1"/>
  <c r="AQ29" i="32" s="1"/>
  <c r="BL29" i="32" s="1"/>
  <c r="BM29" i="32" s="1"/>
  <c r="AH11" i="33"/>
  <c r="AN11" i="33" s="1"/>
  <c r="AH24" i="35"/>
  <c r="AN24" i="35" s="1"/>
  <c r="AH31" i="35"/>
  <c r="AN31" i="35" s="1"/>
  <c r="AP31" i="35" s="1"/>
  <c r="AQ31" i="35" s="1"/>
  <c r="BL31" i="35" s="1"/>
  <c r="BM31" i="35" s="1"/>
  <c r="AF27" i="35"/>
  <c r="AE19" i="6"/>
  <c r="AK19" i="6" s="1"/>
  <c r="AE13" i="7"/>
  <c r="AF13" i="8"/>
  <c r="AL13" i="8" s="1"/>
  <c r="AE30" i="10"/>
  <c r="AK30" i="10" s="1"/>
  <c r="AE6" i="11"/>
  <c r="AK6" i="11" s="1"/>
  <c r="AE10" i="11"/>
  <c r="AK10" i="11" s="1"/>
  <c r="AE21" i="11"/>
  <c r="AK21" i="11" s="1"/>
  <c r="AE28" i="11"/>
  <c r="AE32" i="11"/>
  <c r="AK32" i="11" s="1"/>
  <c r="AF28" i="12"/>
  <c r="AL28" i="12" s="1"/>
  <c r="AF32" i="12"/>
  <c r="AL32" i="12" s="1"/>
  <c r="AE21" i="12"/>
  <c r="AK21" i="12" s="1"/>
  <c r="AF16" i="13"/>
  <c r="AL16" i="13" s="1"/>
  <c r="AF27" i="13"/>
  <c r="AL27" i="13" s="1"/>
  <c r="AF31" i="13"/>
  <c r="AL31" i="13" s="1"/>
  <c r="AE6" i="14"/>
  <c r="AE10" i="14"/>
  <c r="AK10" i="14" s="1"/>
  <c r="AF5" i="14"/>
  <c r="AL5" i="14" s="1"/>
  <c r="AF9" i="14"/>
  <c r="AL9" i="14" s="1"/>
  <c r="AF29" i="14"/>
  <c r="AL29" i="14" s="1"/>
  <c r="AG13" i="15"/>
  <c r="AM13" i="15" s="1"/>
  <c r="AE4" i="15"/>
  <c r="AK4" i="15" s="1"/>
  <c r="AE8" i="15"/>
  <c r="AK8" i="15" s="1"/>
  <c r="AE12" i="15"/>
  <c r="AE28" i="15"/>
  <c r="AK28" i="15" s="1"/>
  <c r="AE32" i="15"/>
  <c r="AK32" i="15" s="1"/>
  <c r="AF11" i="16"/>
  <c r="AL11" i="16" s="1"/>
  <c r="AE28" i="16"/>
  <c r="AK28" i="16" s="1"/>
  <c r="AE32" i="16"/>
  <c r="AK32" i="16" s="1"/>
  <c r="AG10" i="17"/>
  <c r="AM10" i="17" s="1"/>
  <c r="AF12" i="17"/>
  <c r="AE28" i="17"/>
  <c r="AK28" i="17" s="1"/>
  <c r="AE32" i="17"/>
  <c r="AK32" i="17" s="1"/>
  <c r="AF28" i="18"/>
  <c r="AL28" i="18" s="1"/>
  <c r="AF32" i="18"/>
  <c r="AL32" i="18" s="1"/>
  <c r="AF27" i="19"/>
  <c r="AL27" i="19" s="1"/>
  <c r="AF31" i="19"/>
  <c r="AL31" i="19" s="1"/>
  <c r="AF30" i="19"/>
  <c r="AL30" i="19" s="1"/>
  <c r="AE28" i="20"/>
  <c r="AE32" i="20"/>
  <c r="AK32" i="20" s="1"/>
  <c r="AE29" i="21"/>
  <c r="AK29" i="21" s="1"/>
  <c r="AF29" i="22"/>
  <c r="AL29" i="22" s="1"/>
  <c r="AF16" i="23"/>
  <c r="AL16" i="23" s="1"/>
  <c r="AH18" i="24"/>
  <c r="AN18" i="24" s="1"/>
  <c r="AE28" i="24"/>
  <c r="AK28" i="24" s="1"/>
  <c r="AE32" i="24"/>
  <c r="AF8" i="24"/>
  <c r="AL8" i="24" s="1"/>
  <c r="AF12" i="24"/>
  <c r="AL12" i="24" s="1"/>
  <c r="AF27" i="24"/>
  <c r="AL27" i="24" s="1"/>
  <c r="AF31" i="24"/>
  <c r="AL31" i="24" s="1"/>
  <c r="AF8" i="25"/>
  <c r="AL8" i="25" s="1"/>
  <c r="AE27" i="25"/>
  <c r="AK27" i="25" s="1"/>
  <c r="AE31" i="25"/>
  <c r="AK31" i="25" s="1"/>
  <c r="AE4" i="27"/>
  <c r="AK4" i="27" s="1"/>
  <c r="AE22" i="27"/>
  <c r="AK22" i="27" s="1"/>
  <c r="AE31" i="27"/>
  <c r="AK31" i="27" s="1"/>
  <c r="AH14" i="30"/>
  <c r="AN14" i="30" s="1"/>
  <c r="AG5" i="31"/>
  <c r="AM5" i="31" s="1"/>
  <c r="AH24" i="33"/>
  <c r="AN24" i="33" s="1"/>
  <c r="AP11" i="33"/>
  <c r="AQ11" i="33" s="1"/>
  <c r="BL11" i="33" s="1"/>
  <c r="BM11" i="33" s="1"/>
  <c r="AG4" i="39"/>
  <c r="AM4" i="39" s="1"/>
  <c r="AL6" i="39"/>
  <c r="AP6" i="39" s="1"/>
  <c r="AQ6" i="39" s="1"/>
  <c r="BL6" i="39" s="1"/>
  <c r="BM6" i="39" s="1"/>
  <c r="AH6" i="39"/>
  <c r="AN6" i="39" s="1"/>
  <c r="AL32" i="41"/>
  <c r="AH32" i="41"/>
  <c r="AN32" i="41" s="1"/>
  <c r="AQ27" i="30"/>
  <c r="AF9" i="25"/>
  <c r="AL9" i="25" s="1"/>
  <c r="AG24" i="27"/>
  <c r="AM24" i="27" s="1"/>
  <c r="AH18" i="33"/>
  <c r="AN18" i="33" s="1"/>
  <c r="AG32" i="35"/>
  <c r="AM32" i="35" s="1"/>
  <c r="AP22" i="35"/>
  <c r="AQ22" i="35" s="1"/>
  <c r="BL22" i="35" s="1"/>
  <c r="BM22" i="35" s="1"/>
  <c r="AP24" i="35"/>
  <c r="AQ24" i="35" s="1"/>
  <c r="BL24" i="35" s="1"/>
  <c r="BM24" i="35" s="1"/>
  <c r="AK7" i="35"/>
  <c r="AF7" i="35"/>
  <c r="AL7" i="35" s="1"/>
  <c r="AK30" i="36"/>
  <c r="AF30" i="36"/>
  <c r="AL30" i="36" s="1"/>
  <c r="AP4" i="41"/>
  <c r="AQ4" i="41" s="1"/>
  <c r="BL4" i="41" s="1"/>
  <c r="BM4" i="41" s="1"/>
  <c r="AG12" i="54"/>
  <c r="AH4" i="54"/>
  <c r="AN4" i="54" s="1"/>
  <c r="AP4" i="54" s="1"/>
  <c r="AQ4" i="54" s="1"/>
  <c r="BL4" i="54" s="1"/>
  <c r="BM4" i="54" s="1"/>
  <c r="AP15" i="60"/>
  <c r="AQ15" i="60" s="1"/>
  <c r="BL15" i="60" s="1"/>
  <c r="BM15" i="60" s="1"/>
  <c r="AF29" i="60"/>
  <c r="AF28" i="49"/>
  <c r="AF32" i="46"/>
  <c r="AF31" i="40"/>
  <c r="AM17" i="51"/>
  <c r="AH17" i="51"/>
  <c r="AN17" i="51" s="1"/>
  <c r="AK21" i="48"/>
  <c r="AF21" i="48"/>
  <c r="AK16" i="47"/>
  <c r="AF16" i="47"/>
  <c r="AF31" i="41"/>
  <c r="AK29" i="39"/>
  <c r="AF29" i="39"/>
  <c r="AF32" i="40"/>
  <c r="AL29" i="30"/>
  <c r="AG29" i="30"/>
  <c r="AG6" i="10"/>
  <c r="AH4" i="41"/>
  <c r="AN4" i="41" s="1"/>
  <c r="AF15" i="42"/>
  <c r="AG25" i="46"/>
  <c r="AM25" i="46" s="1"/>
  <c r="AF8" i="46"/>
  <c r="AL8" i="46" s="1"/>
  <c r="AH23" i="48"/>
  <c r="AN23" i="48" s="1"/>
  <c r="AP23" i="48" s="1"/>
  <c r="AQ23" i="48" s="1"/>
  <c r="BL23" i="48" s="1"/>
  <c r="BM23" i="48" s="1"/>
  <c r="AF14" i="48"/>
  <c r="AF9" i="49"/>
  <c r="AP6" i="49"/>
  <c r="AQ6" i="49" s="1"/>
  <c r="BL6" i="49" s="1"/>
  <c r="BM6" i="49" s="1"/>
  <c r="AF32" i="50"/>
  <c r="AL32" i="50" s="1"/>
  <c r="AF21" i="50"/>
  <c r="AL21" i="50" s="1"/>
  <c r="AF17" i="52"/>
  <c r="AH19" i="54"/>
  <c r="AN19" i="54" s="1"/>
  <c r="AP19" i="54" s="1"/>
  <c r="AQ19" i="54" s="1"/>
  <c r="BL19" i="54" s="1"/>
  <c r="BM19" i="54" s="1"/>
  <c r="AH10" i="54"/>
  <c r="AN10" i="54" s="1"/>
  <c r="AP10" i="54" s="1"/>
  <c r="AQ10" i="54" s="1"/>
  <c r="BL10" i="54" s="1"/>
  <c r="BM10" i="54" s="1"/>
  <c r="AH29" i="54"/>
  <c r="AN29" i="54" s="1"/>
  <c r="AP29" i="54" s="1"/>
  <c r="AQ29" i="54" s="1"/>
  <c r="BL29" i="54" s="1"/>
  <c r="BM29" i="54" s="1"/>
  <c r="AH9" i="57"/>
  <c r="AN9" i="57" s="1"/>
  <c r="AF15" i="58"/>
  <c r="AH30" i="59"/>
  <c r="AN30" i="59" s="1"/>
  <c r="AP30" i="59" s="1"/>
  <c r="AQ30" i="59" s="1"/>
  <c r="BL30" i="59" s="1"/>
  <c r="BM30" i="59" s="1"/>
  <c r="AP11" i="59"/>
  <c r="AQ11" i="59" s="1"/>
  <c r="BL11" i="59" s="1"/>
  <c r="BM11" i="59" s="1"/>
  <c r="AF27" i="59"/>
  <c r="AH31" i="61"/>
  <c r="AN31" i="61" s="1"/>
  <c r="AP31" i="61" s="1"/>
  <c r="AQ31" i="61" s="1"/>
  <c r="BL31" i="61" s="1"/>
  <c r="BM31" i="61" s="1"/>
  <c r="AG5" i="61"/>
  <c r="AF30" i="55"/>
  <c r="AF5" i="52"/>
  <c r="AF12" i="49"/>
  <c r="AF28" i="46"/>
  <c r="AF27" i="40"/>
  <c r="AF11" i="61"/>
  <c r="AF29" i="53"/>
  <c r="AK30" i="48"/>
  <c r="AF30" i="48"/>
  <c r="AF16" i="45"/>
  <c r="AF27" i="41"/>
  <c r="AK31" i="37"/>
  <c r="AF31" i="37"/>
  <c r="AL18" i="55"/>
  <c r="AG18" i="55"/>
  <c r="AL13" i="36"/>
  <c r="AG13" i="36"/>
  <c r="AK32" i="34"/>
  <c r="AF32" i="34"/>
  <c r="AK4" i="36"/>
  <c r="AF4" i="36"/>
  <c r="AG10" i="30"/>
  <c r="AP9" i="57"/>
  <c r="AQ9" i="57" s="1"/>
  <c r="BL9" i="57" s="1"/>
  <c r="BM9" i="57" s="1"/>
  <c r="AL13" i="58"/>
  <c r="AG13" i="58"/>
  <c r="AF30" i="58"/>
  <c r="AF17" i="55"/>
  <c r="AF8" i="49"/>
  <c r="AF20" i="46"/>
  <c r="AF10" i="41"/>
  <c r="AK23" i="37"/>
  <c r="AF23" i="37"/>
  <c r="AL17" i="42"/>
  <c r="AH17" i="42"/>
  <c r="AN17" i="42" s="1"/>
  <c r="AF14" i="55"/>
  <c r="AF22" i="48"/>
  <c r="AK8" i="36"/>
  <c r="AF8" i="36"/>
  <c r="AK28" i="32"/>
  <c r="AF28" i="32"/>
  <c r="AF29" i="36"/>
  <c r="AK15" i="32"/>
  <c r="AF15" i="32"/>
  <c r="AH10" i="31"/>
  <c r="AN10" i="31" s="1"/>
  <c r="AP10" i="31" s="1"/>
  <c r="AQ10" i="31" s="1"/>
  <c r="BL10" i="31" s="1"/>
  <c r="BM10" i="31" s="1"/>
  <c r="AK30" i="32"/>
  <c r="AF30" i="32"/>
  <c r="AP28" i="45"/>
  <c r="AQ28" i="45" s="1"/>
  <c r="BL28" i="45" s="1"/>
  <c r="BM28" i="45" s="1"/>
  <c r="AF6" i="46"/>
  <c r="AL6" i="46" s="1"/>
  <c r="AF17" i="47"/>
  <c r="AL17" i="47" s="1"/>
  <c r="AP19" i="48"/>
  <c r="AQ19" i="48" s="1"/>
  <c r="BL19" i="48" s="1"/>
  <c r="BM19" i="48" s="1"/>
  <c r="AG26" i="49"/>
  <c r="AM26" i="49" s="1"/>
  <c r="AF7" i="49"/>
  <c r="AL7" i="49" s="1"/>
  <c r="AF16" i="49"/>
  <c r="AL16" i="49" s="1"/>
  <c r="AF30" i="50"/>
  <c r="AL30" i="50" s="1"/>
  <c r="AF19" i="50"/>
  <c r="AP14" i="50"/>
  <c r="AQ14" i="50" s="1"/>
  <c r="BL14" i="50" s="1"/>
  <c r="BM14" i="50" s="1"/>
  <c r="AH11" i="52"/>
  <c r="AN11" i="52" s="1"/>
  <c r="AP11" i="52" s="1"/>
  <c r="AQ11" i="52" s="1"/>
  <c r="BL11" i="52" s="1"/>
  <c r="BM11" i="52" s="1"/>
  <c r="AH4" i="52"/>
  <c r="AN4" i="52" s="1"/>
  <c r="AP4" i="52" s="1"/>
  <c r="AQ4" i="52" s="1"/>
  <c r="BL4" i="52" s="1"/>
  <c r="BM4" i="52" s="1"/>
  <c r="AP17" i="54"/>
  <c r="AQ17" i="54" s="1"/>
  <c r="BL17" i="54" s="1"/>
  <c r="BM17" i="54" s="1"/>
  <c r="AF16" i="54"/>
  <c r="AG16" i="57"/>
  <c r="AM16" i="57" s="1"/>
  <c r="AH7" i="57"/>
  <c r="AN7" i="57" s="1"/>
  <c r="AP7" i="57" s="1"/>
  <c r="AQ7" i="57" s="1"/>
  <c r="BL7" i="57" s="1"/>
  <c r="BM7" i="57" s="1"/>
  <c r="AG5" i="58"/>
  <c r="AM5" i="58" s="1"/>
  <c r="AG25" i="59"/>
  <c r="AM25" i="59" s="1"/>
  <c r="AP23" i="59"/>
  <c r="AQ23" i="59" s="1"/>
  <c r="BL23" i="59" s="1"/>
  <c r="BM23" i="59" s="1"/>
  <c r="AP6" i="61"/>
  <c r="AQ6" i="61" s="1"/>
  <c r="BL6" i="61" s="1"/>
  <c r="BM6" i="61" s="1"/>
  <c r="AP27" i="61"/>
  <c r="AQ27" i="61" s="1"/>
  <c r="BL27" i="61" s="1"/>
  <c r="BM27" i="61" s="1"/>
  <c r="AF17" i="58"/>
  <c r="AF4" i="49"/>
  <c r="AF31" i="45"/>
  <c r="AK31" i="52"/>
  <c r="AF31" i="52"/>
  <c r="AF6" i="41"/>
  <c r="AK19" i="37"/>
  <c r="AF19" i="37"/>
  <c r="AK21" i="32"/>
  <c r="AF21" i="32"/>
  <c r="AK28" i="34"/>
  <c r="AF28" i="34"/>
  <c r="AF32" i="32"/>
  <c r="AG5" i="10"/>
  <c r="AK31" i="34"/>
  <c r="AF31" i="34"/>
  <c r="AF18" i="26"/>
  <c r="AF7" i="10"/>
  <c r="AF30" i="34"/>
  <c r="AG4" i="10"/>
  <c r="AE33" i="46"/>
  <c r="AF29" i="51"/>
  <c r="AF27" i="45"/>
  <c r="AK10" i="52"/>
  <c r="AF10" i="52"/>
  <c r="AK10" i="47"/>
  <c r="AF10" i="47"/>
  <c r="AK29" i="42"/>
  <c r="AF29" i="42"/>
  <c r="AF30" i="45"/>
  <c r="AK13" i="23"/>
  <c r="AF13" i="23"/>
  <c r="AG7" i="10"/>
  <c r="AM7" i="10" s="1"/>
  <c r="AF11" i="10"/>
  <c r="AG11" i="10" s="1"/>
  <c r="AM11" i="10" s="1"/>
  <c r="AG18" i="17"/>
  <c r="AG9" i="10"/>
  <c r="AG4" i="40"/>
  <c r="AP29" i="41"/>
  <c r="AQ29" i="41" s="1"/>
  <c r="BL29" i="41" s="1"/>
  <c r="BM29" i="41" s="1"/>
  <c r="AP29" i="45"/>
  <c r="AQ29" i="45" s="1"/>
  <c r="BL29" i="45" s="1"/>
  <c r="BM29" i="45" s="1"/>
  <c r="AG8" i="46"/>
  <c r="AM8" i="46" s="1"/>
  <c r="AF4" i="46"/>
  <c r="AL4" i="46" s="1"/>
  <c r="AH4" i="47"/>
  <c r="AN4" i="47" s="1"/>
  <c r="AP4" i="47" s="1"/>
  <c r="AQ4" i="47" s="1"/>
  <c r="BL4" i="47" s="1"/>
  <c r="BM4" i="47" s="1"/>
  <c r="AP31" i="48"/>
  <c r="AQ31" i="48" s="1"/>
  <c r="BL31" i="48" s="1"/>
  <c r="BM31" i="48" s="1"/>
  <c r="AG17" i="48"/>
  <c r="AM17" i="48" s="1"/>
  <c r="AG16" i="49"/>
  <c r="AF5" i="49"/>
  <c r="AL5" i="49" s="1"/>
  <c r="AF28" i="50"/>
  <c r="AL28" i="50" s="1"/>
  <c r="AG15" i="51"/>
  <c r="AM15" i="51" s="1"/>
  <c r="AF15" i="52"/>
  <c r="AL15" i="52" s="1"/>
  <c r="AH12" i="52"/>
  <c r="AN12" i="52" s="1"/>
  <c r="AP12" i="52" s="1"/>
  <c r="AQ12" i="52" s="1"/>
  <c r="BL12" i="52" s="1"/>
  <c r="BM12" i="52" s="1"/>
  <c r="AF15" i="54"/>
  <c r="AG8" i="54"/>
  <c r="AM8" i="54" s="1"/>
  <c r="AG26" i="54"/>
  <c r="AM26" i="54" s="1"/>
  <c r="AG13" i="57"/>
  <c r="AM13" i="57" s="1"/>
  <c r="AH32" i="58"/>
  <c r="AN32" i="58" s="1"/>
  <c r="AP32" i="58" s="1"/>
  <c r="AQ32" i="58" s="1"/>
  <c r="BL32" i="58" s="1"/>
  <c r="BM32" i="58" s="1"/>
  <c r="AG21" i="58"/>
  <c r="AM21" i="58" s="1"/>
  <c r="AH7" i="59"/>
  <c r="AN7" i="59" s="1"/>
  <c r="AP7" i="59" s="1"/>
  <c r="AQ7" i="59" s="1"/>
  <c r="BL7" i="59" s="1"/>
  <c r="BM7" i="59" s="1"/>
  <c r="AF31" i="59"/>
  <c r="AL13" i="49"/>
  <c r="AG13" i="49"/>
  <c r="AF10" i="58"/>
  <c r="AF32" i="51"/>
  <c r="AF30" i="47"/>
  <c r="AK16" i="55"/>
  <c r="AF16" i="55"/>
  <c r="AK6" i="52"/>
  <c r="AF6" i="52"/>
  <c r="AK6" i="47"/>
  <c r="AF6" i="47"/>
  <c r="AK9" i="36"/>
  <c r="AF9" i="36"/>
  <c r="AF17" i="45"/>
  <c r="AF29" i="35"/>
  <c r="AL12" i="31"/>
  <c r="AH12" i="31"/>
  <c r="AN12" i="31" s="1"/>
  <c r="AF16" i="39"/>
  <c r="AL18" i="32"/>
  <c r="AG18" i="32"/>
  <c r="AG12" i="10"/>
  <c r="AG6" i="46"/>
  <c r="AM6" i="46" s="1"/>
  <c r="AG31" i="49"/>
  <c r="AM31" i="49" s="1"/>
  <c r="AL18" i="45"/>
  <c r="AG18" i="45"/>
  <c r="AM18" i="45" s="1"/>
  <c r="AF29" i="61"/>
  <c r="AF6" i="58"/>
  <c r="AF32" i="53"/>
  <c r="AF21" i="54"/>
  <c r="AK11" i="47"/>
  <c r="AF11" i="47"/>
  <c r="AK32" i="42"/>
  <c r="AF32" i="42"/>
  <c r="AF32" i="39"/>
  <c r="AK5" i="36"/>
  <c r="AF5" i="36"/>
  <c r="AF32" i="52"/>
  <c r="AK16" i="34"/>
  <c r="AF16" i="34"/>
  <c r="AM24" i="31"/>
  <c r="AH24" i="31"/>
  <c r="AN24" i="31" s="1"/>
  <c r="AP5" i="39"/>
  <c r="AQ5" i="39" s="1"/>
  <c r="BL5" i="39" s="1"/>
  <c r="BM5" i="39" s="1"/>
  <c r="AG28" i="41"/>
  <c r="AH15" i="45"/>
  <c r="AN15" i="45" s="1"/>
  <c r="AP15" i="45" s="1"/>
  <c r="AQ15" i="45" s="1"/>
  <c r="BL15" i="45" s="1"/>
  <c r="BM15" i="45" s="1"/>
  <c r="AH6" i="46"/>
  <c r="AN6" i="46" s="1"/>
  <c r="AF10" i="46"/>
  <c r="AH12" i="47"/>
  <c r="AN12" i="47" s="1"/>
  <c r="AP12" i="47" s="1"/>
  <c r="AQ12" i="47" s="1"/>
  <c r="BL12" i="47" s="1"/>
  <c r="BM12" i="47" s="1"/>
  <c r="AH24" i="49"/>
  <c r="AN24" i="49" s="1"/>
  <c r="AP24" i="49" s="1"/>
  <c r="AQ24" i="49" s="1"/>
  <c r="BL24" i="49" s="1"/>
  <c r="BM24" i="49" s="1"/>
  <c r="AH31" i="49"/>
  <c r="AN31" i="49" s="1"/>
  <c r="AF11" i="49"/>
  <c r="AH10" i="49"/>
  <c r="AN10" i="49" s="1"/>
  <c r="AP10" i="49" s="1"/>
  <c r="AQ10" i="49" s="1"/>
  <c r="BL10" i="49" s="1"/>
  <c r="BM10" i="49" s="1"/>
  <c r="AF23" i="50"/>
  <c r="AL23" i="50" s="1"/>
  <c r="AG18" i="50"/>
  <c r="AM18" i="50" s="1"/>
  <c r="AP8" i="52"/>
  <c r="AQ8" i="52" s="1"/>
  <c r="BL8" i="52" s="1"/>
  <c r="BM8" i="52" s="1"/>
  <c r="AG6" i="54"/>
  <c r="AG5" i="57"/>
  <c r="AP28" i="58"/>
  <c r="AQ28" i="58" s="1"/>
  <c r="BL28" i="58" s="1"/>
  <c r="BM28" i="58" s="1"/>
  <c r="AG22" i="59"/>
  <c r="AM22" i="59" s="1"/>
  <c r="AH19" i="59"/>
  <c r="AN19" i="59" s="1"/>
  <c r="AP19" i="59" s="1"/>
  <c r="AQ19" i="59" s="1"/>
  <c r="BL19" i="59" s="1"/>
  <c r="BM19" i="59" s="1"/>
  <c r="AF29" i="59"/>
  <c r="AH30" i="60"/>
  <c r="AN30" i="60" s="1"/>
  <c r="AP30" i="60" s="1"/>
  <c r="AQ30" i="60" s="1"/>
  <c r="BL30" i="60" s="1"/>
  <c r="BM30" i="60" s="1"/>
  <c r="AH32" i="61"/>
  <c r="AN32" i="61" s="1"/>
  <c r="AP32" i="61" s="1"/>
  <c r="AQ32" i="61" s="1"/>
  <c r="BL32" i="61" s="1"/>
  <c r="BM32" i="61" s="1"/>
  <c r="AK30" i="61"/>
  <c r="AF30" i="61"/>
  <c r="AF28" i="53"/>
  <c r="AF32" i="49"/>
  <c r="AF27" i="47"/>
  <c r="AF31" i="54"/>
  <c r="AK29" i="48"/>
  <c r="AF29" i="48"/>
  <c r="AK7" i="47"/>
  <c r="AF7" i="47"/>
  <c r="AK28" i="42"/>
  <c r="AF28" i="42"/>
  <c r="AF28" i="39"/>
  <c r="AL18" i="34"/>
  <c r="AG18" i="34"/>
  <c r="AM18" i="34" s="1"/>
  <c r="AF28" i="52"/>
  <c r="AK12" i="36"/>
  <c r="AF12" i="36"/>
  <c r="AG12" i="30"/>
  <c r="AG8" i="10"/>
  <c r="AK29" i="34"/>
  <c r="AF29" i="34"/>
  <c r="AG18" i="31"/>
  <c r="AG16" i="61"/>
  <c r="AM16" i="61" s="1"/>
  <c r="AL26" i="61"/>
  <c r="AH26" i="61"/>
  <c r="AN26" i="61" s="1"/>
  <c r="AF25" i="61"/>
  <c r="AL25" i="61" s="1"/>
  <c r="AK23" i="61"/>
  <c r="AG23" i="61"/>
  <c r="AK21" i="61"/>
  <c r="AG21" i="61"/>
  <c r="AK19" i="61"/>
  <c r="AG19" i="61"/>
  <c r="AH24" i="61"/>
  <c r="AN24" i="61" s="1"/>
  <c r="AP24" i="61" s="1"/>
  <c r="AQ24" i="61" s="1"/>
  <c r="BL24" i="61" s="1"/>
  <c r="BM24" i="61" s="1"/>
  <c r="AM3" i="61"/>
  <c r="AJ33" i="61"/>
  <c r="AL13" i="61"/>
  <c r="AG13" i="61"/>
  <c r="AM13" i="61" s="1"/>
  <c r="AG20" i="61"/>
  <c r="AM20" i="61" s="1"/>
  <c r="AH9" i="61"/>
  <c r="AN9" i="61" s="1"/>
  <c r="AP9" i="61" s="1"/>
  <c r="AQ9" i="61" s="1"/>
  <c r="BL9" i="61" s="1"/>
  <c r="BM9" i="61" s="1"/>
  <c r="AH17" i="61"/>
  <c r="AN17" i="61" s="1"/>
  <c r="AP17" i="61" s="1"/>
  <c r="AQ17" i="61" s="1"/>
  <c r="BL17" i="61" s="1"/>
  <c r="BM17" i="61" s="1"/>
  <c r="AE33" i="61"/>
  <c r="AG14" i="61"/>
  <c r="AM14" i="61" s="1"/>
  <c r="AL15" i="61"/>
  <c r="AG15" i="61"/>
  <c r="AM15" i="61" s="1"/>
  <c r="AH14" i="61"/>
  <c r="AN14" i="61" s="1"/>
  <c r="AP14" i="61" s="1"/>
  <c r="AQ14" i="61" s="1"/>
  <c r="BL14" i="61" s="1"/>
  <c r="BM14" i="61" s="1"/>
  <c r="AG22" i="61"/>
  <c r="AM22" i="61" s="1"/>
  <c r="AL23" i="60"/>
  <c r="AL19" i="60"/>
  <c r="AL10" i="60"/>
  <c r="AL6" i="60"/>
  <c r="AL21" i="60"/>
  <c r="AL12" i="60"/>
  <c r="AL8" i="60"/>
  <c r="AL4" i="60"/>
  <c r="AH24" i="60"/>
  <c r="AN24" i="60" s="1"/>
  <c r="AP24" i="60" s="1"/>
  <c r="AQ24" i="60" s="1"/>
  <c r="BL24" i="60" s="1"/>
  <c r="BM24" i="60" s="1"/>
  <c r="AL3" i="60"/>
  <c r="AE33" i="60"/>
  <c r="AH31" i="60"/>
  <c r="AN31" i="60" s="1"/>
  <c r="AP31" i="60" s="1"/>
  <c r="AQ31" i="60" s="1"/>
  <c r="BL31" i="60" s="1"/>
  <c r="BM31" i="60" s="1"/>
  <c r="AH27" i="60"/>
  <c r="AN27" i="60" s="1"/>
  <c r="AP27" i="60" s="1"/>
  <c r="AQ27" i="60" s="1"/>
  <c r="BL27" i="60" s="1"/>
  <c r="BM27" i="60" s="1"/>
  <c r="AK22" i="60"/>
  <c r="AG22" i="60"/>
  <c r="AK20" i="60"/>
  <c r="AG20" i="60"/>
  <c r="AF16" i="60"/>
  <c r="AK13" i="60"/>
  <c r="AG13" i="60"/>
  <c r="AK11" i="60"/>
  <c r="AG11" i="60"/>
  <c r="AK9" i="60"/>
  <c r="AG9" i="60"/>
  <c r="AK7" i="60"/>
  <c r="AG7" i="60"/>
  <c r="AK5" i="60"/>
  <c r="AG5" i="60"/>
  <c r="AH32" i="60"/>
  <c r="AN32" i="60" s="1"/>
  <c r="AP32" i="60" s="1"/>
  <c r="AQ32" i="60" s="1"/>
  <c r="BL32" i="60" s="1"/>
  <c r="BM32" i="60" s="1"/>
  <c r="AG3" i="60"/>
  <c r="AH3" i="60" s="1"/>
  <c r="AL26" i="60"/>
  <c r="AH26" i="60"/>
  <c r="AN26" i="60" s="1"/>
  <c r="AF25" i="60"/>
  <c r="AL25" i="60" s="1"/>
  <c r="AK23" i="60"/>
  <c r="AG23" i="60"/>
  <c r="AM23" i="60" s="1"/>
  <c r="AK21" i="60"/>
  <c r="AG21" i="60"/>
  <c r="AM21" i="60" s="1"/>
  <c r="AK19" i="60"/>
  <c r="AG19" i="60"/>
  <c r="AM19" i="60" s="1"/>
  <c r="AK12" i="60"/>
  <c r="AG12" i="60"/>
  <c r="AM12" i="60" s="1"/>
  <c r="AK10" i="60"/>
  <c r="AG10" i="60"/>
  <c r="AM10" i="60" s="1"/>
  <c r="AK8" i="60"/>
  <c r="AG8" i="60"/>
  <c r="AM8" i="60" s="1"/>
  <c r="AK6" i="60"/>
  <c r="AG6" i="60"/>
  <c r="AM6" i="60" s="1"/>
  <c r="AK4" i="60"/>
  <c r="AG4" i="60"/>
  <c r="AM4" i="60" s="1"/>
  <c r="AJ33" i="60"/>
  <c r="AL14" i="59"/>
  <c r="AL17" i="59"/>
  <c r="AM13" i="59"/>
  <c r="AH13" i="59"/>
  <c r="AN13" i="59" s="1"/>
  <c r="AH22" i="59"/>
  <c r="AN22" i="59" s="1"/>
  <c r="AP22" i="59" s="1"/>
  <c r="AQ22" i="59" s="1"/>
  <c r="BL22" i="59" s="1"/>
  <c r="BM22" i="59" s="1"/>
  <c r="AE33" i="59"/>
  <c r="AH32" i="59"/>
  <c r="AN32" i="59" s="1"/>
  <c r="AP32" i="59" s="1"/>
  <c r="AQ32" i="59" s="1"/>
  <c r="BL32" i="59" s="1"/>
  <c r="BM32" i="59" s="1"/>
  <c r="AH28" i="59"/>
  <c r="AN28" i="59" s="1"/>
  <c r="AP28" i="59" s="1"/>
  <c r="AQ28" i="59" s="1"/>
  <c r="BL28" i="59" s="1"/>
  <c r="BM28" i="59" s="1"/>
  <c r="AH9" i="59"/>
  <c r="AN9" i="59" s="1"/>
  <c r="AP9" i="59" s="1"/>
  <c r="AQ9" i="59" s="1"/>
  <c r="BL9" i="59" s="1"/>
  <c r="BM9" i="59" s="1"/>
  <c r="AM15" i="59"/>
  <c r="AH15" i="59"/>
  <c r="AN15" i="59" s="1"/>
  <c r="AM3" i="59"/>
  <c r="AJ33" i="59"/>
  <c r="AG26" i="59"/>
  <c r="AM26" i="59" s="1"/>
  <c r="AF26" i="59"/>
  <c r="AL26" i="59" s="1"/>
  <c r="AK17" i="59"/>
  <c r="AG17" i="59"/>
  <c r="AM17" i="59" s="1"/>
  <c r="AK14" i="59"/>
  <c r="AG14" i="59"/>
  <c r="AM14" i="59" s="1"/>
  <c r="AH25" i="59"/>
  <c r="AN25" i="59" s="1"/>
  <c r="AP25" i="59" s="1"/>
  <c r="AQ25" i="59" s="1"/>
  <c r="BL25" i="59" s="1"/>
  <c r="BM25" i="59" s="1"/>
  <c r="AG18" i="59"/>
  <c r="AM18" i="59" s="1"/>
  <c r="AN3" i="59"/>
  <c r="AL20" i="58"/>
  <c r="AL22" i="58"/>
  <c r="AH24" i="58"/>
  <c r="AN24" i="58" s="1"/>
  <c r="AP24" i="58" s="1"/>
  <c r="AQ24" i="58" s="1"/>
  <c r="BL24" i="58" s="1"/>
  <c r="BM24" i="58" s="1"/>
  <c r="AG11" i="58"/>
  <c r="AH9" i="58"/>
  <c r="AN9" i="58" s="1"/>
  <c r="AP9" i="58" s="1"/>
  <c r="AQ9" i="58" s="1"/>
  <c r="BL9" i="58" s="1"/>
  <c r="BM9" i="58" s="1"/>
  <c r="AG7" i="58"/>
  <c r="AH5" i="58"/>
  <c r="AN5" i="58" s="1"/>
  <c r="AP5" i="58" s="1"/>
  <c r="AQ5" i="58" s="1"/>
  <c r="BL5" i="58" s="1"/>
  <c r="BM5" i="58" s="1"/>
  <c r="AG27" i="58"/>
  <c r="AG16" i="58"/>
  <c r="AM3" i="58"/>
  <c r="AJ33" i="58"/>
  <c r="AL18" i="58"/>
  <c r="AG18" i="58"/>
  <c r="AM18" i="58" s="1"/>
  <c r="AK25" i="58"/>
  <c r="AF25" i="58"/>
  <c r="AL25" i="58" s="1"/>
  <c r="AG23" i="58"/>
  <c r="AM23" i="58" s="1"/>
  <c r="AG19" i="58"/>
  <c r="AM19" i="58" s="1"/>
  <c r="AH12" i="58"/>
  <c r="AN12" i="58" s="1"/>
  <c r="AP12" i="58" s="1"/>
  <c r="AQ12" i="58" s="1"/>
  <c r="BL12" i="58" s="1"/>
  <c r="BM12" i="58" s="1"/>
  <c r="AH8" i="58"/>
  <c r="AN8" i="58" s="1"/>
  <c r="AP8" i="58" s="1"/>
  <c r="AQ8" i="58" s="1"/>
  <c r="BL8" i="58" s="1"/>
  <c r="BM8" i="58" s="1"/>
  <c r="AH4" i="58"/>
  <c r="AN4" i="58" s="1"/>
  <c r="AP4" i="58" s="1"/>
  <c r="AQ4" i="58" s="1"/>
  <c r="BL4" i="58" s="1"/>
  <c r="BM4" i="58" s="1"/>
  <c r="AL3" i="58"/>
  <c r="AE33" i="58"/>
  <c r="AG29" i="58"/>
  <c r="AM29" i="58" s="1"/>
  <c r="AN3" i="58"/>
  <c r="AK22" i="58"/>
  <c r="AG22" i="58"/>
  <c r="AM22" i="58" s="1"/>
  <c r="AK20" i="58"/>
  <c r="AG20" i="58"/>
  <c r="AM20" i="58" s="1"/>
  <c r="AM14" i="58"/>
  <c r="AH14" i="58"/>
  <c r="AN14" i="58" s="1"/>
  <c r="AF32" i="57"/>
  <c r="AL32" i="57" s="1"/>
  <c r="AF30" i="57"/>
  <c r="AL30" i="57" s="1"/>
  <c r="AF28" i="57"/>
  <c r="AF27" i="57"/>
  <c r="AL27" i="57" s="1"/>
  <c r="AF23" i="57"/>
  <c r="AL23" i="57" s="1"/>
  <c r="AF21" i="57"/>
  <c r="AL21" i="57" s="1"/>
  <c r="AF19" i="57"/>
  <c r="AL19" i="57" s="1"/>
  <c r="AK12" i="57"/>
  <c r="AG12" i="57"/>
  <c r="AM12" i="57" s="1"/>
  <c r="AK10" i="57"/>
  <c r="AG10" i="57"/>
  <c r="AK8" i="57"/>
  <c r="AG8" i="57"/>
  <c r="AM8" i="57" s="1"/>
  <c r="AK6" i="57"/>
  <c r="AG6" i="57"/>
  <c r="AM6" i="57" s="1"/>
  <c r="AK4" i="57"/>
  <c r="AG4" i="57"/>
  <c r="AM4" i="57" s="1"/>
  <c r="AJ33" i="57"/>
  <c r="AM3" i="57"/>
  <c r="AF31" i="57"/>
  <c r="AL31" i="57" s="1"/>
  <c r="AF29" i="57"/>
  <c r="AL29" i="57" s="1"/>
  <c r="AF22" i="57"/>
  <c r="AL22" i="57" s="1"/>
  <c r="AF20" i="57"/>
  <c r="AL20" i="57" s="1"/>
  <c r="AK26" i="57"/>
  <c r="AF26" i="57"/>
  <c r="AL26" i="57" s="1"/>
  <c r="AH13" i="57"/>
  <c r="AN13" i="57" s="1"/>
  <c r="AM24" i="57"/>
  <c r="AH24" i="57"/>
  <c r="AN24" i="57" s="1"/>
  <c r="AH4" i="57"/>
  <c r="AN4" i="57" s="1"/>
  <c r="AL3" i="57"/>
  <c r="AE33" i="57"/>
  <c r="AG15" i="57"/>
  <c r="AM15" i="57" s="1"/>
  <c r="AH14" i="57"/>
  <c r="AN14" i="57" s="1"/>
  <c r="AP14" i="57" s="1"/>
  <c r="AQ14" i="57" s="1"/>
  <c r="BL14" i="57" s="1"/>
  <c r="BM14" i="57" s="1"/>
  <c r="AN3" i="57"/>
  <c r="AL18" i="57"/>
  <c r="AH18" i="57"/>
  <c r="AN18" i="57" s="1"/>
  <c r="AF25" i="57"/>
  <c r="AL25" i="57" s="1"/>
  <c r="AG23" i="57"/>
  <c r="AM23" i="57" s="1"/>
  <c r="AG22" i="57"/>
  <c r="AM22" i="57" s="1"/>
  <c r="AL21" i="55"/>
  <c r="AL10" i="55"/>
  <c r="AL6" i="55"/>
  <c r="AL23" i="55"/>
  <c r="AL19" i="55"/>
  <c r="AL12" i="55"/>
  <c r="AL8" i="55"/>
  <c r="AL4" i="55"/>
  <c r="AL3" i="55"/>
  <c r="AE33" i="55"/>
  <c r="AG26" i="55"/>
  <c r="AM26" i="55" s="1"/>
  <c r="AH32" i="55"/>
  <c r="AN32" i="55" s="1"/>
  <c r="AP32" i="55" s="1"/>
  <c r="AQ32" i="55" s="1"/>
  <c r="BL32" i="55" s="1"/>
  <c r="BM32" i="55" s="1"/>
  <c r="AH28" i="55"/>
  <c r="AN28" i="55" s="1"/>
  <c r="AP28" i="55" s="1"/>
  <c r="AQ28" i="55" s="1"/>
  <c r="BL28" i="55" s="1"/>
  <c r="BM28" i="55" s="1"/>
  <c r="AF31" i="55"/>
  <c r="AF29" i="55"/>
  <c r="AF27" i="55"/>
  <c r="AG20" i="55"/>
  <c r="AM20" i="55" s="1"/>
  <c r="AF15" i="55"/>
  <c r="AG13" i="55"/>
  <c r="AM13" i="55" s="1"/>
  <c r="AG9" i="55"/>
  <c r="AM9" i="55" s="1"/>
  <c r="AG5" i="55"/>
  <c r="AM5" i="55" s="1"/>
  <c r="AF25" i="55"/>
  <c r="AL25" i="55" s="1"/>
  <c r="AK23" i="55"/>
  <c r="AG23" i="55"/>
  <c r="AM23" i="55" s="1"/>
  <c r="AK21" i="55"/>
  <c r="AG21" i="55"/>
  <c r="AM21" i="55" s="1"/>
  <c r="AK19" i="55"/>
  <c r="AG19" i="55"/>
  <c r="AM19" i="55" s="1"/>
  <c r="AK12" i="55"/>
  <c r="AG12" i="55"/>
  <c r="AM12" i="55" s="1"/>
  <c r="AK10" i="55"/>
  <c r="AG10" i="55"/>
  <c r="AM10" i="55" s="1"/>
  <c r="AK8" i="55"/>
  <c r="AG8" i="55"/>
  <c r="AM8" i="55" s="1"/>
  <c r="AK6" i="55"/>
  <c r="AG6" i="55"/>
  <c r="AM6" i="55" s="1"/>
  <c r="AK4" i="55"/>
  <c r="AG4" i="55"/>
  <c r="AM4" i="55" s="1"/>
  <c r="AJ33" i="55"/>
  <c r="AG22" i="55"/>
  <c r="AM22" i="55" s="1"/>
  <c r="AG11" i="55"/>
  <c r="AM11" i="55" s="1"/>
  <c r="AH7" i="55"/>
  <c r="AN7" i="55" s="1"/>
  <c r="AG7" i="55"/>
  <c r="AM7" i="55" s="1"/>
  <c r="AH24" i="55"/>
  <c r="AN24" i="55" s="1"/>
  <c r="AP24" i="55" s="1"/>
  <c r="AQ24" i="55" s="1"/>
  <c r="BL24" i="55" s="1"/>
  <c r="BM24" i="55" s="1"/>
  <c r="AG3" i="55"/>
  <c r="AM24" i="54"/>
  <c r="AH24" i="54"/>
  <c r="AN24" i="54" s="1"/>
  <c r="AL3" i="54"/>
  <c r="AK18" i="54"/>
  <c r="AK13" i="54"/>
  <c r="AK11" i="54"/>
  <c r="AK9" i="54"/>
  <c r="AK7" i="54"/>
  <c r="AK5" i="54"/>
  <c r="AF25" i="54"/>
  <c r="AL25" i="54" s="1"/>
  <c r="AJ33" i="54"/>
  <c r="AF32" i="54"/>
  <c r="AL32" i="54" s="1"/>
  <c r="AF30" i="54"/>
  <c r="AL30" i="54" s="1"/>
  <c r="AF28" i="54"/>
  <c r="AL28" i="54" s="1"/>
  <c r="AF27" i="54"/>
  <c r="AL27" i="54" s="1"/>
  <c r="AE33" i="54"/>
  <c r="AK3" i="54"/>
  <c r="AG3" i="54"/>
  <c r="AH3" i="54" s="1"/>
  <c r="AH22" i="54"/>
  <c r="AN22" i="54" s="1"/>
  <c r="AP22" i="54" s="1"/>
  <c r="AQ22" i="54" s="1"/>
  <c r="BL22" i="54" s="1"/>
  <c r="BM22" i="54" s="1"/>
  <c r="AH26" i="54"/>
  <c r="AN26" i="54" s="1"/>
  <c r="AP26" i="54" s="1"/>
  <c r="AQ26" i="54" s="1"/>
  <c r="BL26" i="54" s="1"/>
  <c r="BM26" i="54" s="1"/>
  <c r="AF18" i="54"/>
  <c r="AL18" i="54" s="1"/>
  <c r="AF13" i="54"/>
  <c r="AL13" i="54" s="1"/>
  <c r="AF11" i="54"/>
  <c r="AL11" i="54" s="1"/>
  <c r="AF9" i="54"/>
  <c r="AL9" i="54" s="1"/>
  <c r="AF7" i="54"/>
  <c r="AL7" i="54" s="1"/>
  <c r="AF5" i="54"/>
  <c r="AL5" i="54" s="1"/>
  <c r="AL10" i="53"/>
  <c r="AL6" i="53"/>
  <c r="AL8" i="53"/>
  <c r="AL4" i="53"/>
  <c r="AH24" i="53"/>
  <c r="AN24" i="53" s="1"/>
  <c r="AP24" i="53" s="1"/>
  <c r="AQ24" i="53" s="1"/>
  <c r="BL24" i="53" s="1"/>
  <c r="BM24" i="53" s="1"/>
  <c r="AL3" i="53"/>
  <c r="AE33" i="53"/>
  <c r="AH27" i="53"/>
  <c r="AN27" i="53" s="1"/>
  <c r="AP27" i="53" s="1"/>
  <c r="AQ27" i="53" s="1"/>
  <c r="BL27" i="53" s="1"/>
  <c r="BM27" i="53" s="1"/>
  <c r="AK22" i="53"/>
  <c r="AG22" i="53"/>
  <c r="AK20" i="53"/>
  <c r="AG20" i="53"/>
  <c r="AF15" i="53"/>
  <c r="AL11" i="53"/>
  <c r="AG11" i="53"/>
  <c r="AM11" i="53" s="1"/>
  <c r="AG9" i="53"/>
  <c r="AM9" i="53" s="1"/>
  <c r="AG5" i="53"/>
  <c r="AM5" i="53" s="1"/>
  <c r="AH30" i="53"/>
  <c r="AN30" i="53" s="1"/>
  <c r="AP30" i="53" s="1"/>
  <c r="AQ30" i="53" s="1"/>
  <c r="BL30" i="53" s="1"/>
  <c r="BM30" i="53" s="1"/>
  <c r="AH17" i="53"/>
  <c r="AN17" i="53" s="1"/>
  <c r="AP17" i="53" s="1"/>
  <c r="AQ17" i="53" s="1"/>
  <c r="BL17" i="53" s="1"/>
  <c r="BM17" i="53" s="1"/>
  <c r="AF25" i="53"/>
  <c r="AL25" i="53" s="1"/>
  <c r="AK23" i="53"/>
  <c r="AG23" i="53"/>
  <c r="AK21" i="53"/>
  <c r="AG21" i="53"/>
  <c r="AK19" i="53"/>
  <c r="AG19" i="53"/>
  <c r="AF14" i="53"/>
  <c r="AL26" i="53"/>
  <c r="AH26" i="53"/>
  <c r="AN26" i="53" s="1"/>
  <c r="AL13" i="53"/>
  <c r="AG13" i="53"/>
  <c r="AM13" i="53" s="1"/>
  <c r="AG12" i="53"/>
  <c r="AM12" i="53" s="1"/>
  <c r="AG7" i="53"/>
  <c r="AM7" i="53" s="1"/>
  <c r="AK10" i="53"/>
  <c r="AG10" i="53"/>
  <c r="AM10" i="53" s="1"/>
  <c r="AK8" i="53"/>
  <c r="AG8" i="53"/>
  <c r="AM8" i="53" s="1"/>
  <c r="AK6" i="53"/>
  <c r="AG6" i="53"/>
  <c r="AM6" i="53" s="1"/>
  <c r="AK4" i="53"/>
  <c r="AG4" i="53"/>
  <c r="AM4" i="53" s="1"/>
  <c r="AJ33" i="53"/>
  <c r="AG3" i="53"/>
  <c r="AL23" i="52"/>
  <c r="AG23" i="52"/>
  <c r="AM23" i="52" s="1"/>
  <c r="AL18" i="52"/>
  <c r="AG18" i="52"/>
  <c r="AM18" i="52" s="1"/>
  <c r="AM3" i="52"/>
  <c r="AJ33" i="52"/>
  <c r="AH29" i="52"/>
  <c r="AN29" i="52" s="1"/>
  <c r="AP29" i="52" s="1"/>
  <c r="AQ29" i="52" s="1"/>
  <c r="BL29" i="52" s="1"/>
  <c r="BM29" i="52" s="1"/>
  <c r="AG24" i="52"/>
  <c r="AM24" i="52" s="1"/>
  <c r="AG19" i="52"/>
  <c r="AM19" i="52" s="1"/>
  <c r="AF25" i="52"/>
  <c r="AK22" i="52"/>
  <c r="AG22" i="52"/>
  <c r="AK20" i="52"/>
  <c r="AG20" i="52"/>
  <c r="AG14" i="52"/>
  <c r="AM14" i="52" s="1"/>
  <c r="AE33" i="52"/>
  <c r="AN3" i="52"/>
  <c r="AG21" i="52"/>
  <c r="AM21" i="52" s="1"/>
  <c r="AH24" i="52"/>
  <c r="AN24" i="52" s="1"/>
  <c r="AP24" i="52" s="1"/>
  <c r="AQ24" i="52" s="1"/>
  <c r="BL24" i="52" s="1"/>
  <c r="BM24" i="52" s="1"/>
  <c r="AL26" i="52"/>
  <c r="AH26" i="52"/>
  <c r="AN26" i="52" s="1"/>
  <c r="AF27" i="52"/>
  <c r="AL27" i="52" s="1"/>
  <c r="AL3" i="52"/>
  <c r="AH18" i="51"/>
  <c r="AN18" i="51" s="1"/>
  <c r="AH24" i="51"/>
  <c r="AN24" i="51" s="1"/>
  <c r="AP24" i="51" s="1"/>
  <c r="AQ24" i="51" s="1"/>
  <c r="BL24" i="51" s="1"/>
  <c r="BM24" i="51" s="1"/>
  <c r="AL3" i="51"/>
  <c r="AE33" i="51"/>
  <c r="AH31" i="51"/>
  <c r="AN31" i="51" s="1"/>
  <c r="AP31" i="51" s="1"/>
  <c r="AQ31" i="51" s="1"/>
  <c r="BL31" i="51" s="1"/>
  <c r="BM31" i="51" s="1"/>
  <c r="AH27" i="51"/>
  <c r="AN27" i="51" s="1"/>
  <c r="AP27" i="51" s="1"/>
  <c r="AQ27" i="51" s="1"/>
  <c r="BL27" i="51" s="1"/>
  <c r="BM27" i="51" s="1"/>
  <c r="AG21" i="51"/>
  <c r="AM21" i="51" s="1"/>
  <c r="AL13" i="51"/>
  <c r="AG13" i="51"/>
  <c r="AL9" i="51"/>
  <c r="AG9" i="51"/>
  <c r="AM9" i="51" s="1"/>
  <c r="AL5" i="51"/>
  <c r="AG5" i="51"/>
  <c r="AH30" i="51"/>
  <c r="AN30" i="51" s="1"/>
  <c r="AP30" i="51" s="1"/>
  <c r="AQ30" i="51" s="1"/>
  <c r="BL30" i="51" s="1"/>
  <c r="BM30" i="51" s="1"/>
  <c r="AK22" i="51"/>
  <c r="AG22" i="51"/>
  <c r="AK20" i="51"/>
  <c r="AG20" i="51"/>
  <c r="AF14" i="51"/>
  <c r="AK4" i="51"/>
  <c r="AG4" i="51"/>
  <c r="AJ33" i="51"/>
  <c r="AL10" i="51"/>
  <c r="AP10" i="51" s="1"/>
  <c r="AQ10" i="51" s="1"/>
  <c r="BL10" i="51" s="1"/>
  <c r="BM10" i="51" s="1"/>
  <c r="AH10" i="51"/>
  <c r="AN10" i="51" s="1"/>
  <c r="AL6" i="51"/>
  <c r="AH6" i="51"/>
  <c r="AN6" i="51" s="1"/>
  <c r="AL26" i="51"/>
  <c r="AH26" i="51"/>
  <c r="AN26" i="51" s="1"/>
  <c r="AK25" i="51"/>
  <c r="AF25" i="51"/>
  <c r="AL25" i="51" s="1"/>
  <c r="AG23" i="51"/>
  <c r="AM23" i="51" s="1"/>
  <c r="AG19" i="51"/>
  <c r="AM19" i="51" s="1"/>
  <c r="AL11" i="51"/>
  <c r="AH11" i="51"/>
  <c r="AN11" i="51" s="1"/>
  <c r="AG11" i="51"/>
  <c r="AM11" i="51" s="1"/>
  <c r="AL7" i="51"/>
  <c r="AG7" i="51"/>
  <c r="AM7" i="51" s="1"/>
  <c r="AG12" i="51"/>
  <c r="AM12" i="51" s="1"/>
  <c r="AG8" i="51"/>
  <c r="AM8" i="51" s="1"/>
  <c r="AF16" i="51"/>
  <c r="AL16" i="51" s="1"/>
  <c r="AG3" i="51"/>
  <c r="AK16" i="50"/>
  <c r="AK33" i="50" s="1"/>
  <c r="AF16" i="50"/>
  <c r="AL16" i="50" s="1"/>
  <c r="AM3" i="50"/>
  <c r="AJ33" i="50"/>
  <c r="AG28" i="50"/>
  <c r="AM28" i="50" s="1"/>
  <c r="AG21" i="50"/>
  <c r="AM21" i="50" s="1"/>
  <c r="AF25" i="50"/>
  <c r="AE33" i="50"/>
  <c r="AK26" i="50"/>
  <c r="AF26" i="50"/>
  <c r="AL26" i="50" s="1"/>
  <c r="AG17" i="50"/>
  <c r="AM17" i="50" s="1"/>
  <c r="AF11" i="50"/>
  <c r="AL11" i="50" s="1"/>
  <c r="AF9" i="50"/>
  <c r="AL9" i="50" s="1"/>
  <c r="AF7" i="50"/>
  <c r="AF5" i="50"/>
  <c r="AL5" i="50" s="1"/>
  <c r="AM15" i="50"/>
  <c r="AH15" i="50"/>
  <c r="AN15" i="50" s="1"/>
  <c r="AF31" i="50"/>
  <c r="AL31" i="50" s="1"/>
  <c r="AF29" i="50"/>
  <c r="AL29" i="50" s="1"/>
  <c r="AF27" i="50"/>
  <c r="AL27" i="50" s="1"/>
  <c r="AF24" i="50"/>
  <c r="AL24" i="50" s="1"/>
  <c r="AF22" i="50"/>
  <c r="AF20" i="50"/>
  <c r="AL20" i="50" s="1"/>
  <c r="AF12" i="50"/>
  <c r="AL12" i="50" s="1"/>
  <c r="AF10" i="50"/>
  <c r="AL10" i="50" s="1"/>
  <c r="AF8" i="50"/>
  <c r="AL8" i="50" s="1"/>
  <c r="AF6" i="50"/>
  <c r="AL6" i="50" s="1"/>
  <c r="AF4" i="50"/>
  <c r="AH3" i="50"/>
  <c r="AH28" i="50"/>
  <c r="AN28" i="50" s="1"/>
  <c r="AG23" i="50"/>
  <c r="AM23" i="50" s="1"/>
  <c r="AG10" i="50"/>
  <c r="AM10" i="50" s="1"/>
  <c r="AL22" i="49"/>
  <c r="AL20" i="49"/>
  <c r="AH29" i="49"/>
  <c r="AN29" i="49" s="1"/>
  <c r="AP29" i="49" s="1"/>
  <c r="AQ29" i="49" s="1"/>
  <c r="BL29" i="49" s="1"/>
  <c r="BM29" i="49" s="1"/>
  <c r="AM3" i="49"/>
  <c r="AJ33" i="49"/>
  <c r="AH30" i="49"/>
  <c r="AN30" i="49" s="1"/>
  <c r="AP30" i="49" s="1"/>
  <c r="AQ30" i="49" s="1"/>
  <c r="BL30" i="49" s="1"/>
  <c r="BM30" i="49" s="1"/>
  <c r="AH17" i="49"/>
  <c r="AN17" i="49" s="1"/>
  <c r="AP17" i="49" s="1"/>
  <c r="AQ17" i="49" s="1"/>
  <c r="BL17" i="49" s="1"/>
  <c r="BM17" i="49" s="1"/>
  <c r="AL18" i="49"/>
  <c r="AG18" i="49"/>
  <c r="AM18" i="49" s="1"/>
  <c r="AK25" i="49"/>
  <c r="AF25" i="49"/>
  <c r="AL25" i="49" s="1"/>
  <c r="AG23" i="49"/>
  <c r="AM23" i="49" s="1"/>
  <c r="AG19" i="49"/>
  <c r="AM19" i="49" s="1"/>
  <c r="AL3" i="49"/>
  <c r="AE33" i="49"/>
  <c r="AN3" i="49"/>
  <c r="AK22" i="49"/>
  <c r="AG22" i="49"/>
  <c r="AM22" i="49" s="1"/>
  <c r="AK20" i="49"/>
  <c r="AG20" i="49"/>
  <c r="AM20" i="49" s="1"/>
  <c r="AK15" i="49"/>
  <c r="AF15" i="49"/>
  <c r="AL15" i="49" s="1"/>
  <c r="AM14" i="49"/>
  <c r="AP14" i="49" s="1"/>
  <c r="AQ14" i="49" s="1"/>
  <c r="BL14" i="49" s="1"/>
  <c r="BM14" i="49" s="1"/>
  <c r="AH14" i="49"/>
  <c r="AN14" i="49" s="1"/>
  <c r="AH26" i="49"/>
  <c r="AN26" i="49" s="1"/>
  <c r="AP26" i="49" s="1"/>
  <c r="AQ26" i="49" s="1"/>
  <c r="BL26" i="49" s="1"/>
  <c r="BM26" i="49" s="1"/>
  <c r="AG21" i="49"/>
  <c r="AM21" i="49" s="1"/>
  <c r="AM3" i="48"/>
  <c r="AK13" i="48"/>
  <c r="AG13" i="48"/>
  <c r="AK11" i="48"/>
  <c r="AG11" i="48"/>
  <c r="AK9" i="48"/>
  <c r="AG9" i="48"/>
  <c r="AK7" i="48"/>
  <c r="AG7" i="48"/>
  <c r="AK5" i="48"/>
  <c r="AG5" i="48"/>
  <c r="AH32" i="48"/>
  <c r="AN32" i="48" s="1"/>
  <c r="AP32" i="48" s="1"/>
  <c r="AQ32" i="48" s="1"/>
  <c r="BL32" i="48" s="1"/>
  <c r="BM32" i="48" s="1"/>
  <c r="AH28" i="48"/>
  <c r="AN28" i="48" s="1"/>
  <c r="AP28" i="48" s="1"/>
  <c r="AQ28" i="48" s="1"/>
  <c r="BL28" i="48" s="1"/>
  <c r="BM28" i="48" s="1"/>
  <c r="AL25" i="48"/>
  <c r="AH25" i="48"/>
  <c r="AN25" i="48" s="1"/>
  <c r="AK26" i="48"/>
  <c r="AF26" i="48"/>
  <c r="AL26" i="48" s="1"/>
  <c r="AH18" i="48"/>
  <c r="AN18" i="48" s="1"/>
  <c r="AK12" i="48"/>
  <c r="AG12" i="48"/>
  <c r="AK10" i="48"/>
  <c r="AG10" i="48"/>
  <c r="AK8" i="48"/>
  <c r="AG8" i="48"/>
  <c r="AK6" i="48"/>
  <c r="AG6" i="48"/>
  <c r="AK4" i="48"/>
  <c r="AG4" i="48"/>
  <c r="AJ33" i="48"/>
  <c r="AF33" i="48"/>
  <c r="AL3" i="48"/>
  <c r="AL27" i="48"/>
  <c r="AH27" i="48"/>
  <c r="AN27" i="48" s="1"/>
  <c r="AM16" i="48"/>
  <c r="AH16" i="48"/>
  <c r="AN16" i="48" s="1"/>
  <c r="AH3" i="48"/>
  <c r="AN3" i="47"/>
  <c r="AL22" i="47"/>
  <c r="AL20" i="47"/>
  <c r="AM18" i="47"/>
  <c r="AH18" i="47"/>
  <c r="AN18" i="47" s="1"/>
  <c r="AH32" i="47"/>
  <c r="AN32" i="47" s="1"/>
  <c r="AP32" i="47" s="1"/>
  <c r="AQ32" i="47" s="1"/>
  <c r="BL32" i="47" s="1"/>
  <c r="BM32" i="47" s="1"/>
  <c r="AH28" i="47"/>
  <c r="AN28" i="47" s="1"/>
  <c r="AP28" i="47" s="1"/>
  <c r="AQ28" i="47" s="1"/>
  <c r="BL28" i="47" s="1"/>
  <c r="BM28" i="47" s="1"/>
  <c r="AK25" i="47"/>
  <c r="AF25" i="47"/>
  <c r="AG23" i="47"/>
  <c r="AM23" i="47" s="1"/>
  <c r="AG19" i="47"/>
  <c r="AM19" i="47" s="1"/>
  <c r="AL13" i="47"/>
  <c r="AG13" i="47"/>
  <c r="AM13" i="47" s="1"/>
  <c r="AH29" i="47"/>
  <c r="AN29" i="47" s="1"/>
  <c r="AP29" i="47" s="1"/>
  <c r="AQ29" i="47" s="1"/>
  <c r="BL29" i="47" s="1"/>
  <c r="BM29" i="47" s="1"/>
  <c r="AL26" i="47"/>
  <c r="AH26" i="47"/>
  <c r="AN26" i="47" s="1"/>
  <c r="AH9" i="47"/>
  <c r="AN9" i="47" s="1"/>
  <c r="AP9" i="47" s="1"/>
  <c r="AQ9" i="47" s="1"/>
  <c r="BL9" i="47" s="1"/>
  <c r="BM9" i="47" s="1"/>
  <c r="AH5" i="47"/>
  <c r="AN5" i="47" s="1"/>
  <c r="AP5" i="47" s="1"/>
  <c r="AQ5" i="47" s="1"/>
  <c r="BL5" i="47" s="1"/>
  <c r="BM5" i="47" s="1"/>
  <c r="AE33" i="47"/>
  <c r="AM3" i="47"/>
  <c r="AJ33" i="47"/>
  <c r="AL15" i="47"/>
  <c r="AH21" i="47"/>
  <c r="AN21" i="47" s="1"/>
  <c r="AG21" i="47"/>
  <c r="AM21" i="47" s="1"/>
  <c r="AL14" i="47"/>
  <c r="AG14" i="47"/>
  <c r="AM14" i="47" s="1"/>
  <c r="AL3" i="47"/>
  <c r="AK22" i="47"/>
  <c r="AG22" i="47"/>
  <c r="AM22" i="47" s="1"/>
  <c r="AK20" i="47"/>
  <c r="AG20" i="47"/>
  <c r="AM20" i="47" s="1"/>
  <c r="AH24" i="47"/>
  <c r="AN24" i="47" s="1"/>
  <c r="AP24" i="47" s="1"/>
  <c r="AQ24" i="47" s="1"/>
  <c r="BL24" i="47" s="1"/>
  <c r="BM24" i="47" s="1"/>
  <c r="AG15" i="47"/>
  <c r="AM15" i="47" s="1"/>
  <c r="AH8" i="46"/>
  <c r="AN8" i="46" s="1"/>
  <c r="AP8" i="46" s="1"/>
  <c r="AQ8" i="46" s="1"/>
  <c r="BL8" i="46" s="1"/>
  <c r="BM8" i="46" s="1"/>
  <c r="AM13" i="46"/>
  <c r="AH13" i="46"/>
  <c r="AN13" i="46" s="1"/>
  <c r="AH30" i="46"/>
  <c r="AN30" i="46" s="1"/>
  <c r="AP30" i="46" s="1"/>
  <c r="AQ30" i="46" s="1"/>
  <c r="BL30" i="46" s="1"/>
  <c r="BM30" i="46" s="1"/>
  <c r="AH22" i="46"/>
  <c r="AN22" i="46" s="1"/>
  <c r="AP22" i="46" s="1"/>
  <c r="AQ22" i="46" s="1"/>
  <c r="BL22" i="46" s="1"/>
  <c r="BM22" i="46" s="1"/>
  <c r="AM3" i="46"/>
  <c r="AJ33" i="46"/>
  <c r="AF16" i="46"/>
  <c r="AL16" i="46" s="1"/>
  <c r="AK14" i="46"/>
  <c r="AG14" i="46"/>
  <c r="AF31" i="46"/>
  <c r="AF29" i="46"/>
  <c r="AF27" i="46"/>
  <c r="AF23" i="46"/>
  <c r="AF21" i="46"/>
  <c r="AF19" i="46"/>
  <c r="AG18" i="46"/>
  <c r="AM18" i="46" s="1"/>
  <c r="AF11" i="46"/>
  <c r="AF9" i="46"/>
  <c r="AF7" i="46"/>
  <c r="AF5" i="46"/>
  <c r="AM24" i="46"/>
  <c r="AH24" i="46"/>
  <c r="AN24" i="46" s="1"/>
  <c r="AG17" i="46"/>
  <c r="AM17" i="46" s="1"/>
  <c r="AN3" i="46"/>
  <c r="AM15" i="46"/>
  <c r="AH15" i="46"/>
  <c r="AN15" i="46" s="1"/>
  <c r="AK26" i="46"/>
  <c r="AF26" i="46"/>
  <c r="AL26" i="46" s="1"/>
  <c r="AH12" i="46"/>
  <c r="AN12" i="46" s="1"/>
  <c r="AP12" i="46" s="1"/>
  <c r="AQ12" i="46" s="1"/>
  <c r="BL12" i="46" s="1"/>
  <c r="BM12" i="46" s="1"/>
  <c r="AN3" i="45"/>
  <c r="AL14" i="45"/>
  <c r="AH24" i="45"/>
  <c r="AN24" i="45" s="1"/>
  <c r="AP24" i="45" s="1"/>
  <c r="AQ24" i="45" s="1"/>
  <c r="BL24" i="45" s="1"/>
  <c r="BM24" i="45" s="1"/>
  <c r="AE33" i="45"/>
  <c r="AK22" i="45"/>
  <c r="AG22" i="45"/>
  <c r="AK20" i="45"/>
  <c r="AG20" i="45"/>
  <c r="AF10" i="45"/>
  <c r="AF8" i="45"/>
  <c r="AF6" i="45"/>
  <c r="AF4" i="45"/>
  <c r="AF25" i="45"/>
  <c r="AL25" i="45" s="1"/>
  <c r="AK23" i="45"/>
  <c r="AG23" i="45"/>
  <c r="AK21" i="45"/>
  <c r="AG21" i="45"/>
  <c r="AK19" i="45"/>
  <c r="AG19" i="45"/>
  <c r="AF11" i="45"/>
  <c r="AF9" i="45"/>
  <c r="AF7" i="45"/>
  <c r="AF5" i="45"/>
  <c r="AM13" i="45"/>
  <c r="AH13" i="45"/>
  <c r="AN13" i="45" s="1"/>
  <c r="AL26" i="45"/>
  <c r="AH26" i="45"/>
  <c r="AN26" i="45" s="1"/>
  <c r="AM3" i="45"/>
  <c r="AP3" i="45" s="1"/>
  <c r="AJ33" i="45"/>
  <c r="AK14" i="45"/>
  <c r="AG14" i="45"/>
  <c r="AM14" i="45" s="1"/>
  <c r="AH12" i="45"/>
  <c r="AN12" i="45" s="1"/>
  <c r="AP12" i="45" s="1"/>
  <c r="AQ12" i="45" s="1"/>
  <c r="BL12" i="45" s="1"/>
  <c r="BM12" i="45" s="1"/>
  <c r="AH18" i="42"/>
  <c r="AN18" i="42" s="1"/>
  <c r="AH24" i="42"/>
  <c r="AN24" i="42" s="1"/>
  <c r="AP24" i="42" s="1"/>
  <c r="AQ24" i="42" s="1"/>
  <c r="BL24" i="42" s="1"/>
  <c r="BM24" i="42" s="1"/>
  <c r="AL3" i="42"/>
  <c r="AE33" i="42"/>
  <c r="AH31" i="42"/>
  <c r="AN31" i="42" s="1"/>
  <c r="AP31" i="42" s="1"/>
  <c r="AQ31" i="42" s="1"/>
  <c r="BL31" i="42" s="1"/>
  <c r="BM31" i="42" s="1"/>
  <c r="AH27" i="42"/>
  <c r="AN27" i="42" s="1"/>
  <c r="AP27" i="42" s="1"/>
  <c r="AQ27" i="42" s="1"/>
  <c r="BL27" i="42" s="1"/>
  <c r="BM27" i="42" s="1"/>
  <c r="AG21" i="42"/>
  <c r="AM21" i="42" s="1"/>
  <c r="AL13" i="42"/>
  <c r="AG13" i="42"/>
  <c r="AL9" i="42"/>
  <c r="AG9" i="42"/>
  <c r="AM9" i="42" s="1"/>
  <c r="AL5" i="42"/>
  <c r="AG5" i="42"/>
  <c r="AH30" i="42"/>
  <c r="AN30" i="42" s="1"/>
  <c r="AP30" i="42" s="1"/>
  <c r="AQ30" i="42" s="1"/>
  <c r="BL30" i="42" s="1"/>
  <c r="BM30" i="42" s="1"/>
  <c r="AK22" i="42"/>
  <c r="AG22" i="42"/>
  <c r="AK20" i="42"/>
  <c r="AG20" i="42"/>
  <c r="AF14" i="42"/>
  <c r="AK4" i="42"/>
  <c r="AG4" i="42"/>
  <c r="AJ33" i="42"/>
  <c r="AL10" i="42"/>
  <c r="AH10" i="42"/>
  <c r="AN10" i="42" s="1"/>
  <c r="AL6" i="42"/>
  <c r="AH6" i="42"/>
  <c r="AN6" i="42" s="1"/>
  <c r="AL26" i="42"/>
  <c r="AH26" i="42"/>
  <c r="AN26" i="42" s="1"/>
  <c r="AK25" i="42"/>
  <c r="AF25" i="42"/>
  <c r="AL25" i="42" s="1"/>
  <c r="AG23" i="42"/>
  <c r="AM23" i="42" s="1"/>
  <c r="AG19" i="42"/>
  <c r="AM19" i="42" s="1"/>
  <c r="AL11" i="42"/>
  <c r="AH11" i="42"/>
  <c r="AN11" i="42" s="1"/>
  <c r="AG11" i="42"/>
  <c r="AM11" i="42" s="1"/>
  <c r="AL7" i="42"/>
  <c r="AG7" i="42"/>
  <c r="AM7" i="42" s="1"/>
  <c r="AG12" i="42"/>
  <c r="AM12" i="42" s="1"/>
  <c r="AG8" i="42"/>
  <c r="AM8" i="42" s="1"/>
  <c r="AF16" i="42"/>
  <c r="AL16" i="42" s="1"/>
  <c r="AG3" i="42"/>
  <c r="AN3" i="41"/>
  <c r="AH24" i="41"/>
  <c r="AN24" i="41" s="1"/>
  <c r="AP24" i="41" s="1"/>
  <c r="AQ24" i="41" s="1"/>
  <c r="BL24" i="41" s="1"/>
  <c r="BM24" i="41" s="1"/>
  <c r="AM12" i="41"/>
  <c r="AH12" i="41"/>
  <c r="AN12" i="41" s="1"/>
  <c r="AK22" i="41"/>
  <c r="AG22" i="41"/>
  <c r="AK20" i="41"/>
  <c r="AK33" i="41" s="1"/>
  <c r="AG20" i="41"/>
  <c r="AF9" i="41"/>
  <c r="AF7" i="41"/>
  <c r="AF5" i="41"/>
  <c r="AK25" i="41"/>
  <c r="AF25" i="41"/>
  <c r="AL25" i="41" s="1"/>
  <c r="AG23" i="41"/>
  <c r="AM23" i="41" s="1"/>
  <c r="AG19" i="41"/>
  <c r="AM19" i="41" s="1"/>
  <c r="AG14" i="41"/>
  <c r="AM14" i="41" s="1"/>
  <c r="AE33" i="41"/>
  <c r="AP12" i="41"/>
  <c r="AQ12" i="41" s="1"/>
  <c r="BL12" i="41" s="1"/>
  <c r="BM12" i="41" s="1"/>
  <c r="AM3" i="41"/>
  <c r="AJ33" i="41"/>
  <c r="AL26" i="41"/>
  <c r="AH26" i="41"/>
  <c r="AN26" i="41" s="1"/>
  <c r="AL18" i="41"/>
  <c r="AG18" i="41"/>
  <c r="AM18" i="41" s="1"/>
  <c r="AG21" i="41"/>
  <c r="AM21" i="41" s="1"/>
  <c r="AL3" i="41"/>
  <c r="AH11" i="41"/>
  <c r="AN11" i="41" s="1"/>
  <c r="AP11" i="41" s="1"/>
  <c r="AQ11" i="41" s="1"/>
  <c r="BL11" i="41" s="1"/>
  <c r="BM11" i="41" s="1"/>
  <c r="AH18" i="40"/>
  <c r="AN18" i="40" s="1"/>
  <c r="AH10" i="40"/>
  <c r="AN10" i="40" s="1"/>
  <c r="AP10" i="40" s="1"/>
  <c r="AQ10" i="40" s="1"/>
  <c r="BL10" i="40" s="1"/>
  <c r="BM10" i="40" s="1"/>
  <c r="AE33" i="40"/>
  <c r="AG14" i="40"/>
  <c r="AM14" i="40" s="1"/>
  <c r="AM17" i="40"/>
  <c r="AH17" i="40"/>
  <c r="AN17" i="40" s="1"/>
  <c r="AK22" i="40"/>
  <c r="AG22" i="40"/>
  <c r="AK20" i="40"/>
  <c r="AG20" i="40"/>
  <c r="AM3" i="40"/>
  <c r="AP3" i="40" s="1"/>
  <c r="AJ33" i="40"/>
  <c r="AL13" i="40"/>
  <c r="AG13" i="40"/>
  <c r="AM13" i="40" s="1"/>
  <c r="AH29" i="40"/>
  <c r="AN29" i="40" s="1"/>
  <c r="AP29" i="40" s="1"/>
  <c r="AQ29" i="40" s="1"/>
  <c r="BL29" i="40" s="1"/>
  <c r="BM29" i="40" s="1"/>
  <c r="AL26" i="40"/>
  <c r="AH26" i="40"/>
  <c r="AN26" i="40" s="1"/>
  <c r="AF25" i="40"/>
  <c r="AL25" i="40" s="1"/>
  <c r="AK23" i="40"/>
  <c r="AG23" i="40"/>
  <c r="AK21" i="40"/>
  <c r="AG21" i="40"/>
  <c r="AK19" i="40"/>
  <c r="AK33" i="40" s="1"/>
  <c r="AG19" i="40"/>
  <c r="AF11" i="40"/>
  <c r="AF9" i="40"/>
  <c r="AF7" i="40"/>
  <c r="AF5" i="40"/>
  <c r="AH24" i="40"/>
  <c r="AN24" i="40" s="1"/>
  <c r="AP24" i="40" s="1"/>
  <c r="AQ24" i="40" s="1"/>
  <c r="BL24" i="40" s="1"/>
  <c r="BM24" i="40" s="1"/>
  <c r="AL16" i="40"/>
  <c r="AL15" i="40"/>
  <c r="AG15" i="40"/>
  <c r="AM15" i="40" s="1"/>
  <c r="AN3" i="40"/>
  <c r="AG16" i="40"/>
  <c r="AM16" i="40" s="1"/>
  <c r="AL14" i="39"/>
  <c r="AM13" i="39"/>
  <c r="AH13" i="39"/>
  <c r="AN13" i="39" s="1"/>
  <c r="AH8" i="39"/>
  <c r="AN8" i="39" s="1"/>
  <c r="AP8" i="39" s="1"/>
  <c r="AQ8" i="39" s="1"/>
  <c r="BL8" i="39" s="1"/>
  <c r="BM8" i="39" s="1"/>
  <c r="AH30" i="39"/>
  <c r="AN30" i="39" s="1"/>
  <c r="AP30" i="39" s="1"/>
  <c r="AQ30" i="39" s="1"/>
  <c r="BL30" i="39" s="1"/>
  <c r="BM30" i="39" s="1"/>
  <c r="AF25" i="39"/>
  <c r="AL25" i="39" s="1"/>
  <c r="AK23" i="39"/>
  <c r="AG23" i="39"/>
  <c r="AK21" i="39"/>
  <c r="AG21" i="39"/>
  <c r="AK19" i="39"/>
  <c r="AG19" i="39"/>
  <c r="AM3" i="39"/>
  <c r="AJ33" i="39"/>
  <c r="AH12" i="39"/>
  <c r="AN12" i="39" s="1"/>
  <c r="AP12" i="39" s="1"/>
  <c r="AQ12" i="39" s="1"/>
  <c r="BL12" i="39" s="1"/>
  <c r="BM12" i="39" s="1"/>
  <c r="AH31" i="39"/>
  <c r="AN31" i="39" s="1"/>
  <c r="AP31" i="39" s="1"/>
  <c r="AQ31" i="39" s="1"/>
  <c r="BL31" i="39" s="1"/>
  <c r="BM31" i="39" s="1"/>
  <c r="AH27" i="39"/>
  <c r="AN27" i="39" s="1"/>
  <c r="AP27" i="39" s="1"/>
  <c r="AQ27" i="39" s="1"/>
  <c r="BL27" i="39" s="1"/>
  <c r="BM27" i="39" s="1"/>
  <c r="AK22" i="39"/>
  <c r="AG22" i="39"/>
  <c r="AK20" i="39"/>
  <c r="AG20" i="39"/>
  <c r="AH7" i="39"/>
  <c r="AN7" i="39" s="1"/>
  <c r="AP7" i="39" s="1"/>
  <c r="AQ7" i="39" s="1"/>
  <c r="BL7" i="39" s="1"/>
  <c r="BM7" i="39" s="1"/>
  <c r="AM11" i="39"/>
  <c r="AH11" i="39"/>
  <c r="AN11" i="39" s="1"/>
  <c r="AN3" i="39"/>
  <c r="AK14" i="39"/>
  <c r="AG14" i="39"/>
  <c r="AM14" i="39" s="1"/>
  <c r="AL26" i="39"/>
  <c r="AH26" i="39"/>
  <c r="AN26" i="39" s="1"/>
  <c r="AH24" i="39"/>
  <c r="AN24" i="39" s="1"/>
  <c r="AP24" i="39" s="1"/>
  <c r="AQ24" i="39" s="1"/>
  <c r="BL24" i="39" s="1"/>
  <c r="BM24" i="39" s="1"/>
  <c r="AH15" i="39"/>
  <c r="AN15" i="39" s="1"/>
  <c r="AP15" i="39" s="1"/>
  <c r="AQ15" i="39" s="1"/>
  <c r="BL15" i="39" s="1"/>
  <c r="BM15" i="39" s="1"/>
  <c r="AL16" i="37"/>
  <c r="AH16" i="37"/>
  <c r="AN16" i="37" s="1"/>
  <c r="AL10" i="37"/>
  <c r="AG10" i="37"/>
  <c r="AM10" i="37" s="1"/>
  <c r="AJ33" i="37"/>
  <c r="AF15" i="37"/>
  <c r="AG13" i="37"/>
  <c r="AG9" i="37"/>
  <c r="AG4" i="37"/>
  <c r="AM4" i="37" s="1"/>
  <c r="AF32" i="37"/>
  <c r="AF30" i="37"/>
  <c r="AF28" i="37"/>
  <c r="AF27" i="37"/>
  <c r="AF24" i="37"/>
  <c r="AF22" i="37"/>
  <c r="AF20" i="37"/>
  <c r="AF14" i="37"/>
  <c r="AK7" i="37"/>
  <c r="AG7" i="37"/>
  <c r="AK6" i="37"/>
  <c r="AG6" i="37"/>
  <c r="AL18" i="37"/>
  <c r="AH18" i="37"/>
  <c r="AN18" i="37" s="1"/>
  <c r="AL12" i="37"/>
  <c r="AG12" i="37"/>
  <c r="AM12" i="37" s="1"/>
  <c r="AL8" i="37"/>
  <c r="AG8" i="37"/>
  <c r="AM8" i="37" s="1"/>
  <c r="AE33" i="37"/>
  <c r="AK3" i="37"/>
  <c r="AK26" i="37"/>
  <c r="AF26" i="37"/>
  <c r="AL26" i="37" s="1"/>
  <c r="AF3" i="37"/>
  <c r="AG3" i="37" s="1"/>
  <c r="AL15" i="36"/>
  <c r="AG15" i="36"/>
  <c r="AM15" i="36" s="1"/>
  <c r="AH31" i="36"/>
  <c r="AN31" i="36" s="1"/>
  <c r="AP31" i="36" s="1"/>
  <c r="AQ31" i="36" s="1"/>
  <c r="BL31" i="36" s="1"/>
  <c r="BM31" i="36" s="1"/>
  <c r="AH27" i="36"/>
  <c r="AN27" i="36" s="1"/>
  <c r="AP27" i="36" s="1"/>
  <c r="AQ27" i="36" s="1"/>
  <c r="BL27" i="36" s="1"/>
  <c r="BM27" i="36" s="1"/>
  <c r="AK22" i="36"/>
  <c r="AG22" i="36"/>
  <c r="AK20" i="36"/>
  <c r="AG20" i="36"/>
  <c r="AH24" i="36"/>
  <c r="AN24" i="36" s="1"/>
  <c r="AP24" i="36" s="1"/>
  <c r="AQ24" i="36" s="1"/>
  <c r="BL24" i="36" s="1"/>
  <c r="BM24" i="36" s="1"/>
  <c r="AK25" i="36"/>
  <c r="AF25" i="36"/>
  <c r="AL25" i="36" s="1"/>
  <c r="AG23" i="36"/>
  <c r="AM23" i="36" s="1"/>
  <c r="AG19" i="36"/>
  <c r="AM19" i="36" s="1"/>
  <c r="AL3" i="36"/>
  <c r="AJ33" i="36"/>
  <c r="AL26" i="36"/>
  <c r="AH26" i="36"/>
  <c r="AN26" i="36" s="1"/>
  <c r="AG21" i="36"/>
  <c r="AM21" i="36" s="1"/>
  <c r="AG14" i="36"/>
  <c r="AE33" i="36"/>
  <c r="AL3" i="35"/>
  <c r="AE33" i="35"/>
  <c r="AH32" i="35"/>
  <c r="AN32" i="35" s="1"/>
  <c r="AP32" i="35" s="1"/>
  <c r="AQ32" i="35" s="1"/>
  <c r="BL32" i="35" s="1"/>
  <c r="BM32" i="35" s="1"/>
  <c r="AH20" i="35"/>
  <c r="AN20" i="35" s="1"/>
  <c r="AP20" i="35" s="1"/>
  <c r="AQ20" i="35" s="1"/>
  <c r="BL20" i="35" s="1"/>
  <c r="BM20" i="35" s="1"/>
  <c r="AF26" i="35"/>
  <c r="AL26" i="35" s="1"/>
  <c r="AM14" i="35"/>
  <c r="AH14" i="35"/>
  <c r="AN14" i="35" s="1"/>
  <c r="AK12" i="35"/>
  <c r="AG12" i="35"/>
  <c r="AK10" i="35"/>
  <c r="AG10" i="35"/>
  <c r="AK8" i="35"/>
  <c r="AG8" i="35"/>
  <c r="AK6" i="35"/>
  <c r="AG6" i="35"/>
  <c r="AK4" i="35"/>
  <c r="AG4" i="35"/>
  <c r="AJ33" i="35"/>
  <c r="AH23" i="35"/>
  <c r="AN23" i="35" s="1"/>
  <c r="AP23" i="35" s="1"/>
  <c r="AQ23" i="35" s="1"/>
  <c r="BL23" i="35" s="1"/>
  <c r="BM23" i="35" s="1"/>
  <c r="AG21" i="35"/>
  <c r="AM21" i="35" s="1"/>
  <c r="AG18" i="35"/>
  <c r="AM18" i="35" s="1"/>
  <c r="AK17" i="35"/>
  <c r="AG17" i="35"/>
  <c r="AM17" i="35" s="1"/>
  <c r="AK9" i="35"/>
  <c r="AG9" i="35"/>
  <c r="AK5" i="35"/>
  <c r="AG3" i="35"/>
  <c r="AH3" i="35" s="1"/>
  <c r="AG16" i="35"/>
  <c r="AM16" i="35" s="1"/>
  <c r="AH21" i="35"/>
  <c r="AN21" i="35" s="1"/>
  <c r="AG19" i="35"/>
  <c r="AM19" i="35" s="1"/>
  <c r="AG30" i="35"/>
  <c r="AM30" i="35" s="1"/>
  <c r="AF25" i="35"/>
  <c r="AH18" i="35"/>
  <c r="AN18" i="35" s="1"/>
  <c r="AL23" i="34"/>
  <c r="AL19" i="34"/>
  <c r="AL8" i="34"/>
  <c r="AL4" i="34"/>
  <c r="AL20" i="34"/>
  <c r="AL11" i="34"/>
  <c r="AL7" i="34"/>
  <c r="AM3" i="34"/>
  <c r="AL21" i="34"/>
  <c r="AL10" i="34"/>
  <c r="AL6" i="34"/>
  <c r="AL22" i="34"/>
  <c r="AL9" i="34"/>
  <c r="AL5" i="34"/>
  <c r="AL26" i="34"/>
  <c r="AH26" i="34"/>
  <c r="AN26" i="34" s="1"/>
  <c r="AL12" i="34"/>
  <c r="AG12" i="34"/>
  <c r="AM12" i="34" s="1"/>
  <c r="AH3" i="34"/>
  <c r="AH17" i="34"/>
  <c r="AN17" i="34" s="1"/>
  <c r="AP17" i="34" s="1"/>
  <c r="AQ17" i="34" s="1"/>
  <c r="BL17" i="34" s="1"/>
  <c r="BM17" i="34" s="1"/>
  <c r="AH15" i="34"/>
  <c r="AN15" i="34" s="1"/>
  <c r="AP15" i="34" s="1"/>
  <c r="AQ15" i="34" s="1"/>
  <c r="BL15" i="34" s="1"/>
  <c r="BM15" i="34" s="1"/>
  <c r="AM24" i="34"/>
  <c r="AH24" i="34"/>
  <c r="AN24" i="34" s="1"/>
  <c r="AL3" i="34"/>
  <c r="AE33" i="34"/>
  <c r="AF25" i="34"/>
  <c r="AL25" i="34" s="1"/>
  <c r="AK23" i="34"/>
  <c r="AG23" i="34"/>
  <c r="AM23" i="34" s="1"/>
  <c r="AK21" i="34"/>
  <c r="AG21" i="34"/>
  <c r="AM21" i="34" s="1"/>
  <c r="AK19" i="34"/>
  <c r="AG19" i="34"/>
  <c r="AM19" i="34" s="1"/>
  <c r="AK10" i="34"/>
  <c r="AG10" i="34"/>
  <c r="AM10" i="34" s="1"/>
  <c r="AK8" i="34"/>
  <c r="AG8" i="34"/>
  <c r="AM8" i="34" s="1"/>
  <c r="AK6" i="34"/>
  <c r="AG6" i="34"/>
  <c r="AM6" i="34" s="1"/>
  <c r="AK4" i="34"/>
  <c r="AG4" i="34"/>
  <c r="AM4" i="34" s="1"/>
  <c r="AJ33" i="34"/>
  <c r="AK22" i="34"/>
  <c r="AG22" i="34"/>
  <c r="AM22" i="34" s="1"/>
  <c r="AK20" i="34"/>
  <c r="AG20" i="34"/>
  <c r="AM20" i="34" s="1"/>
  <c r="AK11" i="34"/>
  <c r="AG11" i="34"/>
  <c r="AM11" i="34" s="1"/>
  <c r="AK9" i="34"/>
  <c r="AG9" i="34"/>
  <c r="AM9" i="34" s="1"/>
  <c r="AK7" i="34"/>
  <c r="AG7" i="34"/>
  <c r="AM7" i="34" s="1"/>
  <c r="AK5" i="34"/>
  <c r="AG5" i="34"/>
  <c r="AM5" i="34" s="1"/>
  <c r="AN3" i="33"/>
  <c r="AK26" i="33"/>
  <c r="AF26" i="33"/>
  <c r="AL26" i="33" s="1"/>
  <c r="AF14" i="33"/>
  <c r="AL14" i="33" s="1"/>
  <c r="AF32" i="33"/>
  <c r="AL32" i="33" s="1"/>
  <c r="AF30" i="33"/>
  <c r="AF28" i="33"/>
  <c r="AL28" i="33" s="1"/>
  <c r="AF27" i="33"/>
  <c r="AL27" i="33" s="1"/>
  <c r="AF23" i="33"/>
  <c r="AL23" i="33" s="1"/>
  <c r="AF21" i="33"/>
  <c r="AL21" i="33" s="1"/>
  <c r="AF19" i="33"/>
  <c r="AL19" i="33" s="1"/>
  <c r="AP24" i="33"/>
  <c r="AQ24" i="33" s="1"/>
  <c r="BL24" i="33" s="1"/>
  <c r="BM24" i="33" s="1"/>
  <c r="AK17" i="33"/>
  <c r="AG17" i="33"/>
  <c r="AH15" i="33"/>
  <c r="AN15" i="33" s="1"/>
  <c r="AP15" i="33" s="1"/>
  <c r="AQ15" i="33" s="1"/>
  <c r="BL15" i="33" s="1"/>
  <c r="BM15" i="33" s="1"/>
  <c r="AG31" i="33"/>
  <c r="AM31" i="33" s="1"/>
  <c r="AG22" i="33"/>
  <c r="AM22" i="33" s="1"/>
  <c r="AF25" i="33"/>
  <c r="AL25" i="33" s="1"/>
  <c r="AG19" i="33"/>
  <c r="AM19" i="33" s="1"/>
  <c r="AK16" i="33"/>
  <c r="AF16" i="33"/>
  <c r="AL16" i="33" s="1"/>
  <c r="AK12" i="33"/>
  <c r="AG12" i="33"/>
  <c r="AM12" i="33" s="1"/>
  <c r="AK10" i="33"/>
  <c r="AG10" i="33"/>
  <c r="AM10" i="33" s="1"/>
  <c r="AK8" i="33"/>
  <c r="AG8" i="33"/>
  <c r="AK6" i="33"/>
  <c r="AG6" i="33"/>
  <c r="AM6" i="33" s="1"/>
  <c r="AK4" i="33"/>
  <c r="AG4" i="33"/>
  <c r="AM4" i="33" s="1"/>
  <c r="AJ33" i="33"/>
  <c r="AM3" i="33"/>
  <c r="AG29" i="33"/>
  <c r="AM29" i="33" s="1"/>
  <c r="AG20" i="33"/>
  <c r="AM20" i="33" s="1"/>
  <c r="AG25" i="33"/>
  <c r="AM25" i="33" s="1"/>
  <c r="AH6" i="33"/>
  <c r="AN6" i="33" s="1"/>
  <c r="AL3" i="33"/>
  <c r="AE33" i="33"/>
  <c r="AL7" i="32"/>
  <c r="AL5" i="32"/>
  <c r="AG11" i="32"/>
  <c r="AM11" i="32" s="1"/>
  <c r="AL3" i="32"/>
  <c r="AH31" i="32"/>
  <c r="AN31" i="32" s="1"/>
  <c r="AP31" i="32" s="1"/>
  <c r="AQ31" i="32" s="1"/>
  <c r="BL31" i="32" s="1"/>
  <c r="BM31" i="32" s="1"/>
  <c r="AH27" i="32"/>
  <c r="AN27" i="32" s="1"/>
  <c r="AP27" i="32" s="1"/>
  <c r="AQ27" i="32" s="1"/>
  <c r="BL27" i="32" s="1"/>
  <c r="BM27" i="32" s="1"/>
  <c r="AH24" i="32"/>
  <c r="AN24" i="32" s="1"/>
  <c r="AP24" i="32" s="1"/>
  <c r="AQ24" i="32" s="1"/>
  <c r="BL24" i="32" s="1"/>
  <c r="BM24" i="32" s="1"/>
  <c r="AH20" i="32"/>
  <c r="AN20" i="32" s="1"/>
  <c r="AP20" i="32" s="1"/>
  <c r="AQ20" i="32" s="1"/>
  <c r="BL20" i="32" s="1"/>
  <c r="BM20" i="32" s="1"/>
  <c r="AL12" i="32"/>
  <c r="AG12" i="32"/>
  <c r="AK6" i="32"/>
  <c r="AG6" i="32"/>
  <c r="AK4" i="32"/>
  <c r="AG4" i="32"/>
  <c r="AJ33" i="32"/>
  <c r="AH13" i="32"/>
  <c r="AN13" i="32" s="1"/>
  <c r="AH23" i="32"/>
  <c r="AN23" i="32" s="1"/>
  <c r="AP23" i="32" s="1"/>
  <c r="AQ23" i="32" s="1"/>
  <c r="BL23" i="32" s="1"/>
  <c r="BM23" i="32" s="1"/>
  <c r="AH19" i="32"/>
  <c r="AN19" i="32" s="1"/>
  <c r="AP19" i="32" s="1"/>
  <c r="AQ19" i="32" s="1"/>
  <c r="BL19" i="32" s="1"/>
  <c r="BM19" i="32" s="1"/>
  <c r="AF26" i="32"/>
  <c r="AL26" i="32" s="1"/>
  <c r="AF14" i="32"/>
  <c r="AG3" i="32"/>
  <c r="AH3" i="32" s="1"/>
  <c r="AH11" i="32"/>
  <c r="AN11" i="32" s="1"/>
  <c r="AP11" i="32" s="1"/>
  <c r="AQ11" i="32" s="1"/>
  <c r="BL11" i="32" s="1"/>
  <c r="BM11" i="32" s="1"/>
  <c r="AL25" i="32"/>
  <c r="AP25" i="32" s="1"/>
  <c r="AQ25" i="32" s="1"/>
  <c r="BL25" i="32" s="1"/>
  <c r="BM25" i="32" s="1"/>
  <c r="AH25" i="32"/>
  <c r="AN25" i="32" s="1"/>
  <c r="AL10" i="32"/>
  <c r="AG10" i="32"/>
  <c r="AM10" i="32" s="1"/>
  <c r="AH10" i="32"/>
  <c r="AN10" i="32" s="1"/>
  <c r="AL8" i="32"/>
  <c r="AG8" i="32"/>
  <c r="AM8" i="32" s="1"/>
  <c r="AH9" i="32"/>
  <c r="AN9" i="32" s="1"/>
  <c r="AP9" i="32" s="1"/>
  <c r="AQ9" i="32" s="1"/>
  <c r="BL9" i="32" s="1"/>
  <c r="BM9" i="32" s="1"/>
  <c r="AK7" i="32"/>
  <c r="AG7" i="32"/>
  <c r="AM7" i="32" s="1"/>
  <c r="AK5" i="32"/>
  <c r="AG5" i="32"/>
  <c r="AM5" i="32" s="1"/>
  <c r="AH9" i="31"/>
  <c r="AN9" i="31" s="1"/>
  <c r="AP9" i="31" s="1"/>
  <c r="AQ9" i="31" s="1"/>
  <c r="BL9" i="31" s="1"/>
  <c r="BM9" i="31" s="1"/>
  <c r="AF15" i="31"/>
  <c r="AL15" i="31" s="1"/>
  <c r="AK16" i="31"/>
  <c r="AF16" i="31"/>
  <c r="AL16" i="31" s="1"/>
  <c r="AF32" i="31"/>
  <c r="AF30" i="31"/>
  <c r="AF28" i="31"/>
  <c r="AH26" i="31"/>
  <c r="AN26" i="31" s="1"/>
  <c r="AP26" i="31" s="1"/>
  <c r="AQ26" i="31" s="1"/>
  <c r="BL26" i="31" s="1"/>
  <c r="BM26" i="31" s="1"/>
  <c r="AH21" i="31"/>
  <c r="AN21" i="31" s="1"/>
  <c r="AG21" i="31"/>
  <c r="AM21" i="31" s="1"/>
  <c r="AH11" i="31"/>
  <c r="AN11" i="31" s="1"/>
  <c r="AP11" i="31" s="1"/>
  <c r="AQ11" i="31" s="1"/>
  <c r="BL11" i="31" s="1"/>
  <c r="BM11" i="31" s="1"/>
  <c r="AG22" i="31"/>
  <c r="AM22" i="31" s="1"/>
  <c r="AG15" i="31"/>
  <c r="AM15" i="31" s="1"/>
  <c r="AH13" i="31"/>
  <c r="AN13" i="31" s="1"/>
  <c r="AH5" i="31"/>
  <c r="AN5" i="31" s="1"/>
  <c r="AK27" i="31"/>
  <c r="AF27" i="31"/>
  <c r="AL27" i="31" s="1"/>
  <c r="AK25" i="31"/>
  <c r="AF25" i="31"/>
  <c r="AL25" i="31" s="1"/>
  <c r="AG23" i="31"/>
  <c r="AM23" i="31" s="1"/>
  <c r="AG19" i="31"/>
  <c r="AM19" i="31" s="1"/>
  <c r="AH14" i="31"/>
  <c r="AN14" i="31" s="1"/>
  <c r="AP14" i="31" s="1"/>
  <c r="AQ14" i="31" s="1"/>
  <c r="BL14" i="31" s="1"/>
  <c r="BM14" i="31" s="1"/>
  <c r="AL6" i="31"/>
  <c r="AG6" i="31"/>
  <c r="AM6" i="31" s="1"/>
  <c r="AL4" i="31"/>
  <c r="AG4" i="31"/>
  <c r="AH4" i="31" s="1"/>
  <c r="AK31" i="31"/>
  <c r="AF31" i="31"/>
  <c r="AF29" i="31"/>
  <c r="AF17" i="31"/>
  <c r="AG20" i="31"/>
  <c r="AM20" i="31" s="1"/>
  <c r="AM3" i="30"/>
  <c r="AI23" i="30"/>
  <c r="AO23" i="30" s="1"/>
  <c r="AQ23" i="30" s="1"/>
  <c r="AG26" i="30"/>
  <c r="AM26" i="30" s="1"/>
  <c r="AG4" i="30"/>
  <c r="AM4" i="30" s="1"/>
  <c r="AL18" i="30"/>
  <c r="AG18" i="30"/>
  <c r="AM18" i="30" s="1"/>
  <c r="AH15" i="30"/>
  <c r="AN15" i="30" s="1"/>
  <c r="AM25" i="30"/>
  <c r="AI25" i="30"/>
  <c r="AO25" i="30" s="1"/>
  <c r="AM17" i="30"/>
  <c r="AI17" i="30"/>
  <c r="AO17" i="30" s="1"/>
  <c r="AN3" i="30"/>
  <c r="AK33" i="30"/>
  <c r="AM6" i="30"/>
  <c r="AI6" i="30"/>
  <c r="AO6" i="30" s="1"/>
  <c r="AI3" i="30"/>
  <c r="AJ3" i="30" s="1"/>
  <c r="AL16" i="30"/>
  <c r="AG16" i="30"/>
  <c r="AM16" i="30" s="1"/>
  <c r="AF33" i="30"/>
  <c r="AE5" i="27"/>
  <c r="AF5" i="27" s="1"/>
  <c r="AE7" i="27"/>
  <c r="AF7" i="27" s="1"/>
  <c r="AE9" i="27"/>
  <c r="AF9" i="27" s="1"/>
  <c r="AE11" i="27"/>
  <c r="AF11" i="27" s="1"/>
  <c r="AE13" i="27"/>
  <c r="AF13" i="27" s="1"/>
  <c r="AG14" i="27"/>
  <c r="AM14" i="27" s="1"/>
  <c r="AK17" i="27"/>
  <c r="AF17" i="27"/>
  <c r="AG17" i="27" s="1"/>
  <c r="AM17" i="27" s="1"/>
  <c r="AE19" i="27"/>
  <c r="AK19" i="27" s="1"/>
  <c r="AE21" i="27"/>
  <c r="AK21" i="27" s="1"/>
  <c r="AE23" i="27"/>
  <c r="AF25" i="27"/>
  <c r="AG25" i="27" s="1"/>
  <c r="AM25" i="27" s="1"/>
  <c r="AE3" i="27"/>
  <c r="AI33" i="27"/>
  <c r="AO3" i="27"/>
  <c r="AO33" i="27" s="1"/>
  <c r="AG15" i="27"/>
  <c r="AM15" i="27" s="1"/>
  <c r="AD33" i="27"/>
  <c r="AJ3" i="27"/>
  <c r="AF4" i="27"/>
  <c r="AL4" i="27" s="1"/>
  <c r="AF6" i="27"/>
  <c r="AL6" i="27" s="1"/>
  <c r="AF10" i="27"/>
  <c r="AL10" i="27" s="1"/>
  <c r="AF12" i="27"/>
  <c r="AL12" i="27" s="1"/>
  <c r="AH16" i="27"/>
  <c r="AN16" i="27" s="1"/>
  <c r="AP16" i="27" s="1"/>
  <c r="AQ16" i="27" s="1"/>
  <c r="BL16" i="27" s="1"/>
  <c r="BM16" i="27" s="1"/>
  <c r="AK18" i="27"/>
  <c r="AF18" i="27"/>
  <c r="AH24" i="27"/>
  <c r="AN24" i="27" s="1"/>
  <c r="AP24" i="27" s="1"/>
  <c r="AQ24" i="27" s="1"/>
  <c r="BL24" i="27" s="1"/>
  <c r="BM24" i="27" s="1"/>
  <c r="AE26" i="27"/>
  <c r="AK26" i="27" s="1"/>
  <c r="AI33" i="26"/>
  <c r="AL3" i="26"/>
  <c r="AM3" i="26"/>
  <c r="AG5" i="26"/>
  <c r="AM5" i="26" s="1"/>
  <c r="AG7" i="26"/>
  <c r="AG9" i="26"/>
  <c r="AM9" i="26" s="1"/>
  <c r="AG11" i="26"/>
  <c r="AJ33" i="26"/>
  <c r="AF4" i="26"/>
  <c r="AL4" i="26" s="1"/>
  <c r="AF6" i="26"/>
  <c r="AL6" i="26" s="1"/>
  <c r="AF8" i="26"/>
  <c r="AF10" i="26"/>
  <c r="AL10" i="26" s="1"/>
  <c r="AF12" i="26"/>
  <c r="AL12" i="26" s="1"/>
  <c r="AE17" i="26"/>
  <c r="AF17" i="26" s="1"/>
  <c r="AL17" i="26" s="1"/>
  <c r="AE26" i="26"/>
  <c r="AE19" i="26"/>
  <c r="AK19" i="26" s="1"/>
  <c r="AE21" i="26"/>
  <c r="AK21" i="26" s="1"/>
  <c r="AE23" i="26"/>
  <c r="AK23" i="26" s="1"/>
  <c r="AE28" i="26"/>
  <c r="AK28" i="26" s="1"/>
  <c r="AE30" i="26"/>
  <c r="AK30" i="26" s="1"/>
  <c r="AE32" i="26"/>
  <c r="AK32" i="26" s="1"/>
  <c r="AO33" i="26"/>
  <c r="AG6" i="26"/>
  <c r="AM6" i="26" s="1"/>
  <c r="AE14" i="26"/>
  <c r="AK14" i="26" s="1"/>
  <c r="AF20" i="26"/>
  <c r="AL20" i="26" s="1"/>
  <c r="AE20" i="26"/>
  <c r="AK20" i="26" s="1"/>
  <c r="AE22" i="26"/>
  <c r="AK22" i="26" s="1"/>
  <c r="AE24" i="26"/>
  <c r="AE25" i="26"/>
  <c r="AK25" i="26" s="1"/>
  <c r="AE27" i="26"/>
  <c r="AF29" i="26"/>
  <c r="AL29" i="26" s="1"/>
  <c r="AE29" i="26"/>
  <c r="AK29" i="26" s="1"/>
  <c r="AE31" i="26"/>
  <c r="AH3" i="26"/>
  <c r="AH12" i="25"/>
  <c r="AN12" i="25" s="1"/>
  <c r="AP12" i="25" s="1"/>
  <c r="AQ12" i="25" s="1"/>
  <c r="BL12" i="25" s="1"/>
  <c r="BM12" i="25" s="1"/>
  <c r="AM3" i="25"/>
  <c r="AK5" i="25"/>
  <c r="AF5" i="25"/>
  <c r="AL5" i="25" s="1"/>
  <c r="AD33" i="25"/>
  <c r="AE19" i="25"/>
  <c r="AF19" i="25" s="1"/>
  <c r="AE21" i="25"/>
  <c r="AF21" i="25" s="1"/>
  <c r="AE23" i="25"/>
  <c r="AF23" i="25" s="1"/>
  <c r="AI33" i="25"/>
  <c r="AG5" i="25"/>
  <c r="AM5" i="25" s="1"/>
  <c r="AG7" i="25"/>
  <c r="AM7" i="25" s="1"/>
  <c r="AG9" i="25"/>
  <c r="AM9" i="25" s="1"/>
  <c r="AG11" i="25"/>
  <c r="AM11" i="25" s="1"/>
  <c r="AG13" i="25"/>
  <c r="AM13" i="25" s="1"/>
  <c r="AE15" i="25"/>
  <c r="AF18" i="25"/>
  <c r="AE14" i="25"/>
  <c r="AK14" i="25" s="1"/>
  <c r="AE17" i="25"/>
  <c r="AK17" i="25" s="1"/>
  <c r="AE28" i="25"/>
  <c r="AE30" i="25"/>
  <c r="AE32" i="25"/>
  <c r="AK32" i="25" s="1"/>
  <c r="AJ33" i="25"/>
  <c r="AK24" i="25"/>
  <c r="AG24" i="25"/>
  <c r="AM24" i="25" s="1"/>
  <c r="AE25" i="25"/>
  <c r="AK25" i="25" s="1"/>
  <c r="AH11" i="25"/>
  <c r="AN11" i="25" s="1"/>
  <c r="AO33" i="25"/>
  <c r="AK4" i="25"/>
  <c r="AF4" i="25"/>
  <c r="AK6" i="25"/>
  <c r="AF6" i="25"/>
  <c r="AL3" i="25"/>
  <c r="AH24" i="25"/>
  <c r="AN24" i="25" s="1"/>
  <c r="AF20" i="25"/>
  <c r="AL20" i="25" s="1"/>
  <c r="AH3" i="25"/>
  <c r="AK3" i="24"/>
  <c r="AK16" i="24"/>
  <c r="AE5" i="24"/>
  <c r="AK5" i="24" s="1"/>
  <c r="AE7" i="24"/>
  <c r="AK7" i="24" s="1"/>
  <c r="AE9" i="24"/>
  <c r="AK9" i="24" s="1"/>
  <c r="AE11" i="24"/>
  <c r="AK11" i="24" s="1"/>
  <c r="AE20" i="24"/>
  <c r="AF20" i="24" s="1"/>
  <c r="AL20" i="24" s="1"/>
  <c r="AE22" i="24"/>
  <c r="AF22" i="24"/>
  <c r="AL22" i="24" s="1"/>
  <c r="AG17" i="24"/>
  <c r="AM17" i="24" s="1"/>
  <c r="AF16" i="24"/>
  <c r="AF3" i="24"/>
  <c r="AG6" i="24"/>
  <c r="AG8" i="24"/>
  <c r="AM8" i="24" s="1"/>
  <c r="AG12" i="24"/>
  <c r="AM12" i="24" s="1"/>
  <c r="AF15" i="24"/>
  <c r="AG24" i="24"/>
  <c r="AM24" i="24" s="1"/>
  <c r="AE19" i="24"/>
  <c r="AF19" i="24" s="1"/>
  <c r="AL19" i="24" s="1"/>
  <c r="AE21" i="24"/>
  <c r="AF21" i="24" s="1"/>
  <c r="AL21" i="24" s="1"/>
  <c r="AE23" i="24"/>
  <c r="AF23" i="24"/>
  <c r="AL23" i="24" s="1"/>
  <c r="AF26" i="24"/>
  <c r="AG26" i="24" s="1"/>
  <c r="AM26" i="24" s="1"/>
  <c r="AG27" i="24"/>
  <c r="AM27" i="24" s="1"/>
  <c r="AG29" i="24"/>
  <c r="AM29" i="24" s="1"/>
  <c r="AG31" i="24"/>
  <c r="AK14" i="24"/>
  <c r="AF14" i="24"/>
  <c r="AL14" i="24" s="1"/>
  <c r="AK13" i="24"/>
  <c r="AF13" i="24"/>
  <c r="AD33" i="24"/>
  <c r="AJ3" i="24"/>
  <c r="AE25" i="24"/>
  <c r="AK25" i="24" s="1"/>
  <c r="AD33" i="23"/>
  <c r="AJ3" i="23"/>
  <c r="AG3" i="23"/>
  <c r="AH3" i="23" s="1"/>
  <c r="AE4" i="23"/>
  <c r="AK4" i="23" s="1"/>
  <c r="AE6" i="23"/>
  <c r="AE8" i="23"/>
  <c r="AF10" i="23"/>
  <c r="AL10" i="23" s="1"/>
  <c r="AE10" i="23"/>
  <c r="AK10" i="23" s="1"/>
  <c r="AE12" i="23"/>
  <c r="AK12" i="23" s="1"/>
  <c r="AE14" i="23"/>
  <c r="AK14" i="23" s="1"/>
  <c r="AE20" i="23"/>
  <c r="AF20" i="23" s="1"/>
  <c r="AE22" i="23"/>
  <c r="AF22" i="23" s="1"/>
  <c r="AG16" i="23"/>
  <c r="AM16" i="23" s="1"/>
  <c r="AE26" i="23"/>
  <c r="AK26" i="23" s="1"/>
  <c r="AE27" i="23"/>
  <c r="AK27" i="23" s="1"/>
  <c r="AE29" i="23"/>
  <c r="AE31" i="23"/>
  <c r="AE15" i="23"/>
  <c r="AF18" i="23"/>
  <c r="AE5" i="23"/>
  <c r="AF7" i="23"/>
  <c r="AE7" i="23"/>
  <c r="AK7" i="23" s="1"/>
  <c r="AE9" i="23"/>
  <c r="AK9" i="23" s="1"/>
  <c r="AF11" i="23"/>
  <c r="AL11" i="23" s="1"/>
  <c r="AE11" i="23"/>
  <c r="AK11" i="23" s="1"/>
  <c r="AE19" i="23"/>
  <c r="AF19" i="23" s="1"/>
  <c r="AE21" i="23"/>
  <c r="AF21" i="23" s="1"/>
  <c r="AF23" i="23"/>
  <c r="AG28" i="23"/>
  <c r="AM28" i="23" s="1"/>
  <c r="AG32" i="23"/>
  <c r="AM32" i="23" s="1"/>
  <c r="AL3" i="23"/>
  <c r="AK3" i="23"/>
  <c r="AI33" i="23"/>
  <c r="AO3" i="23"/>
  <c r="AO33" i="23" s="1"/>
  <c r="AG10" i="23"/>
  <c r="AM10" i="23" s="1"/>
  <c r="AF14" i="23"/>
  <c r="AL14" i="23" s="1"/>
  <c r="AK24" i="23"/>
  <c r="AF24" i="23"/>
  <c r="AL24" i="23" s="1"/>
  <c r="AE25" i="23"/>
  <c r="AK25" i="23" s="1"/>
  <c r="AF26" i="23"/>
  <c r="AL26" i="23" s="1"/>
  <c r="AG24" i="23"/>
  <c r="AM24" i="23" s="1"/>
  <c r="AL24" i="22"/>
  <c r="AF15" i="22"/>
  <c r="AG15" i="22" s="1"/>
  <c r="AM15" i="22" s="1"/>
  <c r="AE20" i="22"/>
  <c r="AF20" i="22" s="1"/>
  <c r="AE22" i="22"/>
  <c r="AF22" i="22" s="1"/>
  <c r="AG28" i="22"/>
  <c r="AG32" i="22"/>
  <c r="AM32" i="22" s="1"/>
  <c r="AD33" i="22"/>
  <c r="AJ3" i="22"/>
  <c r="AE4" i="22"/>
  <c r="AF4" i="22" s="1"/>
  <c r="AE6" i="22"/>
  <c r="AF6" i="22" s="1"/>
  <c r="AE8" i="22"/>
  <c r="AF8" i="22" s="1"/>
  <c r="AE10" i="22"/>
  <c r="AF10" i="22" s="1"/>
  <c r="AF18" i="22"/>
  <c r="AF12" i="22"/>
  <c r="AE19" i="22"/>
  <c r="AF19" i="22" s="1"/>
  <c r="AE21" i="22"/>
  <c r="AF21" i="22" s="1"/>
  <c r="AE23" i="22"/>
  <c r="AF23" i="22" s="1"/>
  <c r="AG16" i="22"/>
  <c r="AG27" i="22"/>
  <c r="AM27" i="22" s="1"/>
  <c r="AG29" i="22"/>
  <c r="AM29" i="22" s="1"/>
  <c r="AF5" i="22"/>
  <c r="AL5" i="22" s="1"/>
  <c r="AF7" i="22"/>
  <c r="AL7" i="22" s="1"/>
  <c r="AF9" i="22"/>
  <c r="AL9" i="22" s="1"/>
  <c r="AK3" i="22"/>
  <c r="AF3" i="22"/>
  <c r="AF11" i="22"/>
  <c r="AF13" i="22"/>
  <c r="AL13" i="22" s="1"/>
  <c r="AK24" i="22"/>
  <c r="AG24" i="22"/>
  <c r="AM24" i="22" s="1"/>
  <c r="AE25" i="22"/>
  <c r="AK25" i="22" s="1"/>
  <c r="AD33" i="21"/>
  <c r="AJ3" i="21"/>
  <c r="AE4" i="21"/>
  <c r="AF4" i="21" s="1"/>
  <c r="AE6" i="21"/>
  <c r="AF6" i="21" s="1"/>
  <c r="AE8" i="21"/>
  <c r="AF8" i="21" s="1"/>
  <c r="AE10" i="21"/>
  <c r="AF10" i="21" s="1"/>
  <c r="AE12" i="21"/>
  <c r="AF12" i="21" s="1"/>
  <c r="AE19" i="21"/>
  <c r="AF19" i="21" s="1"/>
  <c r="AE21" i="21"/>
  <c r="AF21" i="21" s="1"/>
  <c r="AE23" i="21"/>
  <c r="AF23" i="21" s="1"/>
  <c r="AE5" i="21"/>
  <c r="AF5" i="21" s="1"/>
  <c r="AL5" i="21" s="1"/>
  <c r="AE7" i="21"/>
  <c r="AF7" i="21" s="1"/>
  <c r="AL7" i="21" s="1"/>
  <c r="AE9" i="21"/>
  <c r="AF9" i="21"/>
  <c r="AL9" i="21" s="1"/>
  <c r="AE11" i="21"/>
  <c r="AF11" i="21" s="1"/>
  <c r="AL11" i="21" s="1"/>
  <c r="AE13" i="21"/>
  <c r="AF13" i="21" s="1"/>
  <c r="AL13" i="21" s="1"/>
  <c r="AG15" i="21"/>
  <c r="AM15" i="21" s="1"/>
  <c r="AE16" i="21"/>
  <c r="AK16" i="21" s="1"/>
  <c r="AE20" i="21"/>
  <c r="AF20" i="21" s="1"/>
  <c r="AL20" i="21" s="1"/>
  <c r="AE22" i="21"/>
  <c r="AF22" i="21" s="1"/>
  <c r="AL22" i="21" s="1"/>
  <c r="AF26" i="21"/>
  <c r="AG26" i="21" s="1"/>
  <c r="AM26" i="21" s="1"/>
  <c r="AK3" i="21"/>
  <c r="AI33" i="21"/>
  <c r="AO3" i="21"/>
  <c r="AO33" i="21" s="1"/>
  <c r="AF3" i="21"/>
  <c r="AE25" i="21"/>
  <c r="AK25" i="21" s="1"/>
  <c r="AG24" i="21"/>
  <c r="AM24" i="21" s="1"/>
  <c r="AE3" i="20"/>
  <c r="AE19" i="20"/>
  <c r="AF19" i="20" s="1"/>
  <c r="AE21" i="20"/>
  <c r="AF21" i="20" s="1"/>
  <c r="AE23" i="20"/>
  <c r="AF23" i="20" s="1"/>
  <c r="AE17" i="20"/>
  <c r="AK17" i="20" s="1"/>
  <c r="AF13" i="20"/>
  <c r="AE15" i="20"/>
  <c r="AK15" i="20" s="1"/>
  <c r="AE20" i="20"/>
  <c r="AF20" i="20" s="1"/>
  <c r="AE22" i="20"/>
  <c r="AF22" i="20" s="1"/>
  <c r="AE25" i="20"/>
  <c r="AE16" i="20"/>
  <c r="AK16" i="20" s="1"/>
  <c r="AD33" i="20"/>
  <c r="AJ3" i="20"/>
  <c r="AF4" i="20"/>
  <c r="AL4" i="20" s="1"/>
  <c r="AF6" i="20"/>
  <c r="AL6" i="20" s="1"/>
  <c r="AF8" i="20"/>
  <c r="AL8" i="20" s="1"/>
  <c r="AF10" i="20"/>
  <c r="AL10" i="20" s="1"/>
  <c r="AF12" i="20"/>
  <c r="AL12" i="20" s="1"/>
  <c r="AL18" i="20"/>
  <c r="AG18" i="20"/>
  <c r="AM18" i="20" s="1"/>
  <c r="AF5" i="20"/>
  <c r="AL5" i="20" s="1"/>
  <c r="AF7" i="20"/>
  <c r="AL7" i="20" s="1"/>
  <c r="AF11" i="20"/>
  <c r="AL11" i="20" s="1"/>
  <c r="AF24" i="20"/>
  <c r="AK3" i="19"/>
  <c r="AL24" i="19"/>
  <c r="AG9" i="19"/>
  <c r="AM9" i="19" s="1"/>
  <c r="AG11" i="19"/>
  <c r="AM11" i="19" s="1"/>
  <c r="AE20" i="19"/>
  <c r="AF20" i="19" s="1"/>
  <c r="AE22" i="19"/>
  <c r="AF22" i="19" s="1"/>
  <c r="AF26" i="19"/>
  <c r="AG26" i="19" s="1"/>
  <c r="AM26" i="19" s="1"/>
  <c r="AG27" i="19"/>
  <c r="AM27" i="19" s="1"/>
  <c r="AG29" i="19"/>
  <c r="AM29" i="19" s="1"/>
  <c r="AG31" i="19"/>
  <c r="AM31" i="19" s="1"/>
  <c r="AF13" i="19"/>
  <c r="AF3" i="19"/>
  <c r="AG6" i="19"/>
  <c r="AM6" i="19" s="1"/>
  <c r="AH8" i="19"/>
  <c r="AN8" i="19" s="1"/>
  <c r="AG8" i="19"/>
  <c r="AM8" i="19" s="1"/>
  <c r="AG10" i="19"/>
  <c r="AM10" i="19" s="1"/>
  <c r="AG12" i="19"/>
  <c r="AM12" i="19" s="1"/>
  <c r="AF14" i="19"/>
  <c r="AE25" i="19"/>
  <c r="AE17" i="19"/>
  <c r="AK17" i="19" s="1"/>
  <c r="AG28" i="19"/>
  <c r="AM28" i="19" s="1"/>
  <c r="AH30" i="19"/>
  <c r="AN30" i="19" s="1"/>
  <c r="AG30" i="19"/>
  <c r="AM30" i="19" s="1"/>
  <c r="AK15" i="19"/>
  <c r="AF15" i="19"/>
  <c r="AD33" i="19"/>
  <c r="AJ3" i="19"/>
  <c r="AK24" i="19"/>
  <c r="AG24" i="19"/>
  <c r="AM24" i="19" s="1"/>
  <c r="AF21" i="19"/>
  <c r="AL21" i="19" s="1"/>
  <c r="AF23" i="19"/>
  <c r="AL23" i="19" s="1"/>
  <c r="AG18" i="19"/>
  <c r="AE5" i="18"/>
  <c r="AK5" i="18" s="1"/>
  <c r="AE7" i="18"/>
  <c r="AK7" i="18" s="1"/>
  <c r="AE9" i="18"/>
  <c r="AK9" i="18" s="1"/>
  <c r="AE11" i="18"/>
  <c r="AK11" i="18" s="1"/>
  <c r="AE25" i="18"/>
  <c r="AE26" i="18"/>
  <c r="AK26" i="18" s="1"/>
  <c r="AE27" i="18"/>
  <c r="AK27" i="18" s="1"/>
  <c r="AE29" i="18"/>
  <c r="AK29" i="18" s="1"/>
  <c r="AE31" i="18"/>
  <c r="AK31" i="18" s="1"/>
  <c r="AD33" i="18"/>
  <c r="AJ3" i="18"/>
  <c r="AG3" i="18"/>
  <c r="AH3" i="18" s="1"/>
  <c r="AE4" i="18"/>
  <c r="AK4" i="18" s="1"/>
  <c r="AE6" i="18"/>
  <c r="AK6" i="18" s="1"/>
  <c r="AE8" i="18"/>
  <c r="AK8" i="18" s="1"/>
  <c r="AE10" i="18"/>
  <c r="AK10" i="18" s="1"/>
  <c r="AE12" i="18"/>
  <c r="AK12" i="18" s="1"/>
  <c r="AF15" i="18"/>
  <c r="AG28" i="18"/>
  <c r="AM28" i="18" s="1"/>
  <c r="AF19" i="18"/>
  <c r="AL19" i="18" s="1"/>
  <c r="AF21" i="18"/>
  <c r="AL21" i="18" s="1"/>
  <c r="AF23" i="18"/>
  <c r="AL23" i="18" s="1"/>
  <c r="AF26" i="18"/>
  <c r="AL26" i="18" s="1"/>
  <c r="AL3" i="18"/>
  <c r="AK3" i="18"/>
  <c r="AI33" i="18"/>
  <c r="AO3" i="18"/>
  <c r="AO33" i="18" s="1"/>
  <c r="AF14" i="18"/>
  <c r="AL14" i="18" s="1"/>
  <c r="AH24" i="18"/>
  <c r="AN24" i="18" s="1"/>
  <c r="AG24" i="18"/>
  <c r="AM24" i="18" s="1"/>
  <c r="AF20" i="18"/>
  <c r="AL20" i="18" s="1"/>
  <c r="AF22" i="18"/>
  <c r="AL22" i="18" s="1"/>
  <c r="AG18" i="18"/>
  <c r="AM18" i="18" s="1"/>
  <c r="AH10" i="17"/>
  <c r="AN10" i="17" s="1"/>
  <c r="AP10" i="17" s="1"/>
  <c r="AQ10" i="17" s="1"/>
  <c r="BL10" i="17" s="1"/>
  <c r="BM10" i="17" s="1"/>
  <c r="AE5" i="17"/>
  <c r="AF5" i="17" s="1"/>
  <c r="AL5" i="17" s="1"/>
  <c r="AK7" i="17"/>
  <c r="AF7" i="17"/>
  <c r="AL7" i="17" s="1"/>
  <c r="AE16" i="17"/>
  <c r="AK16" i="17" s="1"/>
  <c r="AF9" i="17"/>
  <c r="AL9" i="17" s="1"/>
  <c r="AF11" i="17"/>
  <c r="AL11" i="17" s="1"/>
  <c r="AF13" i="17"/>
  <c r="AL13" i="17" s="1"/>
  <c r="AE15" i="17"/>
  <c r="AK15" i="17" s="1"/>
  <c r="AE26" i="17"/>
  <c r="AK26" i="17" s="1"/>
  <c r="AE27" i="17"/>
  <c r="AK27" i="17" s="1"/>
  <c r="AE29" i="17"/>
  <c r="AK29" i="17" s="1"/>
  <c r="AE31" i="17"/>
  <c r="AK31" i="17" s="1"/>
  <c r="AD33" i="17"/>
  <c r="AJ3" i="17"/>
  <c r="AE4" i="17"/>
  <c r="AF4" i="17" s="1"/>
  <c r="AL4" i="17" s="1"/>
  <c r="AE6" i="17"/>
  <c r="AF6" i="17"/>
  <c r="AL6" i="17" s="1"/>
  <c r="AG9" i="17"/>
  <c r="AM9" i="17" s="1"/>
  <c r="AE14" i="17"/>
  <c r="AK14" i="17" s="1"/>
  <c r="AE19" i="17"/>
  <c r="AF19" i="17" s="1"/>
  <c r="AL19" i="17" s="1"/>
  <c r="AE21" i="17"/>
  <c r="AF21" i="17" s="1"/>
  <c r="AL21" i="17" s="1"/>
  <c r="AE23" i="17"/>
  <c r="AF23" i="17" s="1"/>
  <c r="AL23" i="17" s="1"/>
  <c r="AF20" i="17"/>
  <c r="AL20" i="17" s="1"/>
  <c r="AF22" i="17"/>
  <c r="AL22" i="17" s="1"/>
  <c r="AK3" i="17"/>
  <c r="AI33" i="17"/>
  <c r="AO3" i="17"/>
  <c r="AO33" i="17" s="1"/>
  <c r="AF3" i="17"/>
  <c r="AE25" i="17"/>
  <c r="AK25" i="17" s="1"/>
  <c r="AL24" i="16"/>
  <c r="AG5" i="16"/>
  <c r="AM5" i="16" s="1"/>
  <c r="AG9" i="16"/>
  <c r="AM9" i="16" s="1"/>
  <c r="AE20" i="16"/>
  <c r="AF20" i="16" s="1"/>
  <c r="AE22" i="16"/>
  <c r="AF22" i="16" s="1"/>
  <c r="AG14" i="16"/>
  <c r="AM14" i="16" s="1"/>
  <c r="AD33" i="16"/>
  <c r="AJ3" i="16"/>
  <c r="AG3" i="16"/>
  <c r="AH3" i="16" s="1"/>
  <c r="AE4" i="16"/>
  <c r="AK4" i="16" s="1"/>
  <c r="AE6" i="16"/>
  <c r="AK6" i="16" s="1"/>
  <c r="AE8" i="16"/>
  <c r="AK8" i="16" s="1"/>
  <c r="AE10" i="16"/>
  <c r="AK10" i="16" s="1"/>
  <c r="AE12" i="16"/>
  <c r="AK12" i="16" s="1"/>
  <c r="AE19" i="16"/>
  <c r="AF19" i="16" s="1"/>
  <c r="AE21" i="16"/>
  <c r="AF21" i="16" s="1"/>
  <c r="AE23" i="16"/>
  <c r="AF23" i="16" s="1"/>
  <c r="AK3" i="16"/>
  <c r="AI33" i="16"/>
  <c r="AO3" i="16"/>
  <c r="AO33" i="16" s="1"/>
  <c r="AG13" i="16"/>
  <c r="AK24" i="16"/>
  <c r="AG24" i="16"/>
  <c r="AM24" i="16" s="1"/>
  <c r="AE25" i="16"/>
  <c r="AK25" i="16" s="1"/>
  <c r="AK3" i="15"/>
  <c r="AH13" i="15"/>
  <c r="AN13" i="15" s="1"/>
  <c r="AF3" i="15"/>
  <c r="AG3" i="15" s="1"/>
  <c r="AH3" i="15" s="1"/>
  <c r="AI33" i="15"/>
  <c r="AO3" i="15"/>
  <c r="AO33" i="15" s="1"/>
  <c r="AE16" i="15"/>
  <c r="AK16" i="15" s="1"/>
  <c r="AE26" i="15"/>
  <c r="AK26" i="15" s="1"/>
  <c r="AE27" i="15"/>
  <c r="AK27" i="15" s="1"/>
  <c r="AE29" i="15"/>
  <c r="AK29" i="15" s="1"/>
  <c r="AE31" i="15"/>
  <c r="AK31" i="15" s="1"/>
  <c r="AG5" i="15"/>
  <c r="AM5" i="15" s="1"/>
  <c r="AH7" i="15"/>
  <c r="AN7" i="15" s="1"/>
  <c r="AG7" i="15"/>
  <c r="AM7" i="15" s="1"/>
  <c r="AG9" i="15"/>
  <c r="AM9" i="15" s="1"/>
  <c r="AE19" i="15"/>
  <c r="AF19" i="15" s="1"/>
  <c r="AE21" i="15"/>
  <c r="AF21" i="15" s="1"/>
  <c r="AE23" i="15"/>
  <c r="AF23" i="15" s="1"/>
  <c r="AK14" i="15"/>
  <c r="AF14" i="15"/>
  <c r="AL14" i="15" s="1"/>
  <c r="AD33" i="15"/>
  <c r="AJ3" i="15"/>
  <c r="AF20" i="15"/>
  <c r="AL20" i="15" s="1"/>
  <c r="AF22" i="15"/>
  <c r="AL22" i="15" s="1"/>
  <c r="AF26" i="15"/>
  <c r="AL26" i="15" s="1"/>
  <c r="AL18" i="15"/>
  <c r="AG18" i="15"/>
  <c r="AE25" i="15"/>
  <c r="AK25" i="15" s="1"/>
  <c r="AK3" i="14"/>
  <c r="AH13" i="14"/>
  <c r="AN13" i="14" s="1"/>
  <c r="AG16" i="14"/>
  <c r="AM16" i="14" s="1"/>
  <c r="AF3" i="14"/>
  <c r="AI33" i="14"/>
  <c r="AO3" i="14"/>
  <c r="AO33" i="14" s="1"/>
  <c r="AF28" i="14"/>
  <c r="AL28" i="14" s="1"/>
  <c r="AE28" i="14"/>
  <c r="AK28" i="14" s="1"/>
  <c r="AE30" i="14"/>
  <c r="AK30" i="14" s="1"/>
  <c r="AE32" i="14"/>
  <c r="AH16" i="14"/>
  <c r="AN16" i="14" s="1"/>
  <c r="AG5" i="14"/>
  <c r="AM5" i="14" s="1"/>
  <c r="AG7" i="14"/>
  <c r="AM7" i="14" s="1"/>
  <c r="AG9" i="14"/>
  <c r="AM9" i="14" s="1"/>
  <c r="AG11" i="14"/>
  <c r="AM11" i="14" s="1"/>
  <c r="AG24" i="14"/>
  <c r="AM24" i="14" s="1"/>
  <c r="AE19" i="14"/>
  <c r="AF19" i="14" s="1"/>
  <c r="AL19" i="14" s="1"/>
  <c r="AE21" i="14"/>
  <c r="AF21" i="14" s="1"/>
  <c r="AL21" i="14" s="1"/>
  <c r="AE23" i="14"/>
  <c r="AF23" i="14" s="1"/>
  <c r="AL23" i="14" s="1"/>
  <c r="AG29" i="14"/>
  <c r="AM29" i="14" s="1"/>
  <c r="AH31" i="14"/>
  <c r="AN31" i="14" s="1"/>
  <c r="AG31" i="14"/>
  <c r="AM31" i="14" s="1"/>
  <c r="AK14" i="14"/>
  <c r="AF14" i="14"/>
  <c r="AL14" i="14" s="1"/>
  <c r="AD33" i="14"/>
  <c r="AJ3" i="14"/>
  <c r="AL17" i="14"/>
  <c r="AG17" i="14"/>
  <c r="AM17" i="14" s="1"/>
  <c r="AF20" i="14"/>
  <c r="AL20" i="14" s="1"/>
  <c r="AK15" i="14"/>
  <c r="AF15" i="14"/>
  <c r="AL18" i="14"/>
  <c r="AG18" i="14"/>
  <c r="AE25" i="14"/>
  <c r="AK25" i="14" s="1"/>
  <c r="AE14" i="13"/>
  <c r="AK14" i="13" s="1"/>
  <c r="AE19" i="13"/>
  <c r="AF19" i="13" s="1"/>
  <c r="AE21" i="13"/>
  <c r="AF21" i="13" s="1"/>
  <c r="AE23" i="13"/>
  <c r="AF23" i="13" s="1"/>
  <c r="AH16" i="13"/>
  <c r="AN16" i="13" s="1"/>
  <c r="AG16" i="13"/>
  <c r="AM16" i="13" s="1"/>
  <c r="AG26" i="13"/>
  <c r="AM26" i="13" s="1"/>
  <c r="AG27" i="13"/>
  <c r="AM27" i="13" s="1"/>
  <c r="AG29" i="13"/>
  <c r="AM29" i="13" s="1"/>
  <c r="AG31" i="13"/>
  <c r="AM31" i="13" s="1"/>
  <c r="AE3" i="13"/>
  <c r="AF3" i="13" s="1"/>
  <c r="AI33" i="13"/>
  <c r="AO3" i="13"/>
  <c r="AO33" i="13" s="1"/>
  <c r="AF18" i="13"/>
  <c r="AE15" i="13"/>
  <c r="AK15" i="13" s="1"/>
  <c r="AE20" i="13"/>
  <c r="AF20" i="13" s="1"/>
  <c r="AL20" i="13" s="1"/>
  <c r="AE22" i="13"/>
  <c r="AF22" i="13" s="1"/>
  <c r="AL22" i="13" s="1"/>
  <c r="AG28" i="13"/>
  <c r="AM28" i="13" s="1"/>
  <c r="AG30" i="13"/>
  <c r="AM30" i="13" s="1"/>
  <c r="AF5" i="13"/>
  <c r="AL5" i="13" s="1"/>
  <c r="AF7" i="13"/>
  <c r="AL7" i="13" s="1"/>
  <c r="AF9" i="13"/>
  <c r="AL9" i="13" s="1"/>
  <c r="AF11" i="13"/>
  <c r="AL11" i="13" s="1"/>
  <c r="AF13" i="13"/>
  <c r="AL13" i="13" s="1"/>
  <c r="AE25" i="13"/>
  <c r="AK25" i="13" s="1"/>
  <c r="AD33" i="13"/>
  <c r="AJ3" i="13"/>
  <c r="AF4" i="13"/>
  <c r="AL4" i="13" s="1"/>
  <c r="AF6" i="13"/>
  <c r="AL6" i="13" s="1"/>
  <c r="AF8" i="13"/>
  <c r="AL8" i="13" s="1"/>
  <c r="AF10" i="13"/>
  <c r="AL10" i="13" s="1"/>
  <c r="AF12" i="13"/>
  <c r="AL12" i="13" s="1"/>
  <c r="AG24" i="13"/>
  <c r="AM24" i="13" s="1"/>
  <c r="AE5" i="12"/>
  <c r="AF5" i="12" s="1"/>
  <c r="AL5" i="12" s="1"/>
  <c r="AE7" i="12"/>
  <c r="AF7" i="12" s="1"/>
  <c r="AL7" i="12" s="1"/>
  <c r="AE9" i="12"/>
  <c r="AF9" i="12" s="1"/>
  <c r="AL9" i="12" s="1"/>
  <c r="AE11" i="12"/>
  <c r="AF11" i="12" s="1"/>
  <c r="AL11" i="12" s="1"/>
  <c r="AE13" i="12"/>
  <c r="AF13" i="12" s="1"/>
  <c r="AL13" i="12" s="1"/>
  <c r="AG14" i="12"/>
  <c r="AE16" i="12"/>
  <c r="AE17" i="12"/>
  <c r="AF17" i="12" s="1"/>
  <c r="AE20" i="12"/>
  <c r="AK20" i="12" s="1"/>
  <c r="AE22" i="12"/>
  <c r="AK22" i="12" s="1"/>
  <c r="AG28" i="12"/>
  <c r="AM28" i="12" s="1"/>
  <c r="AG30" i="12"/>
  <c r="AM30" i="12" s="1"/>
  <c r="AG32" i="12"/>
  <c r="AM32" i="12" s="1"/>
  <c r="AE3" i="12"/>
  <c r="AI33" i="12"/>
  <c r="AO3" i="12"/>
  <c r="AO33" i="12" s="1"/>
  <c r="AF25" i="12"/>
  <c r="AG25" i="12" s="1"/>
  <c r="AM25" i="12" s="1"/>
  <c r="AG15" i="12"/>
  <c r="AM15" i="12" s="1"/>
  <c r="AK24" i="12"/>
  <c r="AG24" i="12"/>
  <c r="AM24" i="12" s="1"/>
  <c r="AD33" i="12"/>
  <c r="AJ3" i="12"/>
  <c r="AF4" i="12"/>
  <c r="AL4" i="12" s="1"/>
  <c r="AF6" i="12"/>
  <c r="AL6" i="12" s="1"/>
  <c r="AF8" i="12"/>
  <c r="AL8" i="12" s="1"/>
  <c r="AF10" i="12"/>
  <c r="AL10" i="12" s="1"/>
  <c r="AF12" i="12"/>
  <c r="AL12" i="12" s="1"/>
  <c r="AF18" i="12"/>
  <c r="AL18" i="12" s="1"/>
  <c r="AE26" i="12"/>
  <c r="AK26" i="12" s="1"/>
  <c r="AK3" i="11"/>
  <c r="AE5" i="11"/>
  <c r="AK5" i="11" s="1"/>
  <c r="AF7" i="11"/>
  <c r="AL7" i="11" s="1"/>
  <c r="AE7" i="11"/>
  <c r="AK7" i="11" s="1"/>
  <c r="AE9" i="11"/>
  <c r="AK9" i="11" s="1"/>
  <c r="AE11" i="11"/>
  <c r="AE20" i="11"/>
  <c r="AK20" i="11" s="1"/>
  <c r="AE22" i="11"/>
  <c r="AK22" i="11" s="1"/>
  <c r="AE24" i="11"/>
  <c r="AK24" i="11" s="1"/>
  <c r="AE25" i="11"/>
  <c r="AK25" i="11" s="1"/>
  <c r="AE27" i="11"/>
  <c r="AK27" i="11" s="1"/>
  <c r="AE29" i="11"/>
  <c r="AK29" i="11" s="1"/>
  <c r="AE31" i="11"/>
  <c r="AK31" i="11" s="1"/>
  <c r="AH13" i="11"/>
  <c r="AN13" i="11" s="1"/>
  <c r="AK15" i="11"/>
  <c r="AG15" i="11"/>
  <c r="AF3" i="11"/>
  <c r="AG3" i="11" s="1"/>
  <c r="AH3" i="11" s="1"/>
  <c r="AI33" i="11"/>
  <c r="AO3" i="11"/>
  <c r="AO33" i="11" s="1"/>
  <c r="AE17" i="11"/>
  <c r="AF17" i="11" s="1"/>
  <c r="AL17" i="11" s="1"/>
  <c r="AF16" i="11"/>
  <c r="AL16" i="11" s="1"/>
  <c r="AF18" i="11"/>
  <c r="AL18" i="11" s="1"/>
  <c r="AF25" i="11"/>
  <c r="AL25" i="11" s="1"/>
  <c r="AF14" i="11"/>
  <c r="AL14" i="11" s="1"/>
  <c r="AD33" i="11"/>
  <c r="AJ3" i="11"/>
  <c r="AE26" i="11"/>
  <c r="AK26" i="11" s="1"/>
  <c r="AJ33" i="10"/>
  <c r="AE14" i="10"/>
  <c r="AF14" i="10" s="1"/>
  <c r="AG14" i="10" s="1"/>
  <c r="AF18" i="10"/>
  <c r="AL18" i="10" s="1"/>
  <c r="AK19" i="10"/>
  <c r="AG19" i="10"/>
  <c r="AM19" i="10" s="1"/>
  <c r="AE15" i="10"/>
  <c r="AK15" i="10" s="1"/>
  <c r="AE17" i="10"/>
  <c r="AK17" i="10" s="1"/>
  <c r="AF20" i="10"/>
  <c r="AL20" i="10" s="1"/>
  <c r="AF22" i="10"/>
  <c r="AL22" i="10" s="1"/>
  <c r="AO33" i="10"/>
  <c r="AG18" i="10"/>
  <c r="AM18" i="10" s="1"/>
  <c r="AH16" i="10"/>
  <c r="AN16" i="10" s="1"/>
  <c r="AG16" i="10"/>
  <c r="AM16" i="10" s="1"/>
  <c r="AF26" i="10"/>
  <c r="AG26" i="10"/>
  <c r="AM26" i="10" s="1"/>
  <c r="AF28" i="10"/>
  <c r="AG28" i="10" s="1"/>
  <c r="AM28" i="10" s="1"/>
  <c r="AF32" i="10"/>
  <c r="AG32" i="10" s="1"/>
  <c r="AM32" i="10" s="1"/>
  <c r="AN3" i="10"/>
  <c r="AK24" i="10"/>
  <c r="AF24" i="10"/>
  <c r="AL24" i="10" s="1"/>
  <c r="AE25" i="10"/>
  <c r="AK25" i="10" s="1"/>
  <c r="AE27" i="10"/>
  <c r="AK27" i="10" s="1"/>
  <c r="AE29" i="10"/>
  <c r="AK29" i="10" s="1"/>
  <c r="AE31" i="10"/>
  <c r="AK31" i="10" s="1"/>
  <c r="AI33" i="10"/>
  <c r="AI31" i="9"/>
  <c r="AO31" i="9" s="1"/>
  <c r="AD31" i="9"/>
  <c r="AJ31" i="9" s="1"/>
  <c r="AI29" i="9"/>
  <c r="AO29" i="9" s="1"/>
  <c r="AD29" i="9"/>
  <c r="AI27" i="9"/>
  <c r="AO27" i="9" s="1"/>
  <c r="AD27" i="9"/>
  <c r="AJ27" i="9" s="1"/>
  <c r="AI25" i="9"/>
  <c r="AO25" i="9" s="1"/>
  <c r="AD25" i="9"/>
  <c r="AJ25" i="9" s="1"/>
  <c r="AI23" i="9"/>
  <c r="AO23" i="9" s="1"/>
  <c r="AD23" i="9"/>
  <c r="AJ23" i="9" s="1"/>
  <c r="AI21" i="9"/>
  <c r="AO21" i="9" s="1"/>
  <c r="AD21" i="9"/>
  <c r="AJ21" i="9" s="1"/>
  <c r="AI19" i="9"/>
  <c r="AO19" i="9" s="1"/>
  <c r="AD19" i="9"/>
  <c r="AJ19" i="9" s="1"/>
  <c r="AI26" i="9"/>
  <c r="AO26" i="9" s="1"/>
  <c r="AD26" i="9"/>
  <c r="AJ26" i="9" s="1"/>
  <c r="AD18" i="9"/>
  <c r="AJ18" i="9" s="1"/>
  <c r="AI18" i="9"/>
  <c r="AO18" i="9" s="1"/>
  <c r="AI16" i="9"/>
  <c r="AO16" i="9" s="1"/>
  <c r="AD16" i="9"/>
  <c r="AJ16" i="9" s="1"/>
  <c r="AD12" i="9"/>
  <c r="AJ12" i="9" s="1"/>
  <c r="AI12" i="9"/>
  <c r="AO12" i="9" s="1"/>
  <c r="AD10" i="9"/>
  <c r="AJ10" i="9" s="1"/>
  <c r="AI10" i="9"/>
  <c r="AO10" i="9" s="1"/>
  <c r="AD8" i="9"/>
  <c r="AJ8" i="9" s="1"/>
  <c r="AI8" i="9"/>
  <c r="AO8" i="9" s="1"/>
  <c r="AE8" i="9"/>
  <c r="AK8" i="9" s="1"/>
  <c r="AD6" i="9"/>
  <c r="AJ6" i="9" s="1"/>
  <c r="AI6" i="9"/>
  <c r="AO6" i="9" s="1"/>
  <c r="AD4" i="9"/>
  <c r="AJ4" i="9" s="1"/>
  <c r="AB33" i="9"/>
  <c r="AD3" i="9"/>
  <c r="AI32" i="9"/>
  <c r="AO32" i="9" s="1"/>
  <c r="AD32" i="9"/>
  <c r="AI30" i="9"/>
  <c r="AO30" i="9" s="1"/>
  <c r="AD30" i="9"/>
  <c r="AJ30" i="9" s="1"/>
  <c r="AI28" i="9"/>
  <c r="AO28" i="9" s="1"/>
  <c r="AD28" i="9"/>
  <c r="AE24" i="9"/>
  <c r="AF24" i="9" s="1"/>
  <c r="AL24" i="9" s="1"/>
  <c r="AI22" i="9"/>
  <c r="AO22" i="9" s="1"/>
  <c r="AD22" i="9"/>
  <c r="AJ22" i="9" s="1"/>
  <c r="AI20" i="9"/>
  <c r="AO20" i="9" s="1"/>
  <c r="AD20" i="9"/>
  <c r="AJ20" i="9" s="1"/>
  <c r="AD17" i="9"/>
  <c r="AJ17" i="9" s="1"/>
  <c r="AI17" i="9"/>
  <c r="AO17" i="9" s="1"/>
  <c r="AF15" i="9"/>
  <c r="AL15" i="9" s="1"/>
  <c r="AF14" i="9"/>
  <c r="AL14" i="9" s="1"/>
  <c r="AD13" i="9"/>
  <c r="AJ13" i="9" s="1"/>
  <c r="AI13" i="9"/>
  <c r="AO13" i="9" s="1"/>
  <c r="AD11" i="9"/>
  <c r="AJ11" i="9" s="1"/>
  <c r="AI11" i="9"/>
  <c r="AO11" i="9" s="1"/>
  <c r="AD9" i="9"/>
  <c r="AJ9" i="9" s="1"/>
  <c r="AI9" i="9"/>
  <c r="AO9" i="9" s="1"/>
  <c r="AD7" i="9"/>
  <c r="AJ7" i="9" s="1"/>
  <c r="AI7" i="9"/>
  <c r="AO7" i="9" s="1"/>
  <c r="AD5" i="9"/>
  <c r="AJ5" i="9" s="1"/>
  <c r="AI5" i="9"/>
  <c r="AO5" i="9" s="1"/>
  <c r="AI32" i="8"/>
  <c r="AO32" i="8" s="1"/>
  <c r="AD32" i="8"/>
  <c r="AJ32" i="8" s="1"/>
  <c r="AI30" i="8"/>
  <c r="AO30" i="8" s="1"/>
  <c r="AD30" i="8"/>
  <c r="AJ30" i="8" s="1"/>
  <c r="AI28" i="8"/>
  <c r="AO28" i="8" s="1"/>
  <c r="AD28" i="8"/>
  <c r="AJ28" i="8" s="1"/>
  <c r="AI17" i="8"/>
  <c r="AO17" i="8" s="1"/>
  <c r="AD17" i="8"/>
  <c r="AJ17" i="8" s="1"/>
  <c r="AI25" i="8"/>
  <c r="AO25" i="8" s="1"/>
  <c r="AD25" i="8"/>
  <c r="AJ25" i="8" s="1"/>
  <c r="AD23" i="8"/>
  <c r="AJ23" i="8" s="1"/>
  <c r="AI23" i="8"/>
  <c r="AO23" i="8" s="1"/>
  <c r="AD21" i="8"/>
  <c r="AJ21" i="8" s="1"/>
  <c r="AI21" i="8"/>
  <c r="AO21" i="8" s="1"/>
  <c r="AD19" i="8"/>
  <c r="AJ19" i="8" s="1"/>
  <c r="AI19" i="8"/>
  <c r="AO19" i="8" s="1"/>
  <c r="AE24" i="8"/>
  <c r="AF24" i="8" s="1"/>
  <c r="AL24" i="8" s="1"/>
  <c r="AI12" i="8"/>
  <c r="AO12" i="8" s="1"/>
  <c r="AD12" i="8"/>
  <c r="AJ12" i="8" s="1"/>
  <c r="AI10" i="8"/>
  <c r="AO10" i="8" s="1"/>
  <c r="AD10" i="8"/>
  <c r="AJ10" i="8" s="1"/>
  <c r="AI8" i="8"/>
  <c r="AO8" i="8" s="1"/>
  <c r="AD8" i="8"/>
  <c r="AJ8" i="8" s="1"/>
  <c r="AI6" i="8"/>
  <c r="AO6" i="8" s="1"/>
  <c r="AD6" i="8"/>
  <c r="AJ6" i="8" s="1"/>
  <c r="AI4" i="8"/>
  <c r="AO4" i="8" s="1"/>
  <c r="AD4" i="8"/>
  <c r="AJ4" i="8" s="1"/>
  <c r="AB33" i="8"/>
  <c r="AI3" i="8"/>
  <c r="AD3" i="8"/>
  <c r="AE3" i="8" s="1"/>
  <c r="AF3" i="8" s="1"/>
  <c r="AI16" i="8"/>
  <c r="AO16" i="8" s="1"/>
  <c r="AD16" i="8"/>
  <c r="AJ16" i="8" s="1"/>
  <c r="AE15" i="8"/>
  <c r="AG13" i="8"/>
  <c r="AM13" i="8" s="1"/>
  <c r="AI31" i="8"/>
  <c r="AO31" i="8" s="1"/>
  <c r="AD31" i="8"/>
  <c r="AJ31" i="8" s="1"/>
  <c r="AI29" i="8"/>
  <c r="AO29" i="8" s="1"/>
  <c r="AD29" i="8"/>
  <c r="AJ29" i="8" s="1"/>
  <c r="AI27" i="8"/>
  <c r="AO27" i="8" s="1"/>
  <c r="AD27" i="8"/>
  <c r="AJ27" i="8" s="1"/>
  <c r="AI26" i="8"/>
  <c r="AO26" i="8" s="1"/>
  <c r="AD26" i="8"/>
  <c r="AJ26" i="8" s="1"/>
  <c r="AD22" i="8"/>
  <c r="AI22" i="8"/>
  <c r="AO22" i="8" s="1"/>
  <c r="AD20" i="8"/>
  <c r="AJ20" i="8" s="1"/>
  <c r="AI20" i="8"/>
  <c r="AO20" i="8" s="1"/>
  <c r="AI11" i="8"/>
  <c r="AO11" i="8" s="1"/>
  <c r="AD11" i="8"/>
  <c r="AJ11" i="8" s="1"/>
  <c r="AI9" i="8"/>
  <c r="AO9" i="8" s="1"/>
  <c r="AD9" i="8"/>
  <c r="AJ9" i="8" s="1"/>
  <c r="AI7" i="8"/>
  <c r="AO7" i="8" s="1"/>
  <c r="AD7" i="8"/>
  <c r="AJ7" i="8" s="1"/>
  <c r="AI5" i="8"/>
  <c r="AO5" i="8" s="1"/>
  <c r="AD5" i="8"/>
  <c r="AJ5" i="8" s="1"/>
  <c r="AE14" i="8"/>
  <c r="AK14" i="8" s="1"/>
  <c r="AI32" i="7"/>
  <c r="AO32" i="7" s="1"/>
  <c r="AD32" i="7"/>
  <c r="AJ32" i="7" s="1"/>
  <c r="AI30" i="7"/>
  <c r="AO30" i="7" s="1"/>
  <c r="AD30" i="7"/>
  <c r="AJ30" i="7" s="1"/>
  <c r="AI28" i="7"/>
  <c r="AO28" i="7" s="1"/>
  <c r="AD28" i="7"/>
  <c r="AJ28" i="7" s="1"/>
  <c r="AI23" i="7"/>
  <c r="AO23" i="7" s="1"/>
  <c r="AD23" i="7"/>
  <c r="AJ23" i="7" s="1"/>
  <c r="AI21" i="7"/>
  <c r="AO21" i="7" s="1"/>
  <c r="AD21" i="7"/>
  <c r="AJ21" i="7" s="1"/>
  <c r="AI19" i="7"/>
  <c r="AO19" i="7" s="1"/>
  <c r="AD19" i="7"/>
  <c r="AJ19" i="7" s="1"/>
  <c r="AI26" i="7"/>
  <c r="AO26" i="7" s="1"/>
  <c r="AD26" i="7"/>
  <c r="AJ26" i="7" s="1"/>
  <c r="AE17" i="7"/>
  <c r="AI12" i="7"/>
  <c r="AO12" i="7" s="1"/>
  <c r="AD12" i="7"/>
  <c r="AJ12" i="7" s="1"/>
  <c r="AI10" i="7"/>
  <c r="AO10" i="7" s="1"/>
  <c r="AD10" i="7"/>
  <c r="AJ10" i="7" s="1"/>
  <c r="AI8" i="7"/>
  <c r="AO8" i="7" s="1"/>
  <c r="AD8" i="7"/>
  <c r="AJ8" i="7" s="1"/>
  <c r="AI6" i="7"/>
  <c r="AO6" i="7" s="1"/>
  <c r="AD6" i="7"/>
  <c r="AJ6" i="7" s="1"/>
  <c r="AI4" i="7"/>
  <c r="AO4" i="7" s="1"/>
  <c r="AD4" i="7"/>
  <c r="AJ4" i="7" s="1"/>
  <c r="AB33" i="7"/>
  <c r="AI3" i="7"/>
  <c r="AD3" i="7"/>
  <c r="AE15" i="7"/>
  <c r="AI31" i="7"/>
  <c r="AO31" i="7" s="1"/>
  <c r="AD31" i="7"/>
  <c r="AJ31" i="7" s="1"/>
  <c r="AI29" i="7"/>
  <c r="AO29" i="7" s="1"/>
  <c r="AD29" i="7"/>
  <c r="AJ29" i="7" s="1"/>
  <c r="AI27" i="7"/>
  <c r="AO27" i="7" s="1"/>
  <c r="AD27" i="7"/>
  <c r="AJ27" i="7" s="1"/>
  <c r="AI25" i="7"/>
  <c r="AO25" i="7" s="1"/>
  <c r="AD25" i="7"/>
  <c r="AJ25" i="7" s="1"/>
  <c r="AI24" i="7"/>
  <c r="AO24" i="7" s="1"/>
  <c r="AD24" i="7"/>
  <c r="AJ24" i="7" s="1"/>
  <c r="AI22" i="7"/>
  <c r="AO22" i="7" s="1"/>
  <c r="AD22" i="7"/>
  <c r="AJ22" i="7" s="1"/>
  <c r="AI20" i="7"/>
  <c r="AO20" i="7" s="1"/>
  <c r="AD20" i="7"/>
  <c r="AJ20" i="7" s="1"/>
  <c r="AE18" i="7"/>
  <c r="AE16" i="7"/>
  <c r="AI11" i="7"/>
  <c r="AO11" i="7" s="1"/>
  <c r="AD11" i="7"/>
  <c r="AJ11" i="7" s="1"/>
  <c r="AI9" i="7"/>
  <c r="AO9" i="7" s="1"/>
  <c r="AD9" i="7"/>
  <c r="AJ9" i="7" s="1"/>
  <c r="AI7" i="7"/>
  <c r="AO7" i="7" s="1"/>
  <c r="AD7" i="7"/>
  <c r="AJ7" i="7" s="1"/>
  <c r="AI5" i="7"/>
  <c r="AO5" i="7" s="1"/>
  <c r="AD5" i="7"/>
  <c r="AJ5" i="7" s="1"/>
  <c r="AF15" i="7"/>
  <c r="AL15" i="7" s="1"/>
  <c r="AE14" i="7"/>
  <c r="AK14" i="7" s="1"/>
  <c r="AI30" i="6"/>
  <c r="AO30" i="6" s="1"/>
  <c r="AD30" i="6"/>
  <c r="AJ30" i="6" s="1"/>
  <c r="AI31" i="6"/>
  <c r="AO31" i="6" s="1"/>
  <c r="AD31" i="6"/>
  <c r="AJ31" i="6" s="1"/>
  <c r="AI29" i="6"/>
  <c r="AO29" i="6" s="1"/>
  <c r="AD29" i="6"/>
  <c r="AJ29" i="6" s="1"/>
  <c r="AI27" i="6"/>
  <c r="AO27" i="6" s="1"/>
  <c r="AD27" i="6"/>
  <c r="AJ27" i="6" s="1"/>
  <c r="AI25" i="6"/>
  <c r="AO25" i="6" s="1"/>
  <c r="AD25" i="6"/>
  <c r="AJ25" i="6" s="1"/>
  <c r="AF24" i="6"/>
  <c r="AL24" i="6" s="1"/>
  <c r="AF23" i="6"/>
  <c r="AL23" i="6" s="1"/>
  <c r="AF21" i="6"/>
  <c r="AL21" i="6" s="1"/>
  <c r="AF19" i="6"/>
  <c r="AL19" i="6" s="1"/>
  <c r="AD18" i="6"/>
  <c r="AJ18" i="6" s="1"/>
  <c r="AI18" i="6"/>
  <c r="AO18" i="6" s="1"/>
  <c r="AE15" i="6"/>
  <c r="AF15" i="6" s="1"/>
  <c r="AL15" i="6" s="1"/>
  <c r="AE14" i="6"/>
  <c r="AF14" i="6" s="1"/>
  <c r="AL14" i="6" s="1"/>
  <c r="AD13" i="6"/>
  <c r="AJ13" i="6" s="1"/>
  <c r="AI13" i="6"/>
  <c r="AO13" i="6" s="1"/>
  <c r="AD11" i="6"/>
  <c r="AJ11" i="6" s="1"/>
  <c r="AI11" i="6"/>
  <c r="AO11" i="6" s="1"/>
  <c r="AD9" i="6"/>
  <c r="AJ9" i="6" s="1"/>
  <c r="AI9" i="6"/>
  <c r="AO9" i="6" s="1"/>
  <c r="AD7" i="6"/>
  <c r="AJ7" i="6" s="1"/>
  <c r="AI7" i="6"/>
  <c r="AO7" i="6" s="1"/>
  <c r="AD5" i="6"/>
  <c r="AJ5" i="6" s="1"/>
  <c r="AI5" i="6"/>
  <c r="AO5" i="6" s="1"/>
  <c r="AI32" i="6"/>
  <c r="AO32" i="6" s="1"/>
  <c r="AD32" i="6"/>
  <c r="AJ32" i="6" s="1"/>
  <c r="AI28" i="6"/>
  <c r="AO28" i="6" s="1"/>
  <c r="AD28" i="6"/>
  <c r="AI26" i="6"/>
  <c r="AO26" i="6" s="1"/>
  <c r="AD26" i="6"/>
  <c r="AJ26" i="6" s="1"/>
  <c r="AF22" i="6"/>
  <c r="AL22" i="6" s="1"/>
  <c r="AF20" i="6"/>
  <c r="AL20" i="6" s="1"/>
  <c r="AI16" i="6"/>
  <c r="AO16" i="6" s="1"/>
  <c r="AD16" i="6"/>
  <c r="AJ16" i="6" s="1"/>
  <c r="AI17" i="6"/>
  <c r="AO17" i="6" s="1"/>
  <c r="AD17" i="6"/>
  <c r="AJ17" i="6" s="1"/>
  <c r="AD12" i="6"/>
  <c r="AJ12" i="6" s="1"/>
  <c r="AI12" i="6"/>
  <c r="AO12" i="6" s="1"/>
  <c r="AD10" i="6"/>
  <c r="AJ10" i="6" s="1"/>
  <c r="AI10" i="6"/>
  <c r="AO10" i="6" s="1"/>
  <c r="AD8" i="6"/>
  <c r="AJ8" i="6" s="1"/>
  <c r="AI8" i="6"/>
  <c r="AO8" i="6" s="1"/>
  <c r="AD6" i="6"/>
  <c r="AJ6" i="6" s="1"/>
  <c r="AI6" i="6"/>
  <c r="AO6" i="6" s="1"/>
  <c r="AD4" i="6"/>
  <c r="AJ4" i="6" s="1"/>
  <c r="AI4" i="6"/>
  <c r="AO4" i="6" s="1"/>
  <c r="AB33" i="6"/>
  <c r="AD3" i="6"/>
  <c r="AE3" i="6" s="1"/>
  <c r="AI32" i="5"/>
  <c r="AO32" i="5" s="1"/>
  <c r="AD32" i="5"/>
  <c r="AJ32" i="5" s="1"/>
  <c r="AI30" i="5"/>
  <c r="AO30" i="5" s="1"/>
  <c r="AD30" i="5"/>
  <c r="AJ30" i="5" s="1"/>
  <c r="AI28" i="5"/>
  <c r="AO28" i="5" s="1"/>
  <c r="AD28" i="5"/>
  <c r="AJ28" i="5" s="1"/>
  <c r="AI23" i="5"/>
  <c r="AO23" i="5" s="1"/>
  <c r="AD23" i="5"/>
  <c r="AJ23" i="5" s="1"/>
  <c r="AI21" i="5"/>
  <c r="AO21" i="5" s="1"/>
  <c r="AD21" i="5"/>
  <c r="AJ21" i="5" s="1"/>
  <c r="AI19" i="5"/>
  <c r="AO19" i="5" s="1"/>
  <c r="AD19" i="5"/>
  <c r="AJ19" i="5" s="1"/>
  <c r="AI26" i="5"/>
  <c r="AO26" i="5" s="1"/>
  <c r="AD26" i="5"/>
  <c r="AJ26" i="5" s="1"/>
  <c r="AD17" i="5"/>
  <c r="AJ17" i="5" s="1"/>
  <c r="AI17" i="5"/>
  <c r="AO17" i="5" s="1"/>
  <c r="AI12" i="5"/>
  <c r="AO12" i="5" s="1"/>
  <c r="AD12" i="5"/>
  <c r="AJ12" i="5" s="1"/>
  <c r="AI10" i="5"/>
  <c r="AO10" i="5" s="1"/>
  <c r="AD10" i="5"/>
  <c r="AJ10" i="5" s="1"/>
  <c r="AI8" i="5"/>
  <c r="AO8" i="5" s="1"/>
  <c r="AD8" i="5"/>
  <c r="AJ8" i="5" s="1"/>
  <c r="AI6" i="5"/>
  <c r="AO6" i="5" s="1"/>
  <c r="AD6" i="5"/>
  <c r="AJ6" i="5" s="1"/>
  <c r="AI4" i="5"/>
  <c r="AO4" i="5" s="1"/>
  <c r="AD4" i="5"/>
  <c r="AJ4" i="5" s="1"/>
  <c r="AB33" i="5"/>
  <c r="AD3" i="5"/>
  <c r="AE3" i="5" s="1"/>
  <c r="AD14" i="5"/>
  <c r="AJ14" i="5" s="1"/>
  <c r="AI14" i="5"/>
  <c r="AO14" i="5" s="1"/>
  <c r="AE13" i="5"/>
  <c r="AK13" i="5" s="1"/>
  <c r="AI31" i="5"/>
  <c r="AO31" i="5" s="1"/>
  <c r="AD31" i="5"/>
  <c r="AJ31" i="5" s="1"/>
  <c r="AI29" i="5"/>
  <c r="AO29" i="5" s="1"/>
  <c r="AD29" i="5"/>
  <c r="AJ29" i="5" s="1"/>
  <c r="AI27" i="5"/>
  <c r="AO27" i="5" s="1"/>
  <c r="AD27" i="5"/>
  <c r="AJ27" i="5" s="1"/>
  <c r="AI25" i="5"/>
  <c r="AO25" i="5" s="1"/>
  <c r="AD25" i="5"/>
  <c r="AJ25" i="5" s="1"/>
  <c r="AI24" i="5"/>
  <c r="AO24" i="5" s="1"/>
  <c r="AD24" i="5"/>
  <c r="AJ24" i="5" s="1"/>
  <c r="AI22" i="5"/>
  <c r="AO22" i="5" s="1"/>
  <c r="AD22" i="5"/>
  <c r="AJ22" i="5" s="1"/>
  <c r="AI20" i="5"/>
  <c r="AO20" i="5" s="1"/>
  <c r="AE20" i="5"/>
  <c r="AK20" i="5" s="1"/>
  <c r="AD20" i="5"/>
  <c r="AJ20" i="5" s="1"/>
  <c r="AE18" i="5"/>
  <c r="AD16" i="5"/>
  <c r="AJ16" i="5" s="1"/>
  <c r="AI16" i="5"/>
  <c r="AO16" i="5" s="1"/>
  <c r="AI11" i="5"/>
  <c r="AO11" i="5" s="1"/>
  <c r="AD11" i="5"/>
  <c r="AJ11" i="5" s="1"/>
  <c r="AI9" i="5"/>
  <c r="AO9" i="5" s="1"/>
  <c r="AD9" i="5"/>
  <c r="AJ9" i="5" s="1"/>
  <c r="AI7" i="5"/>
  <c r="AO7" i="5" s="1"/>
  <c r="AD7" i="5"/>
  <c r="AJ7" i="5" s="1"/>
  <c r="AI5" i="5"/>
  <c r="AO5" i="5" s="1"/>
  <c r="AD5" i="5"/>
  <c r="AJ5" i="5" s="1"/>
  <c r="AF15" i="5"/>
  <c r="AL15" i="5" s="1"/>
  <c r="AI31" i="4"/>
  <c r="AO31" i="4" s="1"/>
  <c r="AD31" i="4"/>
  <c r="AJ31" i="4" s="1"/>
  <c r="AI32" i="4"/>
  <c r="AO32" i="4" s="1"/>
  <c r="AD32" i="4"/>
  <c r="AJ32" i="4" s="1"/>
  <c r="AI30" i="4"/>
  <c r="AO30" i="4" s="1"/>
  <c r="AD30" i="4"/>
  <c r="AJ30" i="4" s="1"/>
  <c r="AI28" i="4"/>
  <c r="AO28" i="4" s="1"/>
  <c r="AD28" i="4"/>
  <c r="AJ28" i="4" s="1"/>
  <c r="AI21" i="4"/>
  <c r="AO21" i="4" s="1"/>
  <c r="AD21" i="4"/>
  <c r="AJ21" i="4" s="1"/>
  <c r="AI19" i="4"/>
  <c r="AO19" i="4" s="1"/>
  <c r="AD19" i="4"/>
  <c r="AJ19" i="4" s="1"/>
  <c r="AI26" i="4"/>
  <c r="AO26" i="4" s="1"/>
  <c r="AD26" i="4"/>
  <c r="AJ26" i="4" s="1"/>
  <c r="AD17" i="4"/>
  <c r="AJ17" i="4" s="1"/>
  <c r="AI17" i="4"/>
  <c r="AO17" i="4" s="1"/>
  <c r="AI11" i="4"/>
  <c r="AO11" i="4" s="1"/>
  <c r="AD11" i="4"/>
  <c r="AJ11" i="4" s="1"/>
  <c r="AI9" i="4"/>
  <c r="AO9" i="4" s="1"/>
  <c r="AD9" i="4"/>
  <c r="AJ9" i="4" s="1"/>
  <c r="AI7" i="4"/>
  <c r="AO7" i="4" s="1"/>
  <c r="AD7" i="4"/>
  <c r="AJ7" i="4" s="1"/>
  <c r="AI5" i="4"/>
  <c r="AO5" i="4" s="1"/>
  <c r="AD5" i="4"/>
  <c r="AJ5" i="4" s="1"/>
  <c r="AI16" i="4"/>
  <c r="AO16" i="4" s="1"/>
  <c r="AD16" i="4"/>
  <c r="AJ16" i="4" s="1"/>
  <c r="AD14" i="4"/>
  <c r="AJ14" i="4" s="1"/>
  <c r="AI14" i="4"/>
  <c r="AO14" i="4" s="1"/>
  <c r="AE15" i="4"/>
  <c r="AF15" i="4" s="1"/>
  <c r="AI29" i="4"/>
  <c r="AO29" i="4" s="1"/>
  <c r="AD29" i="4"/>
  <c r="AI27" i="4"/>
  <c r="AO27" i="4" s="1"/>
  <c r="AE27" i="4"/>
  <c r="AK27" i="4" s="1"/>
  <c r="AD27" i="4"/>
  <c r="AJ27" i="4" s="1"/>
  <c r="AI25" i="4"/>
  <c r="AO25" i="4" s="1"/>
  <c r="AD25" i="4"/>
  <c r="AJ25" i="4" s="1"/>
  <c r="AI22" i="4"/>
  <c r="AO22" i="4" s="1"/>
  <c r="AD22" i="4"/>
  <c r="AJ22" i="4" s="1"/>
  <c r="AI20" i="4"/>
  <c r="AO20" i="4" s="1"/>
  <c r="AD20" i="4"/>
  <c r="AJ20" i="4" s="1"/>
  <c r="AD18" i="4"/>
  <c r="AJ18" i="4" s="1"/>
  <c r="AI18" i="4"/>
  <c r="AO18" i="4" s="1"/>
  <c r="AI12" i="4"/>
  <c r="AO12" i="4" s="1"/>
  <c r="AD12" i="4"/>
  <c r="AJ12" i="4" s="1"/>
  <c r="AI10" i="4"/>
  <c r="AO10" i="4" s="1"/>
  <c r="AD10" i="4"/>
  <c r="AI8" i="4"/>
  <c r="AO8" i="4" s="1"/>
  <c r="AD8" i="4"/>
  <c r="AJ8" i="4" s="1"/>
  <c r="AI6" i="4"/>
  <c r="AO6" i="4" s="1"/>
  <c r="AD6" i="4"/>
  <c r="AJ6" i="4" s="1"/>
  <c r="AI4" i="4"/>
  <c r="AO4" i="4" s="1"/>
  <c r="AD4" i="4"/>
  <c r="AJ4" i="4" s="1"/>
  <c r="AB33" i="4"/>
  <c r="AD3" i="4"/>
  <c r="AI31" i="3"/>
  <c r="AO31" i="3" s="1"/>
  <c r="AD31" i="3"/>
  <c r="AJ31" i="3" s="1"/>
  <c r="AI27" i="3"/>
  <c r="AO27" i="3" s="1"/>
  <c r="AD27" i="3"/>
  <c r="AJ27" i="3" s="1"/>
  <c r="AI25" i="3"/>
  <c r="AO25" i="3" s="1"/>
  <c r="AD25" i="3"/>
  <c r="AI32" i="3"/>
  <c r="AO32" i="3" s="1"/>
  <c r="AD32" i="3"/>
  <c r="AJ32" i="3" s="1"/>
  <c r="AI30" i="3"/>
  <c r="AO30" i="3" s="1"/>
  <c r="AD30" i="3"/>
  <c r="AI28" i="3"/>
  <c r="AO28" i="3" s="1"/>
  <c r="AD28" i="3"/>
  <c r="AJ28" i="3" s="1"/>
  <c r="AI23" i="3"/>
  <c r="AO23" i="3" s="1"/>
  <c r="AD23" i="3"/>
  <c r="AI21" i="3"/>
  <c r="AO21" i="3" s="1"/>
  <c r="AD21" i="3"/>
  <c r="AJ21" i="3" s="1"/>
  <c r="AI19" i="3"/>
  <c r="AO19" i="3" s="1"/>
  <c r="AD19" i="3"/>
  <c r="AI26" i="3"/>
  <c r="AO26" i="3" s="1"/>
  <c r="AD26" i="3"/>
  <c r="AJ26" i="3" s="1"/>
  <c r="AI17" i="3"/>
  <c r="AO17" i="3" s="1"/>
  <c r="AD17" i="3"/>
  <c r="AJ17" i="3" s="1"/>
  <c r="AI11" i="3"/>
  <c r="AO11" i="3" s="1"/>
  <c r="AD11" i="3"/>
  <c r="AJ11" i="3" s="1"/>
  <c r="AI9" i="3"/>
  <c r="AO9" i="3" s="1"/>
  <c r="AD9" i="3"/>
  <c r="AJ9" i="3" s="1"/>
  <c r="AI7" i="3"/>
  <c r="AO7" i="3" s="1"/>
  <c r="AD7" i="3"/>
  <c r="AJ7" i="3" s="1"/>
  <c r="AI5" i="3"/>
  <c r="AO5" i="3" s="1"/>
  <c r="AD5" i="3"/>
  <c r="AJ5" i="3" s="1"/>
  <c r="AE14" i="3"/>
  <c r="AE13" i="3"/>
  <c r="AK13" i="3" s="1"/>
  <c r="AI29" i="3"/>
  <c r="AO29" i="3" s="1"/>
  <c r="AD29" i="3"/>
  <c r="AJ29" i="3" s="1"/>
  <c r="AI24" i="3"/>
  <c r="AO24" i="3" s="1"/>
  <c r="AD24" i="3"/>
  <c r="AJ24" i="3" s="1"/>
  <c r="AI22" i="3"/>
  <c r="AO22" i="3" s="1"/>
  <c r="AD22" i="3"/>
  <c r="AJ22" i="3" s="1"/>
  <c r="AI20" i="3"/>
  <c r="AO20" i="3" s="1"/>
  <c r="AD20" i="3"/>
  <c r="AJ20" i="3" s="1"/>
  <c r="AD18" i="3"/>
  <c r="AJ18" i="3" s="1"/>
  <c r="AI18" i="3"/>
  <c r="AO18" i="3" s="1"/>
  <c r="AI12" i="3"/>
  <c r="AO12" i="3" s="1"/>
  <c r="AD12" i="3"/>
  <c r="AJ12" i="3" s="1"/>
  <c r="AI10" i="3"/>
  <c r="AO10" i="3" s="1"/>
  <c r="AE10" i="3"/>
  <c r="AK10" i="3" s="1"/>
  <c r="AD10" i="3"/>
  <c r="AJ10" i="3" s="1"/>
  <c r="AI8" i="3"/>
  <c r="AO8" i="3" s="1"/>
  <c r="AD8" i="3"/>
  <c r="AJ8" i="3" s="1"/>
  <c r="AI6" i="3"/>
  <c r="AO6" i="3" s="1"/>
  <c r="AD6" i="3"/>
  <c r="AJ6" i="3" s="1"/>
  <c r="AI4" i="3"/>
  <c r="AO4" i="3" s="1"/>
  <c r="AD4" i="3"/>
  <c r="AJ4" i="3" s="1"/>
  <c r="AB33" i="3"/>
  <c r="AD3" i="3"/>
  <c r="AE3" i="3" s="1"/>
  <c r="AI16" i="3"/>
  <c r="AO16" i="3" s="1"/>
  <c r="AD16" i="3"/>
  <c r="AJ16" i="3" s="1"/>
  <c r="AE15" i="3"/>
  <c r="AK15" i="3" s="1"/>
  <c r="AA3" i="2"/>
  <c r="AA4" i="2"/>
  <c r="AL32" i="13" l="1"/>
  <c r="AG32" i="13"/>
  <c r="AM32" i="13" s="1"/>
  <c r="AL12" i="59"/>
  <c r="AG12" i="59"/>
  <c r="AM12" i="59" s="1"/>
  <c r="AL16" i="53"/>
  <c r="AG16" i="53"/>
  <c r="AL14" i="34"/>
  <c r="AG14" i="34"/>
  <c r="AE8" i="4"/>
  <c r="AK8" i="4" s="1"/>
  <c r="AE31" i="4"/>
  <c r="AK31" i="4" s="1"/>
  <c r="AE24" i="5"/>
  <c r="AK24" i="5" s="1"/>
  <c r="AE25" i="7"/>
  <c r="AK25" i="7" s="1"/>
  <c r="AE28" i="7"/>
  <c r="AK28" i="7" s="1"/>
  <c r="AE19" i="8"/>
  <c r="AK19" i="8" s="1"/>
  <c r="AE21" i="9"/>
  <c r="AE31" i="9"/>
  <c r="AK31" i="9" s="1"/>
  <c r="AG28" i="14"/>
  <c r="AM28" i="14" s="1"/>
  <c r="AG27" i="14"/>
  <c r="AM27" i="14" s="1"/>
  <c r="AF15" i="16"/>
  <c r="AG15" i="16" s="1"/>
  <c r="AM15" i="16" s="1"/>
  <c r="AG32" i="18"/>
  <c r="AM32" i="18" s="1"/>
  <c r="AF9" i="20"/>
  <c r="AL9" i="20" s="1"/>
  <c r="AF26" i="20"/>
  <c r="AG26" i="20" s="1"/>
  <c r="AM26" i="20" s="1"/>
  <c r="AH27" i="22"/>
  <c r="AN27" i="22" s="1"/>
  <c r="AF14" i="25"/>
  <c r="AL14" i="25" s="1"/>
  <c r="AG4" i="26"/>
  <c r="AM4" i="26" s="1"/>
  <c r="AF16" i="26"/>
  <c r="AG16" i="26" s="1"/>
  <c r="AM16" i="26" s="1"/>
  <c r="AH7" i="31"/>
  <c r="AN7" i="31" s="1"/>
  <c r="AP7" i="31" s="1"/>
  <c r="AQ7" i="31" s="1"/>
  <c r="BL7" i="31" s="1"/>
  <c r="BM7" i="31" s="1"/>
  <c r="AH17" i="32"/>
  <c r="AN17" i="32" s="1"/>
  <c r="AP17" i="32" s="1"/>
  <c r="AQ17" i="32" s="1"/>
  <c r="BL17" i="32" s="1"/>
  <c r="BM17" i="32" s="1"/>
  <c r="AG32" i="33"/>
  <c r="AM32" i="33" s="1"/>
  <c r="AH31" i="33"/>
  <c r="AN31" i="33" s="1"/>
  <c r="AG28" i="35"/>
  <c r="AM28" i="35" s="1"/>
  <c r="AH11" i="37"/>
  <c r="AN11" i="37" s="1"/>
  <c r="AP11" i="37" s="1"/>
  <c r="AQ11" i="37" s="1"/>
  <c r="BL11" i="37" s="1"/>
  <c r="BM11" i="37" s="1"/>
  <c r="AH17" i="48"/>
  <c r="AN17" i="48" s="1"/>
  <c r="AP17" i="48" s="1"/>
  <c r="AQ17" i="48" s="1"/>
  <c r="BL17" i="48" s="1"/>
  <c r="BM17" i="48" s="1"/>
  <c r="AG30" i="50"/>
  <c r="AM30" i="50" s="1"/>
  <c r="AH13" i="53"/>
  <c r="AN13" i="53" s="1"/>
  <c r="AG19" i="57"/>
  <c r="AM19" i="57" s="1"/>
  <c r="AG20" i="57"/>
  <c r="AH6" i="57"/>
  <c r="AN6" i="57" s="1"/>
  <c r="AK33" i="58"/>
  <c r="AH4" i="61"/>
  <c r="AN4" i="61" s="1"/>
  <c r="AP4" i="61" s="1"/>
  <c r="AQ4" i="61" s="1"/>
  <c r="BL4" i="61" s="1"/>
  <c r="BM4" i="61" s="1"/>
  <c r="AF26" i="22"/>
  <c r="AL26" i="22" s="1"/>
  <c r="AF7" i="16"/>
  <c r="AH8" i="40"/>
  <c r="AN8" i="40" s="1"/>
  <c r="AG17" i="41"/>
  <c r="AM17" i="41" s="1"/>
  <c r="AF32" i="19"/>
  <c r="AL32" i="19" s="1"/>
  <c r="AF30" i="18"/>
  <c r="AF5" i="19"/>
  <c r="AF8" i="14"/>
  <c r="AG8" i="59"/>
  <c r="AM8" i="59" s="1"/>
  <c r="AH4" i="59"/>
  <c r="AN4" i="59" s="1"/>
  <c r="AP4" i="59" s="1"/>
  <c r="AQ4" i="59" s="1"/>
  <c r="BL4" i="59" s="1"/>
  <c r="BM4" i="59" s="1"/>
  <c r="AF11" i="15"/>
  <c r="AH12" i="59"/>
  <c r="AN12" i="59" s="1"/>
  <c r="AL20" i="54"/>
  <c r="AG20" i="54"/>
  <c r="AM20" i="54" s="1"/>
  <c r="AL32" i="36"/>
  <c r="AH32" i="36"/>
  <c r="AN32" i="36" s="1"/>
  <c r="AG32" i="36"/>
  <c r="AM32" i="36" s="1"/>
  <c r="AL14" i="54"/>
  <c r="AG14" i="54"/>
  <c r="AL16" i="41"/>
  <c r="AG16" i="41"/>
  <c r="AE32" i="4"/>
  <c r="AK32" i="4" s="1"/>
  <c r="AE25" i="9"/>
  <c r="AK25" i="9" s="1"/>
  <c r="AG24" i="10"/>
  <c r="AM24" i="10" s="1"/>
  <c r="AF30" i="10"/>
  <c r="AG30" i="10" s="1"/>
  <c r="AM30" i="10" s="1"/>
  <c r="AG7" i="11"/>
  <c r="AM7" i="11" s="1"/>
  <c r="AF22" i="14"/>
  <c r="AL22" i="14" s="1"/>
  <c r="AF26" i="14"/>
  <c r="AG26" i="14" s="1"/>
  <c r="AM26" i="14" s="1"/>
  <c r="AG11" i="16"/>
  <c r="AM11" i="16" s="1"/>
  <c r="AG13" i="17"/>
  <c r="AM13" i="17" s="1"/>
  <c r="AH32" i="18"/>
  <c r="AN32" i="18" s="1"/>
  <c r="AF19" i="19"/>
  <c r="AL19" i="19" s="1"/>
  <c r="AH11" i="19"/>
  <c r="AN11" i="19" s="1"/>
  <c r="AG31" i="22"/>
  <c r="AM31" i="22" s="1"/>
  <c r="AF9" i="23"/>
  <c r="AH17" i="24"/>
  <c r="AN17" i="24" s="1"/>
  <c r="AF22" i="25"/>
  <c r="AL22" i="25" s="1"/>
  <c r="AG16" i="25"/>
  <c r="AM16" i="25" s="1"/>
  <c r="AG13" i="26"/>
  <c r="AM13" i="26" s="1"/>
  <c r="AF8" i="27"/>
  <c r="AL8" i="27" s="1"/>
  <c r="AI14" i="30"/>
  <c r="AO14" i="30" s="1"/>
  <c r="AQ14" i="30" s="1"/>
  <c r="AG14" i="33"/>
  <c r="AM14" i="33" s="1"/>
  <c r="AG27" i="33"/>
  <c r="AM27" i="33" s="1"/>
  <c r="AG25" i="37"/>
  <c r="AM25" i="37" s="1"/>
  <c r="AP16" i="37"/>
  <c r="AQ16" i="37" s="1"/>
  <c r="BL16" i="37" s="1"/>
  <c r="BM16" i="37" s="1"/>
  <c r="AH14" i="41"/>
  <c r="AN14" i="41" s="1"/>
  <c r="AP14" i="41" s="1"/>
  <c r="AQ14" i="41" s="1"/>
  <c r="BL14" i="41" s="1"/>
  <c r="BM14" i="41" s="1"/>
  <c r="AG29" i="50"/>
  <c r="AM29" i="50" s="1"/>
  <c r="AH18" i="52"/>
  <c r="AN18" i="52" s="1"/>
  <c r="AH23" i="52"/>
  <c r="AN23" i="52" s="1"/>
  <c r="AH12" i="53"/>
  <c r="AN12" i="53" s="1"/>
  <c r="AP12" i="53" s="1"/>
  <c r="AQ12" i="53" s="1"/>
  <c r="BL12" i="53" s="1"/>
  <c r="BM12" i="53" s="1"/>
  <c r="AH15" i="57"/>
  <c r="AN15" i="57" s="1"/>
  <c r="AP24" i="57"/>
  <c r="AQ24" i="57" s="1"/>
  <c r="BL24" i="57" s="1"/>
  <c r="BM24" i="57" s="1"/>
  <c r="AG31" i="58"/>
  <c r="AH15" i="61"/>
  <c r="AN15" i="61" s="1"/>
  <c r="AF16" i="25"/>
  <c r="AL16" i="25" s="1"/>
  <c r="AF18" i="8"/>
  <c r="AL8" i="40"/>
  <c r="AP8" i="40" s="1"/>
  <c r="AQ8" i="40" s="1"/>
  <c r="BL8" i="40" s="1"/>
  <c r="BM8" i="40" s="1"/>
  <c r="AL17" i="41"/>
  <c r="AF10" i="24"/>
  <c r="AL10" i="24" s="1"/>
  <c r="AF30" i="20"/>
  <c r="AF31" i="21"/>
  <c r="AF17" i="23"/>
  <c r="AG30" i="41"/>
  <c r="AF17" i="13"/>
  <c r="AL24" i="48"/>
  <c r="AH24" i="48"/>
  <c r="AN24" i="48" s="1"/>
  <c r="AG24" i="48"/>
  <c r="AM24" i="48" s="1"/>
  <c r="AL9" i="52"/>
  <c r="AG9" i="52"/>
  <c r="AL5" i="59"/>
  <c r="AL33" i="59" s="1"/>
  <c r="AG5" i="59"/>
  <c r="AG26" i="58"/>
  <c r="AH18" i="10"/>
  <c r="AN18" i="10" s="1"/>
  <c r="AG12" i="26"/>
  <c r="AM12" i="26" s="1"/>
  <c r="AG30" i="27"/>
  <c r="AM30" i="27" s="1"/>
  <c r="AH12" i="33"/>
  <c r="AN12" i="33" s="1"/>
  <c r="AG13" i="35"/>
  <c r="AM13" i="35" s="1"/>
  <c r="AH4" i="39"/>
  <c r="AN4" i="39" s="1"/>
  <c r="AP4" i="39" s="1"/>
  <c r="AQ4" i="39" s="1"/>
  <c r="BL4" i="39" s="1"/>
  <c r="BM4" i="39" s="1"/>
  <c r="AH25" i="46"/>
  <c r="AN25" i="46" s="1"/>
  <c r="AP25" i="46" s="1"/>
  <c r="AQ25" i="46" s="1"/>
  <c r="BL25" i="46" s="1"/>
  <c r="BM25" i="46" s="1"/>
  <c r="AG32" i="50"/>
  <c r="AM32" i="50" s="1"/>
  <c r="AH15" i="51"/>
  <c r="AN15" i="51" s="1"/>
  <c r="AP15" i="51" s="1"/>
  <c r="AQ15" i="51" s="1"/>
  <c r="BL15" i="51" s="1"/>
  <c r="BM15" i="51" s="1"/>
  <c r="AG12" i="61"/>
  <c r="AM12" i="61" s="1"/>
  <c r="AP24" i="31"/>
  <c r="AQ24" i="31" s="1"/>
  <c r="BL24" i="31" s="1"/>
  <c r="BM24" i="31" s="1"/>
  <c r="AG27" i="49"/>
  <c r="AH27" i="49" s="1"/>
  <c r="AN27" i="49" s="1"/>
  <c r="AF32" i="21"/>
  <c r="AL32" i="21" s="1"/>
  <c r="AF17" i="15"/>
  <c r="AF12" i="14"/>
  <c r="AL12" i="14" s="1"/>
  <c r="AG16" i="52"/>
  <c r="AM16" i="52" s="1"/>
  <c r="AL14" i="60"/>
  <c r="AG14" i="60"/>
  <c r="AM14" i="60" s="1"/>
  <c r="AL10" i="61"/>
  <c r="AG10" i="61"/>
  <c r="AL28" i="51"/>
  <c r="AG28" i="51"/>
  <c r="AM28" i="51" s="1"/>
  <c r="AG7" i="61"/>
  <c r="AM7" i="61" s="1"/>
  <c r="AG7" i="35"/>
  <c r="AM7" i="35" s="1"/>
  <c r="AG5" i="35"/>
  <c r="AM5" i="35" s="1"/>
  <c r="AI3" i="35"/>
  <c r="AE6" i="9"/>
  <c r="AK6" i="9" s="1"/>
  <c r="AF3" i="20"/>
  <c r="AF4" i="19"/>
  <c r="AL4" i="19" s="1"/>
  <c r="AG3" i="19"/>
  <c r="AH3" i="19" s="1"/>
  <c r="AN3" i="19" s="1"/>
  <c r="AI3" i="19"/>
  <c r="AF4" i="24"/>
  <c r="AG3" i="24"/>
  <c r="AH3" i="24" s="1"/>
  <c r="AG16" i="36"/>
  <c r="AL11" i="36"/>
  <c r="AG11" i="36"/>
  <c r="AG10" i="36"/>
  <c r="AG7" i="36"/>
  <c r="AH6" i="36"/>
  <c r="AN6" i="36" s="1"/>
  <c r="AK33" i="36"/>
  <c r="AM3" i="36"/>
  <c r="AI3" i="36"/>
  <c r="AH8" i="37"/>
  <c r="AN8" i="37" s="1"/>
  <c r="AP8" i="37" s="1"/>
  <c r="AQ8" i="37" s="1"/>
  <c r="BL8" i="37" s="1"/>
  <c r="BM8" i="37" s="1"/>
  <c r="AH4" i="37"/>
  <c r="AN4" i="37" s="1"/>
  <c r="AP4" i="37" s="1"/>
  <c r="AQ4" i="37" s="1"/>
  <c r="BL4" i="37" s="1"/>
  <c r="BM4" i="37" s="1"/>
  <c r="AR14" i="30"/>
  <c r="BM14" i="30" s="1"/>
  <c r="BN14" i="30" s="1"/>
  <c r="AR23" i="30"/>
  <c r="BM23" i="30" s="1"/>
  <c r="BN23" i="30" s="1"/>
  <c r="AR27" i="30"/>
  <c r="BM27" i="30" s="1"/>
  <c r="BN27" i="30" s="1"/>
  <c r="AI24" i="30"/>
  <c r="AO24" i="30" s="1"/>
  <c r="AQ24" i="30" s="1"/>
  <c r="AM20" i="30"/>
  <c r="AH20" i="30"/>
  <c r="AI21" i="30"/>
  <c r="AO21" i="30" s="1"/>
  <c r="AQ21" i="30" s="1"/>
  <c r="AH28" i="30"/>
  <c r="AN28" i="30" s="1"/>
  <c r="AM19" i="30"/>
  <c r="AH19" i="30"/>
  <c r="AH9" i="30"/>
  <c r="AH22" i="30"/>
  <c r="BL33" i="63"/>
  <c r="BM3" i="63"/>
  <c r="BM33" i="63" s="1"/>
  <c r="AE18" i="3"/>
  <c r="AK18" i="3" s="1"/>
  <c r="AE21" i="3"/>
  <c r="AK21" i="3" s="1"/>
  <c r="AE6" i="4"/>
  <c r="AK6" i="4" s="1"/>
  <c r="AE25" i="4"/>
  <c r="AK25" i="4" s="1"/>
  <c r="AE14" i="5"/>
  <c r="AK14" i="5" s="1"/>
  <c r="AF3" i="5"/>
  <c r="AE19" i="5"/>
  <c r="AK19" i="5" s="1"/>
  <c r="AE21" i="5"/>
  <c r="AK21" i="5" s="1"/>
  <c r="AE23" i="5"/>
  <c r="AK23" i="5" s="1"/>
  <c r="AE28" i="5"/>
  <c r="AK28" i="5" s="1"/>
  <c r="AE30" i="5"/>
  <c r="AK30" i="5" s="1"/>
  <c r="AE32" i="5"/>
  <c r="AK32" i="5" s="1"/>
  <c r="AE20" i="8"/>
  <c r="AK20" i="8" s="1"/>
  <c r="AE10" i="9"/>
  <c r="AK10" i="9" s="1"/>
  <c r="AE18" i="9"/>
  <c r="AK18" i="9" s="1"/>
  <c r="AG22" i="10"/>
  <c r="AQ6" i="30"/>
  <c r="AF33" i="41"/>
  <c r="AK33" i="49"/>
  <c r="AK33" i="51"/>
  <c r="AG27" i="52"/>
  <c r="AM27" i="52" s="1"/>
  <c r="AP23" i="52"/>
  <c r="AQ23" i="52" s="1"/>
  <c r="BL23" i="52" s="1"/>
  <c r="BM23" i="52" s="1"/>
  <c r="AH13" i="55"/>
  <c r="AN13" i="55" s="1"/>
  <c r="AG31" i="57"/>
  <c r="AM31" i="57" s="1"/>
  <c r="AH8" i="57"/>
  <c r="AN8" i="57" s="1"/>
  <c r="AP8" i="57" s="1"/>
  <c r="AQ8" i="57" s="1"/>
  <c r="BL8" i="57" s="1"/>
  <c r="BM8" i="57" s="1"/>
  <c r="AG32" i="57"/>
  <c r="AP14" i="58"/>
  <c r="AQ14" i="58" s="1"/>
  <c r="BL14" i="58" s="1"/>
  <c r="BM14" i="58" s="1"/>
  <c r="AP26" i="61"/>
  <c r="AQ26" i="61" s="1"/>
  <c r="BL26" i="61" s="1"/>
  <c r="BM26" i="61" s="1"/>
  <c r="AK33" i="42"/>
  <c r="AP12" i="31"/>
  <c r="AQ12" i="31" s="1"/>
  <c r="BL12" i="31" s="1"/>
  <c r="BM12" i="31" s="1"/>
  <c r="AP32" i="41"/>
  <c r="AQ32" i="41" s="1"/>
  <c r="BL32" i="41" s="1"/>
  <c r="BM32" i="41" s="1"/>
  <c r="AF32" i="11"/>
  <c r="AF14" i="21"/>
  <c r="AH16" i="18"/>
  <c r="AN16" i="18" s="1"/>
  <c r="AP16" i="18" s="1"/>
  <c r="AQ16" i="18" s="1"/>
  <c r="BL16" i="18" s="1"/>
  <c r="BM16" i="18" s="1"/>
  <c r="AF29" i="25"/>
  <c r="AM17" i="37"/>
  <c r="AH17" i="37"/>
  <c r="AN17" i="37" s="1"/>
  <c r="AP17" i="37" s="1"/>
  <c r="AQ17" i="37" s="1"/>
  <c r="BL17" i="37" s="1"/>
  <c r="BM17" i="37" s="1"/>
  <c r="AM13" i="50"/>
  <c r="AH13" i="50"/>
  <c r="AN13" i="50" s="1"/>
  <c r="AL24" i="59"/>
  <c r="AH24" i="59"/>
  <c r="AN24" i="59" s="1"/>
  <c r="AG24" i="59"/>
  <c r="AM24" i="59" s="1"/>
  <c r="AL30" i="52"/>
  <c r="AG30" i="52"/>
  <c r="AF15" i="26"/>
  <c r="AM13" i="10"/>
  <c r="AH13" i="10"/>
  <c r="AN13" i="10" s="1"/>
  <c r="AE28" i="3"/>
  <c r="AK28" i="3" s="1"/>
  <c r="AE20" i="4"/>
  <c r="AK20" i="4" s="1"/>
  <c r="AE22" i="4"/>
  <c r="AK22" i="4" s="1"/>
  <c r="AF32" i="4"/>
  <c r="AL32" i="4" s="1"/>
  <c r="AE16" i="5"/>
  <c r="AK16" i="5" s="1"/>
  <c r="AE27" i="5"/>
  <c r="AK27" i="5" s="1"/>
  <c r="AE29" i="5"/>
  <c r="AK29" i="5" s="1"/>
  <c r="AE31" i="5"/>
  <c r="AK31" i="5" s="1"/>
  <c r="AE32" i="7"/>
  <c r="AK32" i="7" s="1"/>
  <c r="AE30" i="9"/>
  <c r="AK30" i="9" s="1"/>
  <c r="AE27" i="9"/>
  <c r="AK27" i="9" s="1"/>
  <c r="AH24" i="13"/>
  <c r="AN24" i="13" s="1"/>
  <c r="AH30" i="13"/>
  <c r="AN30" i="13" s="1"/>
  <c r="AP30" i="13" s="1"/>
  <c r="AQ30" i="13" s="1"/>
  <c r="BL30" i="13" s="1"/>
  <c r="BM30" i="13" s="1"/>
  <c r="AH31" i="13"/>
  <c r="AN31" i="13" s="1"/>
  <c r="AH5" i="14"/>
  <c r="AN5" i="14" s="1"/>
  <c r="AF29" i="18"/>
  <c r="AH18" i="20"/>
  <c r="AN18" i="20" s="1"/>
  <c r="AF17" i="20"/>
  <c r="AL17" i="20" s="1"/>
  <c r="AH15" i="21"/>
  <c r="AN15" i="21" s="1"/>
  <c r="AH31" i="22"/>
  <c r="AN31" i="22" s="1"/>
  <c r="AH27" i="24"/>
  <c r="AN27" i="24" s="1"/>
  <c r="AF32" i="25"/>
  <c r="AL32" i="25" s="1"/>
  <c r="AF33" i="32"/>
  <c r="AH10" i="33"/>
  <c r="AN10" i="33" s="1"/>
  <c r="AG23" i="33"/>
  <c r="AM23" i="33" s="1"/>
  <c r="AG25" i="34"/>
  <c r="AM25" i="34" s="1"/>
  <c r="AP24" i="34"/>
  <c r="AQ24" i="34" s="1"/>
  <c r="BL24" i="34" s="1"/>
  <c r="BM24" i="34" s="1"/>
  <c r="AP14" i="35"/>
  <c r="AQ14" i="35" s="1"/>
  <c r="BL14" i="35" s="1"/>
  <c r="BM14" i="35" s="1"/>
  <c r="AK33" i="47"/>
  <c r="AG11" i="50"/>
  <c r="AM11" i="50" s="1"/>
  <c r="AH32" i="50"/>
  <c r="AN32" i="50" s="1"/>
  <c r="AH12" i="57"/>
  <c r="AN12" i="57" s="1"/>
  <c r="AF33" i="58"/>
  <c r="AH18" i="58"/>
  <c r="AN18" i="58" s="1"/>
  <c r="AK33" i="52"/>
  <c r="AF22" i="27"/>
  <c r="AF27" i="25"/>
  <c r="AF32" i="16"/>
  <c r="AF30" i="17"/>
  <c r="AF23" i="4"/>
  <c r="AL23" i="4" s="1"/>
  <c r="AF8" i="11"/>
  <c r="AL30" i="40"/>
  <c r="AG30" i="40"/>
  <c r="AL21" i="59"/>
  <c r="AG21" i="59"/>
  <c r="AH18" i="39"/>
  <c r="AN18" i="39" s="1"/>
  <c r="AL23" i="54"/>
  <c r="AG23" i="54"/>
  <c r="AM23" i="54" s="1"/>
  <c r="AL6" i="59"/>
  <c r="AG6" i="59"/>
  <c r="AG33" i="59" s="1"/>
  <c r="AH8" i="17"/>
  <c r="AN8" i="17" s="1"/>
  <c r="AP8" i="17" s="1"/>
  <c r="AQ8" i="17" s="1"/>
  <c r="BL8" i="17" s="1"/>
  <c r="BM8" i="17" s="1"/>
  <c r="AL17" i="39"/>
  <c r="AG17" i="39"/>
  <c r="AL20" i="48"/>
  <c r="AG20" i="48"/>
  <c r="AL8" i="61"/>
  <c r="AG8" i="61"/>
  <c r="AL16" i="59"/>
  <c r="AG16" i="59"/>
  <c r="AL11" i="35"/>
  <c r="AG11" i="35"/>
  <c r="AE12" i="3"/>
  <c r="AK12" i="3" s="1"/>
  <c r="AE32" i="3"/>
  <c r="AK32" i="3" s="1"/>
  <c r="AE19" i="4"/>
  <c r="AK19" i="4" s="1"/>
  <c r="AE21" i="4"/>
  <c r="AK21" i="4" s="1"/>
  <c r="AE28" i="4"/>
  <c r="AK28" i="4" s="1"/>
  <c r="AE30" i="4"/>
  <c r="AK30" i="4" s="1"/>
  <c r="AE16" i="6"/>
  <c r="AK16" i="6" s="1"/>
  <c r="AE23" i="8"/>
  <c r="AK23" i="8" s="1"/>
  <c r="AH25" i="37"/>
  <c r="AN25" i="37" s="1"/>
  <c r="AH14" i="47"/>
  <c r="AN14" i="47" s="1"/>
  <c r="AH13" i="61"/>
  <c r="AN13" i="61" s="1"/>
  <c r="AG25" i="61"/>
  <c r="AM25" i="61" s="1"/>
  <c r="AG5" i="49"/>
  <c r="AP17" i="51"/>
  <c r="AQ17" i="51" s="1"/>
  <c r="BL17" i="51" s="1"/>
  <c r="BM17" i="51" s="1"/>
  <c r="AF16" i="16"/>
  <c r="AH7" i="33"/>
  <c r="AN7" i="33" s="1"/>
  <c r="AL31" i="53"/>
  <c r="AG31" i="53"/>
  <c r="AL32" i="45"/>
  <c r="AG32" i="45"/>
  <c r="AL10" i="59"/>
  <c r="AG10" i="59"/>
  <c r="AL28" i="40"/>
  <c r="AG28" i="40"/>
  <c r="AF30" i="23"/>
  <c r="AF7" i="19"/>
  <c r="AL23" i="10"/>
  <c r="AG23" i="10"/>
  <c r="AM23" i="10" s="1"/>
  <c r="AF19" i="5"/>
  <c r="AL19" i="5" s="1"/>
  <c r="AF21" i="5"/>
  <c r="AL21" i="5" s="1"/>
  <c r="AF28" i="5"/>
  <c r="AL28" i="5" s="1"/>
  <c r="AF30" i="5"/>
  <c r="AL30" i="5" s="1"/>
  <c r="AF32" i="5"/>
  <c r="AL32" i="5" s="1"/>
  <c r="AE32" i="6"/>
  <c r="AK32" i="6" s="1"/>
  <c r="AE5" i="7"/>
  <c r="AK5" i="7" s="1"/>
  <c r="AE7" i="7"/>
  <c r="AE9" i="7"/>
  <c r="AE11" i="7"/>
  <c r="AE29" i="7"/>
  <c r="AK29" i="7" s="1"/>
  <c r="AE21" i="7"/>
  <c r="AK21" i="7" s="1"/>
  <c r="AE21" i="8"/>
  <c r="AK21" i="8" s="1"/>
  <c r="AE12" i="9"/>
  <c r="AK12" i="9" s="1"/>
  <c r="AH19" i="10"/>
  <c r="AN19" i="10" s="1"/>
  <c r="AH30" i="12"/>
  <c r="AN30" i="12" s="1"/>
  <c r="AP30" i="12" s="1"/>
  <c r="AQ30" i="12" s="1"/>
  <c r="BL30" i="12" s="1"/>
  <c r="BM30" i="12" s="1"/>
  <c r="AF20" i="12"/>
  <c r="AF16" i="15"/>
  <c r="AF15" i="17"/>
  <c r="AL15" i="17" s="1"/>
  <c r="AF31" i="18"/>
  <c r="AF27" i="18"/>
  <c r="AH32" i="22"/>
  <c r="AN32" i="22" s="1"/>
  <c r="AH24" i="24"/>
  <c r="AN24" i="24" s="1"/>
  <c r="AF21" i="27"/>
  <c r="AQ25" i="30"/>
  <c r="AH22" i="33"/>
  <c r="AN22" i="33" s="1"/>
  <c r="AH10" i="37"/>
  <c r="AN10" i="37" s="1"/>
  <c r="AG29" i="57"/>
  <c r="AM29" i="57" s="1"/>
  <c r="AK33" i="57"/>
  <c r="AF4" i="15"/>
  <c r="AF23" i="12"/>
  <c r="AF27" i="21"/>
  <c r="AL28" i="60"/>
  <c r="AG28" i="60"/>
  <c r="AM16" i="32"/>
  <c r="AH16" i="32"/>
  <c r="AN16" i="32" s="1"/>
  <c r="AL20" i="59"/>
  <c r="AG20" i="59"/>
  <c r="AL6" i="40"/>
  <c r="AG6" i="40"/>
  <c r="AL8" i="41"/>
  <c r="AG8" i="41"/>
  <c r="AM8" i="41" s="1"/>
  <c r="AL31" i="47"/>
  <c r="AG31" i="47"/>
  <c r="AF17" i="22"/>
  <c r="AF16" i="19"/>
  <c r="AL9" i="39"/>
  <c r="AG9" i="39"/>
  <c r="AF30" i="22"/>
  <c r="AM30" i="30"/>
  <c r="AH30" i="30"/>
  <c r="AH31" i="30"/>
  <c r="AN31" i="30" s="1"/>
  <c r="AH7" i="30"/>
  <c r="AM8" i="30"/>
  <c r="AH8" i="30"/>
  <c r="AM32" i="30"/>
  <c r="AH32" i="30"/>
  <c r="AN32" i="30" s="1"/>
  <c r="AH26" i="30"/>
  <c r="AN13" i="30"/>
  <c r="AI13" i="30"/>
  <c r="AO13" i="30" s="1"/>
  <c r="AP3" i="30"/>
  <c r="AP33" i="30" s="1"/>
  <c r="AJ33" i="30"/>
  <c r="AO3" i="61"/>
  <c r="AO33" i="61" s="1"/>
  <c r="AI33" i="61"/>
  <c r="AJ23" i="3"/>
  <c r="AE23" i="3"/>
  <c r="AK23" i="3" s="1"/>
  <c r="AJ29" i="4"/>
  <c r="AE29" i="4"/>
  <c r="AK29" i="4" s="1"/>
  <c r="AE3" i="7"/>
  <c r="AF3" i="7" s="1"/>
  <c r="AJ32" i="9"/>
  <c r="AE32" i="9"/>
  <c r="AK32" i="9" s="1"/>
  <c r="AJ29" i="9"/>
  <c r="AE29" i="9"/>
  <c r="AK29" i="9" s="1"/>
  <c r="AK32" i="14"/>
  <c r="AF32" i="14"/>
  <c r="AL32" i="14" s="1"/>
  <c r="AJ25" i="3"/>
  <c r="AE25" i="3"/>
  <c r="AK25" i="3" s="1"/>
  <c r="AK11" i="11"/>
  <c r="AF11" i="11"/>
  <c r="AL11" i="11" s="1"/>
  <c r="AJ19" i="3"/>
  <c r="AE19" i="3"/>
  <c r="AK19" i="3" s="1"/>
  <c r="AJ10" i="4"/>
  <c r="AE10" i="4"/>
  <c r="AK10" i="4" s="1"/>
  <c r="AJ28" i="9"/>
  <c r="AE28" i="9"/>
  <c r="AK28" i="9" s="1"/>
  <c r="AM14" i="12"/>
  <c r="AH14" i="12"/>
  <c r="AN14" i="12" s="1"/>
  <c r="AJ30" i="3"/>
  <c r="AE30" i="3"/>
  <c r="AK30" i="3" s="1"/>
  <c r="AJ28" i="6"/>
  <c r="AE28" i="6"/>
  <c r="AK28" i="6" s="1"/>
  <c r="AJ22" i="8"/>
  <c r="AE22" i="8"/>
  <c r="AK22" i="8" s="1"/>
  <c r="AE25" i="5"/>
  <c r="AK25" i="5" s="1"/>
  <c r="AG20" i="10"/>
  <c r="AM20" i="10" s="1"/>
  <c r="AF9" i="11"/>
  <c r="AL9" i="11" s="1"/>
  <c r="AH24" i="12"/>
  <c r="AN24" i="12" s="1"/>
  <c r="AF22" i="12"/>
  <c r="AL22" i="12" s="1"/>
  <c r="AP24" i="13"/>
  <c r="AQ24" i="13" s="1"/>
  <c r="BL24" i="13" s="1"/>
  <c r="BM24" i="13" s="1"/>
  <c r="AP31" i="13"/>
  <c r="AQ31" i="13" s="1"/>
  <c r="BL31" i="13" s="1"/>
  <c r="BM31" i="13" s="1"/>
  <c r="AP31" i="14"/>
  <c r="AQ31" i="14" s="1"/>
  <c r="BL31" i="14" s="1"/>
  <c r="BM31" i="14" s="1"/>
  <c r="AH9" i="14"/>
  <c r="AN9" i="14" s="1"/>
  <c r="AP9" i="14" s="1"/>
  <c r="AQ9" i="14" s="1"/>
  <c r="BL9" i="14" s="1"/>
  <c r="BM9" i="14" s="1"/>
  <c r="AF30" i="14"/>
  <c r="AL30" i="14" s="1"/>
  <c r="AP7" i="15"/>
  <c r="AQ7" i="15" s="1"/>
  <c r="BL7" i="15" s="1"/>
  <c r="BM7" i="15" s="1"/>
  <c r="AF27" i="15"/>
  <c r="AF8" i="16"/>
  <c r="AL8" i="16" s="1"/>
  <c r="AE33" i="17"/>
  <c r="AF29" i="17"/>
  <c r="AE33" i="18"/>
  <c r="AH16" i="23"/>
  <c r="AN16" i="23" s="1"/>
  <c r="AP16" i="23" s="1"/>
  <c r="AQ16" i="23" s="1"/>
  <c r="BL16" i="23" s="1"/>
  <c r="BM16" i="23" s="1"/>
  <c r="AK6" i="23"/>
  <c r="AK30" i="25"/>
  <c r="AF30" i="25"/>
  <c r="AH16" i="25"/>
  <c r="AN16" i="25" s="1"/>
  <c r="AP16" i="25" s="1"/>
  <c r="AQ16" i="25" s="1"/>
  <c r="BL16" i="25" s="1"/>
  <c r="BM16" i="25" s="1"/>
  <c r="AK24" i="26"/>
  <c r="AF24" i="26"/>
  <c r="AL24" i="26" s="1"/>
  <c r="AK32" i="24"/>
  <c r="AF32" i="24"/>
  <c r="AK28" i="20"/>
  <c r="AF28" i="20"/>
  <c r="AL12" i="17"/>
  <c r="AG12" i="17"/>
  <c r="AM12" i="17" s="1"/>
  <c r="AK12" i="15"/>
  <c r="AF12" i="15"/>
  <c r="AK6" i="14"/>
  <c r="AF6" i="14"/>
  <c r="AK28" i="11"/>
  <c r="AF28" i="11"/>
  <c r="AK13" i="7"/>
  <c r="AF13" i="7"/>
  <c r="AK23" i="11"/>
  <c r="AF23" i="11"/>
  <c r="AM16" i="22"/>
  <c r="AH16" i="22"/>
  <c r="AN16" i="22" s="1"/>
  <c r="AE6" i="3"/>
  <c r="AK6" i="3" s="1"/>
  <c r="AE17" i="3"/>
  <c r="AK17" i="3" s="1"/>
  <c r="AE22" i="5"/>
  <c r="AK22" i="5" s="1"/>
  <c r="AE17" i="5"/>
  <c r="AK17" i="5" s="1"/>
  <c r="AE27" i="7"/>
  <c r="AK27" i="7" s="1"/>
  <c r="AE31" i="7"/>
  <c r="AK31" i="7" s="1"/>
  <c r="AE19" i="7"/>
  <c r="AK19" i="7" s="1"/>
  <c r="AE23" i="7"/>
  <c r="AK23" i="7" s="1"/>
  <c r="AE30" i="7"/>
  <c r="AK30" i="7" s="1"/>
  <c r="AP16" i="10"/>
  <c r="AQ16" i="10" s="1"/>
  <c r="BL16" i="10" s="1"/>
  <c r="BM16" i="10" s="1"/>
  <c r="AG26" i="15"/>
  <c r="AM26" i="15" s="1"/>
  <c r="AH5" i="16"/>
  <c r="AN5" i="16" s="1"/>
  <c r="AP5" i="16" s="1"/>
  <c r="AQ5" i="16" s="1"/>
  <c r="BL5" i="16" s="1"/>
  <c r="BM5" i="16" s="1"/>
  <c r="AF26" i="17"/>
  <c r="AL26" i="17" s="1"/>
  <c r="AH27" i="19"/>
  <c r="AN27" i="19" s="1"/>
  <c r="AP27" i="19" s="1"/>
  <c r="AQ27" i="19" s="1"/>
  <c r="BL27" i="19" s="1"/>
  <c r="BM27" i="19" s="1"/>
  <c r="AF15" i="20"/>
  <c r="AP31" i="22"/>
  <c r="AQ31" i="22" s="1"/>
  <c r="BL31" i="22" s="1"/>
  <c r="BM31" i="22" s="1"/>
  <c r="AF6" i="23"/>
  <c r="AL6" i="23" s="1"/>
  <c r="AK28" i="25"/>
  <c r="AF28" i="25"/>
  <c r="AL28" i="25" s="1"/>
  <c r="AG28" i="25"/>
  <c r="AM28" i="25" s="1"/>
  <c r="AE33" i="26"/>
  <c r="AK33" i="35"/>
  <c r="AM32" i="57"/>
  <c r="AH32" i="57"/>
  <c r="AN32" i="57" s="1"/>
  <c r="AM10" i="57"/>
  <c r="AH10" i="57"/>
  <c r="AN10" i="57" s="1"/>
  <c r="AL28" i="57"/>
  <c r="AH28" i="57"/>
  <c r="AN28" i="57" s="1"/>
  <c r="AG28" i="57"/>
  <c r="AM28" i="57" s="1"/>
  <c r="AP5" i="31"/>
  <c r="AQ5" i="31" s="1"/>
  <c r="BL5" i="31" s="1"/>
  <c r="BM5" i="31" s="1"/>
  <c r="AM13" i="34"/>
  <c r="AH13" i="34"/>
  <c r="AN13" i="34" s="1"/>
  <c r="AK26" i="25"/>
  <c r="AF26" i="25"/>
  <c r="AG26" i="25" s="1"/>
  <c r="AK30" i="16"/>
  <c r="AF30" i="16"/>
  <c r="AK8" i="23"/>
  <c r="AF8" i="23"/>
  <c r="AL8" i="23" s="1"/>
  <c r="AM8" i="33"/>
  <c r="AH8" i="33"/>
  <c r="AN8" i="33" s="1"/>
  <c r="AL17" i="36"/>
  <c r="AG17" i="36"/>
  <c r="AM17" i="36" s="1"/>
  <c r="AK6" i="15"/>
  <c r="AF6" i="15"/>
  <c r="AL6" i="15" s="1"/>
  <c r="AE9" i="3"/>
  <c r="AK9" i="3" s="1"/>
  <c r="AF21" i="3"/>
  <c r="AL21" i="3" s="1"/>
  <c r="AF28" i="3"/>
  <c r="AL28" i="3" s="1"/>
  <c r="AF32" i="3"/>
  <c r="AL32" i="3" s="1"/>
  <c r="AE27" i="3"/>
  <c r="AK27" i="3" s="1"/>
  <c r="AF8" i="4"/>
  <c r="AL8" i="4" s="1"/>
  <c r="AE12" i="4"/>
  <c r="AK12" i="4" s="1"/>
  <c r="AF27" i="4"/>
  <c r="AL27" i="4" s="1"/>
  <c r="AE5" i="4"/>
  <c r="AK5" i="4" s="1"/>
  <c r="AE9" i="4"/>
  <c r="AK9" i="4" s="1"/>
  <c r="AF32" i="6"/>
  <c r="AL32" i="6" s="1"/>
  <c r="AE25" i="6"/>
  <c r="AK25" i="6" s="1"/>
  <c r="AE29" i="6"/>
  <c r="AK29" i="6" s="1"/>
  <c r="AE30" i="6"/>
  <c r="AK30" i="6" s="1"/>
  <c r="AE20" i="7"/>
  <c r="AK20" i="7" s="1"/>
  <c r="AE24" i="7"/>
  <c r="AK24" i="7" s="1"/>
  <c r="AE5" i="8"/>
  <c r="AK5" i="8" s="1"/>
  <c r="AE9" i="8"/>
  <c r="AK9" i="8" s="1"/>
  <c r="AE16" i="8"/>
  <c r="AK16" i="8" s="1"/>
  <c r="AF30" i="9"/>
  <c r="AL30" i="9" s="1"/>
  <c r="AF27" i="9"/>
  <c r="AL27" i="9" s="1"/>
  <c r="AF31" i="9"/>
  <c r="AL31" i="9" s="1"/>
  <c r="AG9" i="11"/>
  <c r="AM9" i="11" s="1"/>
  <c r="AF15" i="13"/>
  <c r="AL15" i="13" s="1"/>
  <c r="AG3" i="14"/>
  <c r="AH3" i="14" s="1"/>
  <c r="AN3" i="14" s="1"/>
  <c r="AP5" i="14"/>
  <c r="AQ5" i="14" s="1"/>
  <c r="BL5" i="14" s="1"/>
  <c r="BM5" i="14" s="1"/>
  <c r="AF6" i="16"/>
  <c r="AH14" i="16"/>
  <c r="AN14" i="16" s="1"/>
  <c r="AP14" i="16" s="1"/>
  <c r="AQ14" i="16" s="1"/>
  <c r="BL14" i="16" s="1"/>
  <c r="BM14" i="16" s="1"/>
  <c r="AF27" i="17"/>
  <c r="AG27" i="17" s="1"/>
  <c r="AM27" i="17" s="1"/>
  <c r="AP24" i="18"/>
  <c r="AQ24" i="18" s="1"/>
  <c r="BL24" i="18" s="1"/>
  <c r="BM24" i="18" s="1"/>
  <c r="AP32" i="18"/>
  <c r="AQ32" i="18" s="1"/>
  <c r="BL32" i="18" s="1"/>
  <c r="BM32" i="18" s="1"/>
  <c r="AP30" i="19"/>
  <c r="AQ30" i="19" s="1"/>
  <c r="BL30" i="19" s="1"/>
  <c r="BM30" i="19" s="1"/>
  <c r="AH12" i="19"/>
  <c r="AN12" i="19" s="1"/>
  <c r="AP12" i="19" s="1"/>
  <c r="AQ12" i="19" s="1"/>
  <c r="BL12" i="19" s="1"/>
  <c r="BM12" i="19" s="1"/>
  <c r="AG17" i="20"/>
  <c r="AM17" i="20" s="1"/>
  <c r="AK31" i="23"/>
  <c r="AF31" i="23"/>
  <c r="AM6" i="24"/>
  <c r="AH6" i="24"/>
  <c r="AN6" i="24" s="1"/>
  <c r="AP15" i="59"/>
  <c r="AQ15" i="59" s="1"/>
  <c r="BL15" i="59" s="1"/>
  <c r="BM15" i="59" s="1"/>
  <c r="AK31" i="20"/>
  <c r="AF31" i="20"/>
  <c r="AK17" i="16"/>
  <c r="AF17" i="16"/>
  <c r="AM31" i="24"/>
  <c r="AH31" i="24"/>
  <c r="AN31" i="24" s="1"/>
  <c r="AK29" i="23"/>
  <c r="AM12" i="32"/>
  <c r="AH12" i="32"/>
  <c r="AN12" i="32" s="1"/>
  <c r="AL25" i="47"/>
  <c r="AF33" i="47"/>
  <c r="AL8" i="36"/>
  <c r="AG8" i="36"/>
  <c r="AM8" i="36" s="1"/>
  <c r="AF33" i="36"/>
  <c r="AL10" i="41"/>
  <c r="AG10" i="41"/>
  <c r="AM10" i="41" s="1"/>
  <c r="AL15" i="42"/>
  <c r="AG15" i="42"/>
  <c r="AM15" i="42" s="1"/>
  <c r="AL31" i="41"/>
  <c r="AG31" i="41"/>
  <c r="AM31" i="41" s="1"/>
  <c r="AL32" i="46"/>
  <c r="AG32" i="46"/>
  <c r="AM32" i="46" s="1"/>
  <c r="AK31" i="12"/>
  <c r="AF31" i="12"/>
  <c r="AL8" i="26"/>
  <c r="AG8" i="26"/>
  <c r="AM8" i="26" s="1"/>
  <c r="AE8" i="3"/>
  <c r="AK8" i="3" s="1"/>
  <c r="AE4" i="4"/>
  <c r="AK4" i="4" s="1"/>
  <c r="AF20" i="5"/>
  <c r="AL20" i="5" s="1"/>
  <c r="AF24" i="5"/>
  <c r="AL24" i="5" s="1"/>
  <c r="AF29" i="7"/>
  <c r="AL29" i="7" s="1"/>
  <c r="AF28" i="7"/>
  <c r="AL28" i="7" s="1"/>
  <c r="AE4" i="9"/>
  <c r="AE19" i="9"/>
  <c r="AE23" i="9"/>
  <c r="AH7" i="11"/>
  <c r="AN7" i="11" s="1"/>
  <c r="AP7" i="11" s="1"/>
  <c r="AQ7" i="11" s="1"/>
  <c r="BL7" i="11" s="1"/>
  <c r="BM7" i="11" s="1"/>
  <c r="AF5" i="11"/>
  <c r="AH27" i="13"/>
  <c r="AN27" i="13" s="1"/>
  <c r="AP27" i="13" s="1"/>
  <c r="AQ27" i="13" s="1"/>
  <c r="BL27" i="13" s="1"/>
  <c r="BM27" i="13" s="1"/>
  <c r="AF14" i="13"/>
  <c r="AF31" i="15"/>
  <c r="AG31" i="15" s="1"/>
  <c r="AM31" i="15" s="1"/>
  <c r="AF12" i="16"/>
  <c r="AF4" i="16"/>
  <c r="AG15" i="17"/>
  <c r="AG11" i="17"/>
  <c r="AM11" i="17" s="1"/>
  <c r="AP8" i="19"/>
  <c r="AQ8" i="19" s="1"/>
  <c r="BL8" i="19" s="1"/>
  <c r="BM8" i="19" s="1"/>
  <c r="AG15" i="20"/>
  <c r="AM15" i="20" s="1"/>
  <c r="AF16" i="20"/>
  <c r="AL16" i="20" s="1"/>
  <c r="AF29" i="23"/>
  <c r="AL29" i="23" s="1"/>
  <c r="AK23" i="27"/>
  <c r="AF23" i="27"/>
  <c r="AL23" i="27" s="1"/>
  <c r="AL25" i="50"/>
  <c r="AG25" i="50"/>
  <c r="AM25" i="50" s="1"/>
  <c r="AL25" i="52"/>
  <c r="AF33" i="52"/>
  <c r="AG25" i="52"/>
  <c r="AM25" i="52" s="1"/>
  <c r="AL32" i="39"/>
  <c r="AG32" i="39"/>
  <c r="AM32" i="39" s="1"/>
  <c r="AL29" i="61"/>
  <c r="AG29" i="61"/>
  <c r="AM29" i="61" s="1"/>
  <c r="AF33" i="61"/>
  <c r="AL29" i="35"/>
  <c r="AG29" i="35"/>
  <c r="AM29" i="35" s="1"/>
  <c r="AL16" i="55"/>
  <c r="AG16" i="55"/>
  <c r="AL31" i="59"/>
  <c r="AG31" i="59"/>
  <c r="AM31" i="59" s="1"/>
  <c r="AL15" i="54"/>
  <c r="AG15" i="54"/>
  <c r="AM15" i="54" s="1"/>
  <c r="AM16" i="49"/>
  <c r="AP16" i="49" s="1"/>
  <c r="AQ16" i="49" s="1"/>
  <c r="BL16" i="49" s="1"/>
  <c r="BM16" i="49" s="1"/>
  <c r="AH16" i="49"/>
  <c r="AN16" i="49" s="1"/>
  <c r="AL13" i="23"/>
  <c r="AG13" i="23"/>
  <c r="AM5" i="61"/>
  <c r="AH5" i="61"/>
  <c r="AN5" i="61" s="1"/>
  <c r="AK14" i="20"/>
  <c r="AF14" i="20"/>
  <c r="AK12" i="11"/>
  <c r="AF12" i="11"/>
  <c r="AM18" i="55"/>
  <c r="AH18" i="55"/>
  <c r="AN18" i="55" s="1"/>
  <c r="AL27" i="25"/>
  <c r="AH27" i="25"/>
  <c r="AN27" i="25" s="1"/>
  <c r="AG27" i="25"/>
  <c r="AM27" i="25" s="1"/>
  <c r="AM15" i="15"/>
  <c r="AH15" i="15"/>
  <c r="AN15" i="15" s="1"/>
  <c r="AL7" i="23"/>
  <c r="AG7" i="23"/>
  <c r="AM7" i="23" s="1"/>
  <c r="AL22" i="50"/>
  <c r="AG22" i="50"/>
  <c r="AM22" i="50" s="1"/>
  <c r="AL7" i="50"/>
  <c r="AG7" i="50"/>
  <c r="AM7" i="50" s="1"/>
  <c r="AL28" i="53"/>
  <c r="AH28" i="53"/>
  <c r="AN28" i="53" s="1"/>
  <c r="AG28" i="53"/>
  <c r="AM28" i="53" s="1"/>
  <c r="AE7" i="3"/>
  <c r="AE11" i="3"/>
  <c r="AE31" i="3"/>
  <c r="AE7" i="4"/>
  <c r="AE11" i="4"/>
  <c r="AE27" i="6"/>
  <c r="AE31" i="6"/>
  <c r="AE22" i="7"/>
  <c r="AE7" i="8"/>
  <c r="AE11" i="8"/>
  <c r="AP16" i="13"/>
  <c r="AQ16" i="13" s="1"/>
  <c r="BL16" i="13" s="1"/>
  <c r="BM16" i="13" s="1"/>
  <c r="AP16" i="14"/>
  <c r="AQ16" i="14" s="1"/>
  <c r="BL16" i="14" s="1"/>
  <c r="BM16" i="14" s="1"/>
  <c r="AF29" i="15"/>
  <c r="AL29" i="15" s="1"/>
  <c r="AF10" i="16"/>
  <c r="AL10" i="16" s="1"/>
  <c r="AH9" i="16"/>
  <c r="AN9" i="16" s="1"/>
  <c r="AP9" i="16" s="1"/>
  <c r="AQ9" i="16" s="1"/>
  <c r="BL9" i="16" s="1"/>
  <c r="BM9" i="16" s="1"/>
  <c r="AG7" i="17"/>
  <c r="AF31" i="17"/>
  <c r="AL31" i="17" s="1"/>
  <c r="AH28" i="18"/>
  <c r="AN28" i="18" s="1"/>
  <c r="AP28" i="18" s="1"/>
  <c r="AQ28" i="18" s="1"/>
  <c r="BL28" i="18" s="1"/>
  <c r="BM28" i="18" s="1"/>
  <c r="AF17" i="19"/>
  <c r="AL17" i="19" s="1"/>
  <c r="AH31" i="19"/>
  <c r="AN31" i="19" s="1"/>
  <c r="AP31" i="19" s="1"/>
  <c r="AQ31" i="19" s="1"/>
  <c r="BL31" i="19" s="1"/>
  <c r="BM31" i="19" s="1"/>
  <c r="AP11" i="19"/>
  <c r="AQ11" i="19" s="1"/>
  <c r="BL11" i="19" s="1"/>
  <c r="BM11" i="19" s="1"/>
  <c r="AM28" i="22"/>
  <c r="AH28" i="22"/>
  <c r="AN28" i="22" s="1"/>
  <c r="AG14" i="23"/>
  <c r="AM14" i="23" s="1"/>
  <c r="AK5" i="23"/>
  <c r="AF5" i="23"/>
  <c r="AL5" i="23" s="1"/>
  <c r="AG32" i="25"/>
  <c r="AM32" i="25" s="1"/>
  <c r="AK27" i="26"/>
  <c r="AF27" i="26"/>
  <c r="AL27" i="26" s="1"/>
  <c r="AL21" i="27"/>
  <c r="AG21" i="27"/>
  <c r="AM17" i="33"/>
  <c r="AH17" i="33"/>
  <c r="AN17" i="33" s="1"/>
  <c r="AL30" i="33"/>
  <c r="AG30" i="33"/>
  <c r="AM30" i="33" s="1"/>
  <c r="AL12" i="36"/>
  <c r="AG12" i="36"/>
  <c r="AM12" i="36" s="1"/>
  <c r="AL19" i="50"/>
  <c r="AG19" i="50"/>
  <c r="AM19" i="50" s="1"/>
  <c r="AK31" i="16"/>
  <c r="AF31" i="16"/>
  <c r="AP27" i="24"/>
  <c r="AQ27" i="24" s="1"/>
  <c r="BL27" i="24" s="1"/>
  <c r="BM27" i="24" s="1"/>
  <c r="AE33" i="25"/>
  <c r="AP21" i="31"/>
  <c r="AQ21" i="31" s="1"/>
  <c r="BL21" i="31" s="1"/>
  <c r="BM21" i="31" s="1"/>
  <c r="AH4" i="33"/>
  <c r="AN4" i="33" s="1"/>
  <c r="AH23" i="33"/>
  <c r="AN23" i="33" s="1"/>
  <c r="AP25" i="37"/>
  <c r="AQ25" i="37" s="1"/>
  <c r="BL25" i="37" s="1"/>
  <c r="BM25" i="37" s="1"/>
  <c r="AG32" i="54"/>
  <c r="AM32" i="54" s="1"/>
  <c r="AP7" i="55"/>
  <c r="AQ7" i="55" s="1"/>
  <c r="BL7" i="55" s="1"/>
  <c r="BM7" i="55" s="1"/>
  <c r="AM12" i="30"/>
  <c r="AH12" i="30"/>
  <c r="AN12" i="30" s="1"/>
  <c r="AL28" i="42"/>
  <c r="AG28" i="42"/>
  <c r="AM28" i="42" s="1"/>
  <c r="AL32" i="49"/>
  <c r="AG32" i="49"/>
  <c r="AM32" i="49" s="1"/>
  <c r="AL29" i="59"/>
  <c r="AG29" i="59"/>
  <c r="AM28" i="41"/>
  <c r="AH28" i="41"/>
  <c r="AN28" i="41" s="1"/>
  <c r="AL6" i="58"/>
  <c r="AG6" i="58"/>
  <c r="AM6" i="58" s="1"/>
  <c r="AP6" i="46"/>
  <c r="AQ6" i="46" s="1"/>
  <c r="BL6" i="46" s="1"/>
  <c r="BM6" i="46" s="1"/>
  <c r="AL10" i="52"/>
  <c r="AG10" i="52"/>
  <c r="AG15" i="52"/>
  <c r="AL31" i="34"/>
  <c r="AG31" i="34"/>
  <c r="AL19" i="37"/>
  <c r="AG19" i="37"/>
  <c r="AL16" i="54"/>
  <c r="AG16" i="54"/>
  <c r="AL30" i="32"/>
  <c r="AG30" i="32"/>
  <c r="AM13" i="58"/>
  <c r="AH13" i="58"/>
  <c r="AN13" i="58" s="1"/>
  <c r="AL30" i="48"/>
  <c r="AH30" i="48"/>
  <c r="AN30" i="48" s="1"/>
  <c r="AG30" i="48"/>
  <c r="AM30" i="48" s="1"/>
  <c r="AL30" i="55"/>
  <c r="AG30" i="55"/>
  <c r="AM30" i="55" s="1"/>
  <c r="AM27" i="49"/>
  <c r="AL31" i="40"/>
  <c r="AG31" i="40"/>
  <c r="AM31" i="40" s="1"/>
  <c r="AL27" i="35"/>
  <c r="AG27" i="35"/>
  <c r="AF31" i="25"/>
  <c r="AF6" i="11"/>
  <c r="AM11" i="30"/>
  <c r="AH11" i="30"/>
  <c r="AN11" i="30" s="1"/>
  <c r="AF27" i="16"/>
  <c r="AL13" i="18"/>
  <c r="AG13" i="18"/>
  <c r="AH27" i="33"/>
  <c r="AN27" i="33" s="1"/>
  <c r="AH14" i="40"/>
  <c r="AN14" i="40" s="1"/>
  <c r="AP14" i="40" s="1"/>
  <c r="AQ14" i="40" s="1"/>
  <c r="BL14" i="40" s="1"/>
  <c r="BM14" i="40" s="1"/>
  <c r="AP25" i="48"/>
  <c r="AQ25" i="48" s="1"/>
  <c r="BL25" i="48" s="1"/>
  <c r="BM25" i="48" s="1"/>
  <c r="AP6" i="51"/>
  <c r="AQ6" i="51" s="1"/>
  <c r="BL6" i="51" s="1"/>
  <c r="BM6" i="51" s="1"/>
  <c r="AL7" i="47"/>
  <c r="AG7" i="47"/>
  <c r="AM7" i="47" s="1"/>
  <c r="AL30" i="61"/>
  <c r="AG30" i="61"/>
  <c r="AM30" i="61" s="1"/>
  <c r="AL32" i="42"/>
  <c r="AG32" i="42"/>
  <c r="AM32" i="42" s="1"/>
  <c r="AH18" i="50"/>
  <c r="AN18" i="50" s="1"/>
  <c r="AL17" i="45"/>
  <c r="AG17" i="45"/>
  <c r="AL27" i="45"/>
  <c r="AG27" i="45"/>
  <c r="AM5" i="10"/>
  <c r="AH5" i="10"/>
  <c r="AN5" i="10" s="1"/>
  <c r="AL6" i="41"/>
  <c r="AG6" i="41"/>
  <c r="AH8" i="54"/>
  <c r="AN8" i="54" s="1"/>
  <c r="AP8" i="54" s="1"/>
  <c r="AQ8" i="54" s="1"/>
  <c r="BL8" i="54" s="1"/>
  <c r="BM8" i="54" s="1"/>
  <c r="AM10" i="30"/>
  <c r="AH10" i="30"/>
  <c r="AL29" i="53"/>
  <c r="AG29" i="53"/>
  <c r="AM29" i="53" s="1"/>
  <c r="AL14" i="48"/>
  <c r="AG14" i="48"/>
  <c r="AL16" i="47"/>
  <c r="AG16" i="47"/>
  <c r="AM16" i="47" s="1"/>
  <c r="AL28" i="49"/>
  <c r="AG28" i="49"/>
  <c r="AM28" i="49" s="1"/>
  <c r="AM5" i="30"/>
  <c r="AH5" i="30"/>
  <c r="AF21" i="12"/>
  <c r="AF29" i="27"/>
  <c r="AK27" i="12"/>
  <c r="AF27" i="12"/>
  <c r="AG23" i="4"/>
  <c r="AP15" i="21"/>
  <c r="AQ15" i="21" s="1"/>
  <c r="BL15" i="21" s="1"/>
  <c r="BM15" i="21" s="1"/>
  <c r="AG11" i="23"/>
  <c r="AM11" i="23" s="1"/>
  <c r="AP24" i="24"/>
  <c r="AQ24" i="24" s="1"/>
  <c r="BL24" i="24" s="1"/>
  <c r="BM24" i="24" s="1"/>
  <c r="AG14" i="25"/>
  <c r="AM14" i="25" s="1"/>
  <c r="AH7" i="25"/>
  <c r="AN7" i="25" s="1"/>
  <c r="AP7" i="25" s="1"/>
  <c r="AQ7" i="25" s="1"/>
  <c r="BL7" i="25" s="1"/>
  <c r="BM7" i="25" s="1"/>
  <c r="AH30" i="27"/>
  <c r="AN30" i="27" s="1"/>
  <c r="AP30" i="27" s="1"/>
  <c r="AQ30" i="27" s="1"/>
  <c r="BL30" i="27" s="1"/>
  <c r="BM30" i="27" s="1"/>
  <c r="AI15" i="30"/>
  <c r="AO15" i="30" s="1"/>
  <c r="AQ15" i="30" s="1"/>
  <c r="AH8" i="32"/>
  <c r="AN8" i="32" s="1"/>
  <c r="AP8" i="32" s="1"/>
  <c r="AQ8" i="32" s="1"/>
  <c r="BL8" i="32" s="1"/>
  <c r="BM8" i="32" s="1"/>
  <c r="AG28" i="33"/>
  <c r="AM28" i="33" s="1"/>
  <c r="AH7" i="35"/>
  <c r="AN7" i="35" s="1"/>
  <c r="AP21" i="35"/>
  <c r="AQ21" i="35" s="1"/>
  <c r="BL21" i="35" s="1"/>
  <c r="BM21" i="35" s="1"/>
  <c r="AG26" i="35"/>
  <c r="AM26" i="35" s="1"/>
  <c r="AP26" i="41"/>
  <c r="AQ26" i="41" s="1"/>
  <c r="BL26" i="41" s="1"/>
  <c r="BM26" i="41" s="1"/>
  <c r="AP6" i="42"/>
  <c r="AQ6" i="42" s="1"/>
  <c r="BL6" i="42" s="1"/>
  <c r="BM6" i="42" s="1"/>
  <c r="AH18" i="46"/>
  <c r="AN18" i="46" s="1"/>
  <c r="AP24" i="46"/>
  <c r="AQ24" i="46" s="1"/>
  <c r="BL24" i="46" s="1"/>
  <c r="BM24" i="46" s="1"/>
  <c r="AH13" i="47"/>
  <c r="AN13" i="47" s="1"/>
  <c r="AP28" i="50"/>
  <c r="AQ28" i="50" s="1"/>
  <c r="BL28" i="50" s="1"/>
  <c r="BM28" i="50" s="1"/>
  <c r="AP26" i="52"/>
  <c r="AQ26" i="52" s="1"/>
  <c r="BL26" i="52" s="1"/>
  <c r="BM26" i="52" s="1"/>
  <c r="AH11" i="55"/>
  <c r="AN11" i="55" s="1"/>
  <c r="AP11" i="55" s="1"/>
  <c r="AQ11" i="55" s="1"/>
  <c r="BL11" i="55" s="1"/>
  <c r="BM11" i="55" s="1"/>
  <c r="AH29" i="57"/>
  <c r="AN29" i="57" s="1"/>
  <c r="AG27" i="57"/>
  <c r="AM27" i="57" s="1"/>
  <c r="AP15" i="57"/>
  <c r="AQ15" i="57" s="1"/>
  <c r="BL15" i="57" s="1"/>
  <c r="BM15" i="57" s="1"/>
  <c r="AP32" i="57"/>
  <c r="AQ32" i="57" s="1"/>
  <c r="BL32" i="57" s="1"/>
  <c r="BM32" i="57" s="1"/>
  <c r="AK33" i="60"/>
  <c r="AG25" i="60"/>
  <c r="AM25" i="60" s="1"/>
  <c r="AH12" i="61"/>
  <c r="AN12" i="61" s="1"/>
  <c r="AP12" i="61" s="1"/>
  <c r="AQ12" i="61" s="1"/>
  <c r="BL12" i="61" s="1"/>
  <c r="BM12" i="61" s="1"/>
  <c r="AL28" i="52"/>
  <c r="AG28" i="52"/>
  <c r="AL10" i="46"/>
  <c r="AH18" i="45"/>
  <c r="AN18" i="45" s="1"/>
  <c r="AM12" i="10"/>
  <c r="AH12" i="10"/>
  <c r="AN12" i="10" s="1"/>
  <c r="AL9" i="36"/>
  <c r="AG9" i="36"/>
  <c r="AM9" i="36" s="1"/>
  <c r="AL30" i="45"/>
  <c r="AG30" i="45"/>
  <c r="AL29" i="51"/>
  <c r="AG29" i="51"/>
  <c r="AM29" i="51" s="1"/>
  <c r="AL32" i="32"/>
  <c r="AG32" i="32"/>
  <c r="AM32" i="32" s="1"/>
  <c r="AL31" i="52"/>
  <c r="AG31" i="52"/>
  <c r="AM31" i="52" s="1"/>
  <c r="AG17" i="47"/>
  <c r="AL22" i="48"/>
  <c r="AG22" i="48"/>
  <c r="AL4" i="36"/>
  <c r="AG4" i="36"/>
  <c r="AL11" i="61"/>
  <c r="AG11" i="61"/>
  <c r="AM11" i="61" s="1"/>
  <c r="AL17" i="52"/>
  <c r="AG17" i="52"/>
  <c r="AM6" i="10"/>
  <c r="AH6" i="10"/>
  <c r="AN6" i="10" s="1"/>
  <c r="AL29" i="60"/>
  <c r="AG29" i="60"/>
  <c r="AM29" i="60" s="1"/>
  <c r="AG30" i="36"/>
  <c r="AG8" i="25"/>
  <c r="AF31" i="27"/>
  <c r="AF32" i="20"/>
  <c r="AF8" i="15"/>
  <c r="AP29" i="37"/>
  <c r="AQ29" i="37" s="1"/>
  <c r="BL29" i="37" s="1"/>
  <c r="BM29" i="37" s="1"/>
  <c r="AF28" i="21"/>
  <c r="AF20" i="27"/>
  <c r="AH10" i="25"/>
  <c r="AN10" i="25" s="1"/>
  <c r="AP10" i="25" s="1"/>
  <c r="AQ10" i="25" s="1"/>
  <c r="BL10" i="25" s="1"/>
  <c r="BM10" i="25" s="1"/>
  <c r="AL21" i="10"/>
  <c r="AG21" i="10"/>
  <c r="AM21" i="10" s="1"/>
  <c r="AF4" i="14"/>
  <c r="AF4" i="11"/>
  <c r="AF30" i="15"/>
  <c r="AF19" i="12"/>
  <c r="AF10" i="15"/>
  <c r="AP3" i="41"/>
  <c r="AP32" i="50"/>
  <c r="AQ32" i="50" s="1"/>
  <c r="BL32" i="50" s="1"/>
  <c r="BM32" i="50" s="1"/>
  <c r="AK33" i="54"/>
  <c r="AM18" i="31"/>
  <c r="AH18" i="31"/>
  <c r="AN18" i="31" s="1"/>
  <c r="AL29" i="48"/>
  <c r="AL33" i="48" s="1"/>
  <c r="AG29" i="48"/>
  <c r="AL16" i="34"/>
  <c r="AG16" i="34"/>
  <c r="AM16" i="34" s="1"/>
  <c r="AL11" i="47"/>
  <c r="AH11" i="47"/>
  <c r="AN11" i="47" s="1"/>
  <c r="AG11" i="47"/>
  <c r="AM11" i="47" s="1"/>
  <c r="AM18" i="32"/>
  <c r="AH18" i="32"/>
  <c r="AN18" i="32" s="1"/>
  <c r="AL30" i="47"/>
  <c r="AG30" i="47"/>
  <c r="AM30" i="47" s="1"/>
  <c r="AM4" i="40"/>
  <c r="AH4" i="40"/>
  <c r="AN4" i="40" s="1"/>
  <c r="AL29" i="42"/>
  <c r="AG29" i="42"/>
  <c r="AM29" i="42" s="1"/>
  <c r="AM4" i="10"/>
  <c r="AH4" i="10"/>
  <c r="AN4" i="10" s="1"/>
  <c r="AL28" i="34"/>
  <c r="AG28" i="34"/>
  <c r="AM28" i="34" s="1"/>
  <c r="AL15" i="32"/>
  <c r="AG15" i="32"/>
  <c r="AL14" i="55"/>
  <c r="AG14" i="55"/>
  <c r="AM14" i="55" s="1"/>
  <c r="AL20" i="46"/>
  <c r="AG20" i="46"/>
  <c r="AM20" i="46" s="1"/>
  <c r="AL31" i="37"/>
  <c r="AG31" i="37"/>
  <c r="AL27" i="40"/>
  <c r="AG27" i="40"/>
  <c r="AM27" i="40" s="1"/>
  <c r="AL15" i="58"/>
  <c r="AG15" i="58"/>
  <c r="AM29" i="30"/>
  <c r="AH29" i="30"/>
  <c r="AL21" i="48"/>
  <c r="AG21" i="48"/>
  <c r="AM12" i="54"/>
  <c r="AH12" i="54"/>
  <c r="AN12" i="54" s="1"/>
  <c r="AF28" i="24"/>
  <c r="AL10" i="39"/>
  <c r="AK14" i="22"/>
  <c r="AF14" i="22"/>
  <c r="AH24" i="17"/>
  <c r="AN24" i="17" s="1"/>
  <c r="AP24" i="17" s="1"/>
  <c r="AQ24" i="17" s="1"/>
  <c r="BL24" i="17" s="1"/>
  <c r="BM24" i="17" s="1"/>
  <c r="AP17" i="24"/>
  <c r="AQ17" i="24" s="1"/>
  <c r="BL17" i="24" s="1"/>
  <c r="BM17" i="24" s="1"/>
  <c r="AP11" i="25"/>
  <c r="AQ11" i="25" s="1"/>
  <c r="BL11" i="25" s="1"/>
  <c r="BM11" i="25" s="1"/>
  <c r="AH14" i="27"/>
  <c r="AN14" i="27" s="1"/>
  <c r="AP14" i="27" s="1"/>
  <c r="AQ14" i="27" s="1"/>
  <c r="BL14" i="27" s="1"/>
  <c r="BM14" i="27" s="1"/>
  <c r="AL33" i="30"/>
  <c r="AH19" i="41"/>
  <c r="AN19" i="41" s="1"/>
  <c r="AP19" i="41" s="1"/>
  <c r="AQ19" i="41" s="1"/>
  <c r="BL19" i="41" s="1"/>
  <c r="BM19" i="41" s="1"/>
  <c r="AP10" i="42"/>
  <c r="AQ10" i="42" s="1"/>
  <c r="BL10" i="42" s="1"/>
  <c r="BM10" i="42" s="1"/>
  <c r="AP16" i="48"/>
  <c r="AQ16" i="48" s="1"/>
  <c r="BL16" i="48" s="1"/>
  <c r="BM16" i="48" s="1"/>
  <c r="AH21" i="49"/>
  <c r="AN21" i="49" s="1"/>
  <c r="AP21" i="49" s="1"/>
  <c r="AQ21" i="49" s="1"/>
  <c r="BL21" i="49" s="1"/>
  <c r="BM21" i="49" s="1"/>
  <c r="AG6" i="50"/>
  <c r="AM6" i="50" s="1"/>
  <c r="AH21" i="50"/>
  <c r="AN21" i="50" s="1"/>
  <c r="AP21" i="50" s="1"/>
  <c r="AQ21" i="50" s="1"/>
  <c r="BL21" i="50" s="1"/>
  <c r="BM21" i="50" s="1"/>
  <c r="AH17" i="50"/>
  <c r="AN17" i="50" s="1"/>
  <c r="AP17" i="50" s="1"/>
  <c r="AQ17" i="50" s="1"/>
  <c r="BL17" i="50" s="1"/>
  <c r="BM17" i="50" s="1"/>
  <c r="AP26" i="53"/>
  <c r="AQ26" i="53" s="1"/>
  <c r="BL26" i="53" s="1"/>
  <c r="BM26" i="53" s="1"/>
  <c r="AH26" i="55"/>
  <c r="AN26" i="55" s="1"/>
  <c r="AP26" i="55" s="1"/>
  <c r="AQ26" i="55" s="1"/>
  <c r="BL26" i="55" s="1"/>
  <c r="BM26" i="55" s="1"/>
  <c r="AG30" i="57"/>
  <c r="AM30" i="57" s="1"/>
  <c r="AH19" i="58"/>
  <c r="AN19" i="58" s="1"/>
  <c r="AP19" i="58" s="1"/>
  <c r="AQ19" i="58" s="1"/>
  <c r="BL19" i="58" s="1"/>
  <c r="BM19" i="58" s="1"/>
  <c r="AP3" i="59"/>
  <c r="AP26" i="60"/>
  <c r="AQ26" i="60" s="1"/>
  <c r="BL26" i="60" s="1"/>
  <c r="BM26" i="60" s="1"/>
  <c r="AH16" i="61"/>
  <c r="AN16" i="61" s="1"/>
  <c r="AP16" i="61" s="1"/>
  <c r="AQ16" i="61" s="1"/>
  <c r="BL16" i="61" s="1"/>
  <c r="BM16" i="61" s="1"/>
  <c r="AH25" i="61"/>
  <c r="AN25" i="61" s="1"/>
  <c r="AL29" i="34"/>
  <c r="AG29" i="34"/>
  <c r="AM29" i="34" s="1"/>
  <c r="AH18" i="34"/>
  <c r="AN18" i="34" s="1"/>
  <c r="AL11" i="49"/>
  <c r="AG11" i="49"/>
  <c r="AP31" i="49"/>
  <c r="AQ31" i="49" s="1"/>
  <c r="BL31" i="49" s="1"/>
  <c r="BM31" i="49" s="1"/>
  <c r="AL6" i="47"/>
  <c r="AL33" i="47" s="1"/>
  <c r="AG6" i="47"/>
  <c r="AL32" i="51"/>
  <c r="AG32" i="51"/>
  <c r="AM32" i="51" s="1"/>
  <c r="AM9" i="10"/>
  <c r="AH9" i="10"/>
  <c r="AN9" i="10" s="1"/>
  <c r="AH21" i="58"/>
  <c r="AN21" i="58" s="1"/>
  <c r="AP21" i="58" s="1"/>
  <c r="AQ21" i="58" s="1"/>
  <c r="BL21" i="58" s="1"/>
  <c r="BM21" i="58" s="1"/>
  <c r="AL30" i="34"/>
  <c r="AL33" i="34" s="1"/>
  <c r="AG30" i="34"/>
  <c r="AG33" i="34" s="1"/>
  <c r="AL31" i="45"/>
  <c r="AG31" i="45"/>
  <c r="AG10" i="46"/>
  <c r="AM10" i="46" s="1"/>
  <c r="AP17" i="42"/>
  <c r="AQ17" i="42" s="1"/>
  <c r="BL17" i="42" s="1"/>
  <c r="BM17" i="42" s="1"/>
  <c r="AL8" i="49"/>
  <c r="AG8" i="49"/>
  <c r="AL32" i="34"/>
  <c r="AG32" i="34"/>
  <c r="AM32" i="34" s="1"/>
  <c r="AL28" i="46"/>
  <c r="AG28" i="46"/>
  <c r="AM28" i="46" s="1"/>
  <c r="AF29" i="21"/>
  <c r="AF28" i="16"/>
  <c r="AF10" i="14"/>
  <c r="AL24" i="4"/>
  <c r="AG24" i="4"/>
  <c r="AF27" i="27"/>
  <c r="AF27" i="20"/>
  <c r="AF29" i="12"/>
  <c r="AM12" i="40"/>
  <c r="AH12" i="40"/>
  <c r="AN12" i="40" s="1"/>
  <c r="AM9" i="33"/>
  <c r="AH9" i="33"/>
  <c r="AN9" i="33" s="1"/>
  <c r="AK32" i="27"/>
  <c r="AF32" i="27"/>
  <c r="AK30" i="21"/>
  <c r="AF30" i="21"/>
  <c r="AK29" i="16"/>
  <c r="AF29" i="16"/>
  <c r="AF19" i="27"/>
  <c r="AH22" i="31"/>
  <c r="AN22" i="31" s="1"/>
  <c r="AP22" i="31" s="1"/>
  <c r="AQ22" i="31" s="1"/>
  <c r="BL22" i="31" s="1"/>
  <c r="BM22" i="31" s="1"/>
  <c r="AG26" i="32"/>
  <c r="AM26" i="32" s="1"/>
  <c r="AP26" i="32" s="1"/>
  <c r="AQ26" i="32" s="1"/>
  <c r="BL26" i="32" s="1"/>
  <c r="BM26" i="32" s="1"/>
  <c r="AL33" i="33"/>
  <c r="AH19" i="33"/>
  <c r="AN19" i="33" s="1"/>
  <c r="AP19" i="33" s="1"/>
  <c r="AQ19" i="33" s="1"/>
  <c r="BL19" i="33" s="1"/>
  <c r="BM19" i="33" s="1"/>
  <c r="AP22" i="33"/>
  <c r="AQ22" i="33" s="1"/>
  <c r="BL22" i="33" s="1"/>
  <c r="BM22" i="33" s="1"/>
  <c r="AP23" i="33"/>
  <c r="AQ23" i="33" s="1"/>
  <c r="BL23" i="33" s="1"/>
  <c r="BM23" i="33" s="1"/>
  <c r="AH17" i="35"/>
  <c r="AN17" i="35" s="1"/>
  <c r="AH16" i="35"/>
  <c r="AN16" i="35" s="1"/>
  <c r="AP16" i="35" s="1"/>
  <c r="AQ16" i="35" s="1"/>
  <c r="BL16" i="35" s="1"/>
  <c r="BM16" i="35" s="1"/>
  <c r="AK33" i="53"/>
  <c r="AG25" i="54"/>
  <c r="AM25" i="54" s="1"/>
  <c r="AH30" i="61"/>
  <c r="AN30" i="61" s="1"/>
  <c r="AP30" i="61" s="1"/>
  <c r="AQ30" i="61" s="1"/>
  <c r="BL30" i="61" s="1"/>
  <c r="BM30" i="61" s="1"/>
  <c r="AL31" i="54"/>
  <c r="AG31" i="54"/>
  <c r="AM5" i="57"/>
  <c r="AH5" i="57"/>
  <c r="AN5" i="57" s="1"/>
  <c r="AL32" i="52"/>
  <c r="AG32" i="52"/>
  <c r="AL21" i="54"/>
  <c r="AG21" i="54"/>
  <c r="AL16" i="39"/>
  <c r="AG16" i="39"/>
  <c r="AL10" i="58"/>
  <c r="AG10" i="58"/>
  <c r="AM10" i="58" s="1"/>
  <c r="AM18" i="17"/>
  <c r="AH18" i="17"/>
  <c r="AN18" i="17" s="1"/>
  <c r="AL10" i="47"/>
  <c r="AG10" i="47"/>
  <c r="AL7" i="10"/>
  <c r="AH7" i="10"/>
  <c r="AN7" i="10" s="1"/>
  <c r="AL21" i="32"/>
  <c r="AG21" i="32"/>
  <c r="AM21" i="32" s="1"/>
  <c r="AL4" i="49"/>
  <c r="AL33" i="49" s="1"/>
  <c r="AG4" i="49"/>
  <c r="AG7" i="49"/>
  <c r="AL29" i="36"/>
  <c r="AG29" i="36"/>
  <c r="AM29" i="36" s="1"/>
  <c r="AL17" i="55"/>
  <c r="AG17" i="55"/>
  <c r="AM17" i="55" s="1"/>
  <c r="AL27" i="41"/>
  <c r="AG27" i="41"/>
  <c r="AL12" i="49"/>
  <c r="AG12" i="49"/>
  <c r="AH16" i="57"/>
  <c r="AN16" i="57" s="1"/>
  <c r="AP16" i="57" s="1"/>
  <c r="AQ16" i="57" s="1"/>
  <c r="BL16" i="57" s="1"/>
  <c r="BM16" i="57" s="1"/>
  <c r="AL32" i="40"/>
  <c r="AG32" i="40"/>
  <c r="AF32" i="17"/>
  <c r="AF32" i="15"/>
  <c r="AF21" i="11"/>
  <c r="AP7" i="33"/>
  <c r="AQ7" i="33" s="1"/>
  <c r="BL7" i="33" s="1"/>
  <c r="BM7" i="33" s="1"/>
  <c r="AK28" i="27"/>
  <c r="AF28" i="27"/>
  <c r="AK17" i="21"/>
  <c r="AF17" i="21"/>
  <c r="AK26" i="16"/>
  <c r="AF26" i="16"/>
  <c r="AF30" i="11"/>
  <c r="AF17" i="17"/>
  <c r="AF30" i="24"/>
  <c r="AP27" i="22"/>
  <c r="AQ27" i="22" s="1"/>
  <c r="BL27" i="22" s="1"/>
  <c r="BM27" i="22" s="1"/>
  <c r="AP32" i="22"/>
  <c r="AQ32" i="22" s="1"/>
  <c r="BL32" i="22" s="1"/>
  <c r="BM32" i="22" s="1"/>
  <c r="AF27" i="23"/>
  <c r="AF12" i="23"/>
  <c r="AF4" i="23"/>
  <c r="AF17" i="25"/>
  <c r="AL17" i="25" s="1"/>
  <c r="AF22" i="26"/>
  <c r="AL22" i="26" s="1"/>
  <c r="AG10" i="26"/>
  <c r="AH26" i="32"/>
  <c r="AN26" i="32" s="1"/>
  <c r="AF33" i="33"/>
  <c r="AG21" i="33"/>
  <c r="AM21" i="33" s="1"/>
  <c r="AP31" i="33"/>
  <c r="AQ31" i="33" s="1"/>
  <c r="BL31" i="33" s="1"/>
  <c r="BM31" i="33" s="1"/>
  <c r="AP27" i="33"/>
  <c r="AQ27" i="33" s="1"/>
  <c r="BL27" i="33" s="1"/>
  <c r="BM27" i="33" s="1"/>
  <c r="AH18" i="41"/>
  <c r="AN18" i="41" s="1"/>
  <c r="AH23" i="41"/>
  <c r="AN23" i="41" s="1"/>
  <c r="AP23" i="41" s="1"/>
  <c r="AQ23" i="41" s="1"/>
  <c r="BL23" i="41" s="1"/>
  <c r="BM23" i="41" s="1"/>
  <c r="AP15" i="46"/>
  <c r="AQ15" i="46" s="1"/>
  <c r="BL15" i="46" s="1"/>
  <c r="BM15" i="46" s="1"/>
  <c r="AP21" i="47"/>
  <c r="AQ21" i="47" s="1"/>
  <c r="BL21" i="47" s="1"/>
  <c r="BM21" i="47" s="1"/>
  <c r="AP27" i="48"/>
  <c r="AQ27" i="48" s="1"/>
  <c r="BL27" i="48" s="1"/>
  <c r="BM27" i="48" s="1"/>
  <c r="AP15" i="50"/>
  <c r="AQ15" i="50" s="1"/>
  <c r="BL15" i="50" s="1"/>
  <c r="BM15" i="50" s="1"/>
  <c r="AH7" i="53"/>
  <c r="AN7" i="53" s="1"/>
  <c r="AP7" i="53" s="1"/>
  <c r="AQ7" i="53" s="1"/>
  <c r="BL7" i="53" s="1"/>
  <c r="BM7" i="53" s="1"/>
  <c r="AG28" i="54"/>
  <c r="AM28" i="54" s="1"/>
  <c r="AG21" i="57"/>
  <c r="AP29" i="57"/>
  <c r="AQ29" i="57" s="1"/>
  <c r="BL29" i="57" s="1"/>
  <c r="BM29" i="57" s="1"/>
  <c r="AH23" i="58"/>
  <c r="AN23" i="58" s="1"/>
  <c r="AP23" i="58" s="1"/>
  <c r="AQ23" i="58" s="1"/>
  <c r="BL23" i="58" s="1"/>
  <c r="BM23" i="58" s="1"/>
  <c r="AH22" i="61"/>
  <c r="AN22" i="61" s="1"/>
  <c r="AP22" i="61" s="1"/>
  <c r="AQ22" i="61" s="1"/>
  <c r="BL22" i="61" s="1"/>
  <c r="BM22" i="61" s="1"/>
  <c r="AM8" i="10"/>
  <c r="AH8" i="10"/>
  <c r="AN8" i="10" s="1"/>
  <c r="AL28" i="39"/>
  <c r="AG28" i="39"/>
  <c r="AM28" i="39" s="1"/>
  <c r="AL27" i="47"/>
  <c r="AG27" i="47"/>
  <c r="AM27" i="47" s="1"/>
  <c r="AM6" i="54"/>
  <c r="AH6" i="54"/>
  <c r="AN6" i="54" s="1"/>
  <c r="AL5" i="36"/>
  <c r="AG5" i="36"/>
  <c r="AM5" i="36" s="1"/>
  <c r="AL32" i="53"/>
  <c r="AG32" i="53"/>
  <c r="AM32" i="53" s="1"/>
  <c r="AL6" i="52"/>
  <c r="AG6" i="52"/>
  <c r="AM13" i="49"/>
  <c r="AH13" i="49"/>
  <c r="AN13" i="49" s="1"/>
  <c r="AL11" i="10"/>
  <c r="AH11" i="10"/>
  <c r="AN11" i="10" s="1"/>
  <c r="AL18" i="26"/>
  <c r="AG18" i="26"/>
  <c r="AM18" i="26" s="1"/>
  <c r="AL17" i="58"/>
  <c r="AG17" i="58"/>
  <c r="AL28" i="32"/>
  <c r="AG28" i="32"/>
  <c r="AM28" i="32" s="1"/>
  <c r="AL23" i="37"/>
  <c r="AG23" i="37"/>
  <c r="AL30" i="58"/>
  <c r="AG30" i="58"/>
  <c r="AM13" i="36"/>
  <c r="AH13" i="36"/>
  <c r="AN13" i="36" s="1"/>
  <c r="AL16" i="45"/>
  <c r="AG16" i="45"/>
  <c r="AL5" i="52"/>
  <c r="AG5" i="52"/>
  <c r="AG33" i="52" s="1"/>
  <c r="AL27" i="59"/>
  <c r="AG27" i="59"/>
  <c r="AM27" i="59" s="1"/>
  <c r="AL9" i="49"/>
  <c r="AG9" i="49"/>
  <c r="AL29" i="39"/>
  <c r="AG29" i="39"/>
  <c r="AM29" i="39" s="1"/>
  <c r="AH29" i="39"/>
  <c r="AN29" i="39" s="1"/>
  <c r="AG4" i="46"/>
  <c r="AF28" i="17"/>
  <c r="AF28" i="15"/>
  <c r="AF10" i="11"/>
  <c r="AF13" i="4"/>
  <c r="AG10" i="39"/>
  <c r="AM10" i="39" s="1"/>
  <c r="AK29" i="20"/>
  <c r="AF29" i="20"/>
  <c r="AH28" i="36"/>
  <c r="AN28" i="36" s="1"/>
  <c r="AP28" i="36" s="1"/>
  <c r="AQ28" i="36" s="1"/>
  <c r="BL28" i="36" s="1"/>
  <c r="BM28" i="36" s="1"/>
  <c r="AF19" i="11"/>
  <c r="AH20" i="61"/>
  <c r="AN20" i="61" s="1"/>
  <c r="AP20" i="61" s="1"/>
  <c r="AQ20" i="61" s="1"/>
  <c r="BL20" i="61" s="1"/>
  <c r="BM20" i="61" s="1"/>
  <c r="AG33" i="61"/>
  <c r="AM19" i="61"/>
  <c r="AP19" i="61" s="1"/>
  <c r="AQ19" i="61" s="1"/>
  <c r="BL19" i="61" s="1"/>
  <c r="BM19" i="61" s="1"/>
  <c r="AH19" i="61"/>
  <c r="AN19" i="61" s="1"/>
  <c r="AM21" i="61"/>
  <c r="AH21" i="61"/>
  <c r="AN21" i="61" s="1"/>
  <c r="AM23" i="61"/>
  <c r="AP23" i="61" s="1"/>
  <c r="AQ23" i="61" s="1"/>
  <c r="BL23" i="61" s="1"/>
  <c r="BM23" i="61" s="1"/>
  <c r="AH23" i="61"/>
  <c r="AN23" i="61" s="1"/>
  <c r="AP25" i="61"/>
  <c r="AQ25" i="61" s="1"/>
  <c r="BL25" i="61" s="1"/>
  <c r="BM25" i="61" s="1"/>
  <c r="AP15" i="61"/>
  <c r="AQ15" i="61" s="1"/>
  <c r="BL15" i="61" s="1"/>
  <c r="BM15" i="61" s="1"/>
  <c r="AK33" i="61"/>
  <c r="AN3" i="60"/>
  <c r="AM5" i="60"/>
  <c r="AP5" i="60" s="1"/>
  <c r="AQ5" i="60" s="1"/>
  <c r="BL5" i="60" s="1"/>
  <c r="BM5" i="60" s="1"/>
  <c r="AH5" i="60"/>
  <c r="AN5" i="60" s="1"/>
  <c r="AM7" i="60"/>
  <c r="AH7" i="60"/>
  <c r="AN7" i="60" s="1"/>
  <c r="AM9" i="60"/>
  <c r="AP9" i="60" s="1"/>
  <c r="AQ9" i="60" s="1"/>
  <c r="BL9" i="60" s="1"/>
  <c r="BM9" i="60" s="1"/>
  <c r="AH9" i="60"/>
  <c r="AN9" i="60" s="1"/>
  <c r="AM11" i="60"/>
  <c r="AH11" i="60"/>
  <c r="AN11" i="60" s="1"/>
  <c r="AM13" i="60"/>
  <c r="AH13" i="60"/>
  <c r="AN13" i="60" s="1"/>
  <c r="AL16" i="60"/>
  <c r="AL33" i="60" s="1"/>
  <c r="AG16" i="60"/>
  <c r="AM16" i="60" s="1"/>
  <c r="AM3" i="60"/>
  <c r="AH25" i="60"/>
  <c r="AN25" i="60" s="1"/>
  <c r="AP25" i="60" s="1"/>
  <c r="AQ25" i="60" s="1"/>
  <c r="BL25" i="60" s="1"/>
  <c r="BM25" i="60" s="1"/>
  <c r="AM20" i="60"/>
  <c r="AH20" i="60"/>
  <c r="AN20" i="60" s="1"/>
  <c r="AM22" i="60"/>
  <c r="AH22" i="60"/>
  <c r="AN22" i="60" s="1"/>
  <c r="AF33" i="60"/>
  <c r="AH4" i="60"/>
  <c r="AN4" i="60" s="1"/>
  <c r="AP4" i="60" s="1"/>
  <c r="AQ4" i="60" s="1"/>
  <c r="BL4" i="60" s="1"/>
  <c r="BM4" i="60" s="1"/>
  <c r="AH8" i="60"/>
  <c r="AN8" i="60" s="1"/>
  <c r="AP8" i="60" s="1"/>
  <c r="AQ8" i="60" s="1"/>
  <c r="BL8" i="60" s="1"/>
  <c r="BM8" i="60" s="1"/>
  <c r="AH12" i="60"/>
  <c r="AN12" i="60" s="1"/>
  <c r="AP12" i="60" s="1"/>
  <c r="AQ12" i="60" s="1"/>
  <c r="BL12" i="60" s="1"/>
  <c r="BM12" i="60" s="1"/>
  <c r="AH21" i="60"/>
  <c r="AN21" i="60" s="1"/>
  <c r="AP21" i="60" s="1"/>
  <c r="AQ21" i="60" s="1"/>
  <c r="BL21" i="60" s="1"/>
  <c r="BM21" i="60" s="1"/>
  <c r="AH6" i="60"/>
  <c r="AN6" i="60" s="1"/>
  <c r="AP6" i="60" s="1"/>
  <c r="AQ6" i="60" s="1"/>
  <c r="BL6" i="60" s="1"/>
  <c r="BM6" i="60" s="1"/>
  <c r="AH10" i="60"/>
  <c r="AN10" i="60" s="1"/>
  <c r="AP10" i="60" s="1"/>
  <c r="AQ10" i="60" s="1"/>
  <c r="BL10" i="60" s="1"/>
  <c r="BM10" i="60" s="1"/>
  <c r="AH19" i="60"/>
  <c r="AN19" i="60" s="1"/>
  <c r="AP19" i="60" s="1"/>
  <c r="AQ19" i="60" s="1"/>
  <c r="BL19" i="60" s="1"/>
  <c r="BM19" i="60" s="1"/>
  <c r="AH23" i="60"/>
  <c r="AN23" i="60" s="1"/>
  <c r="AP23" i="60" s="1"/>
  <c r="AQ23" i="60" s="1"/>
  <c r="BL23" i="60" s="1"/>
  <c r="BM23" i="60" s="1"/>
  <c r="AQ3" i="59"/>
  <c r="AH18" i="59"/>
  <c r="AN18" i="59" s="1"/>
  <c r="AH14" i="59"/>
  <c r="AK33" i="59"/>
  <c r="AH26" i="59"/>
  <c r="AN26" i="59" s="1"/>
  <c r="AP26" i="59" s="1"/>
  <c r="AQ26" i="59" s="1"/>
  <c r="BL26" i="59" s="1"/>
  <c r="BM26" i="59" s="1"/>
  <c r="AH17" i="59"/>
  <c r="AN17" i="59" s="1"/>
  <c r="AP17" i="59" s="1"/>
  <c r="AQ17" i="59" s="1"/>
  <c r="BL17" i="59" s="1"/>
  <c r="BM17" i="59" s="1"/>
  <c r="AF33" i="59"/>
  <c r="AG25" i="58"/>
  <c r="AP3" i="58"/>
  <c r="AM16" i="58"/>
  <c r="AH16" i="58"/>
  <c r="AN16" i="58" s="1"/>
  <c r="AM27" i="58"/>
  <c r="AH27" i="58"/>
  <c r="AN27" i="58" s="1"/>
  <c r="AM31" i="58"/>
  <c r="AH31" i="58"/>
  <c r="AN31" i="58" s="1"/>
  <c r="AM7" i="58"/>
  <c r="AH7" i="58"/>
  <c r="AN7" i="58" s="1"/>
  <c r="AM11" i="58"/>
  <c r="AH11" i="58"/>
  <c r="AN11" i="58" s="1"/>
  <c r="AH22" i="58"/>
  <c r="AN22" i="58" s="1"/>
  <c r="AP22" i="58" s="1"/>
  <c r="AQ22" i="58" s="1"/>
  <c r="BL22" i="58" s="1"/>
  <c r="BM22" i="58" s="1"/>
  <c r="AH29" i="58"/>
  <c r="AN29" i="58" s="1"/>
  <c r="AP29" i="58" s="1"/>
  <c r="AQ29" i="58" s="1"/>
  <c r="BL29" i="58" s="1"/>
  <c r="BM29" i="58" s="1"/>
  <c r="AH20" i="58"/>
  <c r="AN20" i="58" s="1"/>
  <c r="AH22" i="57"/>
  <c r="AN22" i="57" s="1"/>
  <c r="AP22" i="57" s="1"/>
  <c r="AQ22" i="57" s="1"/>
  <c r="BL22" i="57" s="1"/>
  <c r="BM22" i="57" s="1"/>
  <c r="AH31" i="57"/>
  <c r="AN31" i="57" s="1"/>
  <c r="AP31" i="57" s="1"/>
  <c r="AQ31" i="57" s="1"/>
  <c r="BL31" i="57" s="1"/>
  <c r="BM31" i="57" s="1"/>
  <c r="AL33" i="57"/>
  <c r="AG25" i="57"/>
  <c r="AM25" i="57" s="1"/>
  <c r="AG26" i="57"/>
  <c r="AM26" i="57" s="1"/>
  <c r="AP3" i="57"/>
  <c r="AF33" i="57"/>
  <c r="AH19" i="57"/>
  <c r="AN19" i="57" s="1"/>
  <c r="AP19" i="57" s="1"/>
  <c r="AQ19" i="57" s="1"/>
  <c r="BL19" i="57" s="1"/>
  <c r="BM19" i="57" s="1"/>
  <c r="AH23" i="57"/>
  <c r="AN23" i="57" s="1"/>
  <c r="AP23" i="57" s="1"/>
  <c r="AQ23" i="57" s="1"/>
  <c r="BL23" i="57" s="1"/>
  <c r="BM23" i="57" s="1"/>
  <c r="AH27" i="57"/>
  <c r="AN27" i="57" s="1"/>
  <c r="AP27" i="57" s="1"/>
  <c r="AQ27" i="57" s="1"/>
  <c r="BL27" i="57" s="1"/>
  <c r="BM27" i="57" s="1"/>
  <c r="AH30" i="57"/>
  <c r="AN30" i="57" s="1"/>
  <c r="AP30" i="57" s="1"/>
  <c r="AQ30" i="57" s="1"/>
  <c r="BL30" i="57" s="1"/>
  <c r="BM30" i="57" s="1"/>
  <c r="AP4" i="57"/>
  <c r="AQ4" i="57" s="1"/>
  <c r="BL4" i="57" s="1"/>
  <c r="BM4" i="57" s="1"/>
  <c r="AP6" i="57"/>
  <c r="AQ6" i="57" s="1"/>
  <c r="BL6" i="57" s="1"/>
  <c r="BM6" i="57" s="1"/>
  <c r="AP10" i="57"/>
  <c r="AQ10" i="57" s="1"/>
  <c r="BL10" i="57" s="1"/>
  <c r="BM10" i="57" s="1"/>
  <c r="AP12" i="57"/>
  <c r="AQ12" i="57" s="1"/>
  <c r="BL12" i="57" s="1"/>
  <c r="BM12" i="57" s="1"/>
  <c r="AM3" i="55"/>
  <c r="AH22" i="55"/>
  <c r="AN22" i="55" s="1"/>
  <c r="AP22" i="55" s="1"/>
  <c r="AQ22" i="55" s="1"/>
  <c r="BL22" i="55" s="1"/>
  <c r="BM22" i="55" s="1"/>
  <c r="AG25" i="55"/>
  <c r="AM25" i="55" s="1"/>
  <c r="AH5" i="55"/>
  <c r="AN5" i="55" s="1"/>
  <c r="AP5" i="55" s="1"/>
  <c r="AQ5" i="55" s="1"/>
  <c r="BL5" i="55" s="1"/>
  <c r="BM5" i="55" s="1"/>
  <c r="AH9" i="55"/>
  <c r="AN9" i="55" s="1"/>
  <c r="AP9" i="55" s="1"/>
  <c r="AQ9" i="55" s="1"/>
  <c r="BL9" i="55" s="1"/>
  <c r="BM9" i="55" s="1"/>
  <c r="AL15" i="55"/>
  <c r="AG15" i="55"/>
  <c r="AM15" i="55" s="1"/>
  <c r="AH20" i="55"/>
  <c r="AN20" i="55" s="1"/>
  <c r="AP20" i="55" s="1"/>
  <c r="AQ20" i="55" s="1"/>
  <c r="BL20" i="55" s="1"/>
  <c r="BM20" i="55" s="1"/>
  <c r="AL27" i="55"/>
  <c r="AG27" i="55"/>
  <c r="AM27" i="55" s="1"/>
  <c r="AL31" i="55"/>
  <c r="AG31" i="55"/>
  <c r="AM31" i="55" s="1"/>
  <c r="AH4" i="55"/>
  <c r="AN4" i="55" s="1"/>
  <c r="AP4" i="55" s="1"/>
  <c r="AQ4" i="55" s="1"/>
  <c r="BL4" i="55" s="1"/>
  <c r="BM4" i="55" s="1"/>
  <c r="AH8" i="55"/>
  <c r="AN8" i="55" s="1"/>
  <c r="AP8" i="55" s="1"/>
  <c r="AQ8" i="55" s="1"/>
  <c r="BL8" i="55" s="1"/>
  <c r="BM8" i="55" s="1"/>
  <c r="AH12" i="55"/>
  <c r="AN12" i="55" s="1"/>
  <c r="AP12" i="55" s="1"/>
  <c r="AQ12" i="55" s="1"/>
  <c r="BL12" i="55" s="1"/>
  <c r="BM12" i="55" s="1"/>
  <c r="AH19" i="55"/>
  <c r="AN19" i="55" s="1"/>
  <c r="AP19" i="55" s="1"/>
  <c r="AQ19" i="55" s="1"/>
  <c r="BL19" i="55" s="1"/>
  <c r="BM19" i="55" s="1"/>
  <c r="AH23" i="55"/>
  <c r="AN23" i="55" s="1"/>
  <c r="AP23" i="55" s="1"/>
  <c r="AQ23" i="55" s="1"/>
  <c r="BL23" i="55" s="1"/>
  <c r="BM23" i="55" s="1"/>
  <c r="AH21" i="55"/>
  <c r="AN21" i="55" s="1"/>
  <c r="AP21" i="55" s="1"/>
  <c r="AQ21" i="55" s="1"/>
  <c r="BL21" i="55" s="1"/>
  <c r="BM21" i="55" s="1"/>
  <c r="AK33" i="55"/>
  <c r="AL29" i="55"/>
  <c r="AG29" i="55"/>
  <c r="AM29" i="55" s="1"/>
  <c r="AH3" i="55"/>
  <c r="AH25" i="55"/>
  <c r="AN25" i="55" s="1"/>
  <c r="AP25" i="55" s="1"/>
  <c r="AQ25" i="55" s="1"/>
  <c r="BL25" i="55" s="1"/>
  <c r="BM25" i="55" s="1"/>
  <c r="AF33" i="55"/>
  <c r="AH6" i="55"/>
  <c r="AN6" i="55" s="1"/>
  <c r="AP6" i="55" s="1"/>
  <c r="AQ6" i="55" s="1"/>
  <c r="BL6" i="55" s="1"/>
  <c r="BM6" i="55" s="1"/>
  <c r="AH10" i="55"/>
  <c r="AN10" i="55" s="1"/>
  <c r="AP10" i="55" s="1"/>
  <c r="AQ10" i="55" s="1"/>
  <c r="BL10" i="55" s="1"/>
  <c r="BM10" i="55" s="1"/>
  <c r="AN3" i="54"/>
  <c r="AH32" i="54"/>
  <c r="AN32" i="54" s="1"/>
  <c r="AP32" i="54" s="1"/>
  <c r="AQ32" i="54" s="1"/>
  <c r="BL32" i="54" s="1"/>
  <c r="BM32" i="54" s="1"/>
  <c r="AF33" i="54"/>
  <c r="AP24" i="54"/>
  <c r="AQ24" i="54" s="1"/>
  <c r="BL24" i="54" s="1"/>
  <c r="BM24" i="54" s="1"/>
  <c r="AM3" i="54"/>
  <c r="AP3" i="54" s="1"/>
  <c r="AH25" i="54"/>
  <c r="AN25" i="54" s="1"/>
  <c r="AP25" i="54" s="1"/>
  <c r="AQ25" i="54" s="1"/>
  <c r="BL25" i="54" s="1"/>
  <c r="BM25" i="54" s="1"/>
  <c r="AH15" i="54"/>
  <c r="AN15" i="54" s="1"/>
  <c r="AP15" i="54" s="1"/>
  <c r="AQ15" i="54" s="1"/>
  <c r="BL15" i="54" s="1"/>
  <c r="BM15" i="54" s="1"/>
  <c r="AG27" i="54"/>
  <c r="AG30" i="54"/>
  <c r="AG5" i="54"/>
  <c r="AM5" i="54" s="1"/>
  <c r="AG7" i="54"/>
  <c r="AM7" i="54" s="1"/>
  <c r="AG9" i="54"/>
  <c r="AM9" i="54" s="1"/>
  <c r="AG11" i="54"/>
  <c r="AM11" i="54" s="1"/>
  <c r="AG13" i="54"/>
  <c r="AG18" i="54"/>
  <c r="AM18" i="54" s="1"/>
  <c r="AL33" i="54"/>
  <c r="AL14" i="53"/>
  <c r="AG14" i="53"/>
  <c r="AM14" i="53" s="1"/>
  <c r="AG25" i="53"/>
  <c r="AM25" i="53" s="1"/>
  <c r="AH5" i="53"/>
  <c r="AN5" i="53" s="1"/>
  <c r="AP5" i="53" s="1"/>
  <c r="AQ5" i="53" s="1"/>
  <c r="BL5" i="53" s="1"/>
  <c r="BM5" i="53" s="1"/>
  <c r="AH9" i="53"/>
  <c r="AN9" i="53" s="1"/>
  <c r="AP9" i="53" s="1"/>
  <c r="AQ9" i="53" s="1"/>
  <c r="BL9" i="53" s="1"/>
  <c r="BM9" i="53" s="1"/>
  <c r="AH11" i="53"/>
  <c r="AN11" i="53" s="1"/>
  <c r="AP11" i="53" s="1"/>
  <c r="AQ11" i="53" s="1"/>
  <c r="BL11" i="53" s="1"/>
  <c r="BM11" i="53" s="1"/>
  <c r="AL15" i="53"/>
  <c r="AG15" i="53"/>
  <c r="AM15" i="53" s="1"/>
  <c r="AH4" i="53"/>
  <c r="AN4" i="53" s="1"/>
  <c r="AP4" i="53" s="1"/>
  <c r="AQ4" i="53" s="1"/>
  <c r="BL4" i="53" s="1"/>
  <c r="BM4" i="53" s="1"/>
  <c r="AH8" i="53"/>
  <c r="AN8" i="53" s="1"/>
  <c r="AH6" i="53"/>
  <c r="AN6" i="53" s="1"/>
  <c r="AP6" i="53" s="1"/>
  <c r="AQ6" i="53" s="1"/>
  <c r="BL6" i="53" s="1"/>
  <c r="BM6" i="53" s="1"/>
  <c r="AH10" i="53"/>
  <c r="AN10" i="53" s="1"/>
  <c r="AP10" i="53" s="1"/>
  <c r="AQ10" i="53" s="1"/>
  <c r="BL10" i="53" s="1"/>
  <c r="BM10" i="53" s="1"/>
  <c r="AM3" i="53"/>
  <c r="AP8" i="53"/>
  <c r="AQ8" i="53" s="1"/>
  <c r="BL8" i="53" s="1"/>
  <c r="BM8" i="53" s="1"/>
  <c r="AH3" i="53"/>
  <c r="AM19" i="53"/>
  <c r="AH19" i="53"/>
  <c r="AN19" i="53" s="1"/>
  <c r="AM21" i="53"/>
  <c r="AH21" i="53"/>
  <c r="AN21" i="53" s="1"/>
  <c r="AM23" i="53"/>
  <c r="AH23" i="53"/>
  <c r="AN23" i="53" s="1"/>
  <c r="AM20" i="53"/>
  <c r="AH20" i="53"/>
  <c r="AN20" i="53" s="1"/>
  <c r="AM22" i="53"/>
  <c r="AH22" i="53"/>
  <c r="AN22" i="53" s="1"/>
  <c r="AF33" i="53"/>
  <c r="AP3" i="52"/>
  <c r="AH21" i="52"/>
  <c r="AN21" i="52" s="1"/>
  <c r="AP21" i="52" s="1"/>
  <c r="AQ21" i="52" s="1"/>
  <c r="BL21" i="52" s="1"/>
  <c r="BM21" i="52" s="1"/>
  <c r="AH14" i="52"/>
  <c r="AN14" i="52" s="1"/>
  <c r="AM20" i="52"/>
  <c r="AH20" i="52"/>
  <c r="AN20" i="52" s="1"/>
  <c r="AM22" i="52"/>
  <c r="AH22" i="52"/>
  <c r="AN22" i="52" s="1"/>
  <c r="AH27" i="52"/>
  <c r="AN27" i="52" s="1"/>
  <c r="AP27" i="52" s="1"/>
  <c r="AQ27" i="52" s="1"/>
  <c r="BL27" i="52" s="1"/>
  <c r="BM27" i="52" s="1"/>
  <c r="AH19" i="52"/>
  <c r="AN19" i="52" s="1"/>
  <c r="AP19" i="52" s="1"/>
  <c r="AQ19" i="52" s="1"/>
  <c r="BL19" i="52" s="1"/>
  <c r="BM19" i="52" s="1"/>
  <c r="AM3" i="51"/>
  <c r="AH3" i="51"/>
  <c r="AG25" i="51"/>
  <c r="AM25" i="51" s="1"/>
  <c r="AM4" i="51"/>
  <c r="AH4" i="51"/>
  <c r="AN4" i="51" s="1"/>
  <c r="AL14" i="51"/>
  <c r="AL33" i="51" s="1"/>
  <c r="AG14" i="51"/>
  <c r="AM14" i="51" s="1"/>
  <c r="AM20" i="51"/>
  <c r="AH20" i="51"/>
  <c r="AN20" i="51" s="1"/>
  <c r="AM22" i="51"/>
  <c r="AH22" i="51"/>
  <c r="AN22" i="51" s="1"/>
  <c r="AM5" i="51"/>
  <c r="AH5" i="51"/>
  <c r="AN5" i="51" s="1"/>
  <c r="AM13" i="51"/>
  <c r="AH13" i="51"/>
  <c r="AN13" i="51" s="1"/>
  <c r="AF33" i="51"/>
  <c r="AH8" i="51"/>
  <c r="AN8" i="51" s="1"/>
  <c r="AP8" i="51" s="1"/>
  <c r="AQ8" i="51" s="1"/>
  <c r="BL8" i="51" s="1"/>
  <c r="BM8" i="51" s="1"/>
  <c r="AH7" i="51"/>
  <c r="AN7" i="51" s="1"/>
  <c r="AP7" i="51" s="1"/>
  <c r="AQ7" i="51" s="1"/>
  <c r="BL7" i="51" s="1"/>
  <c r="BM7" i="51" s="1"/>
  <c r="AP11" i="51"/>
  <c r="AQ11" i="51" s="1"/>
  <c r="BL11" i="51" s="1"/>
  <c r="BM11" i="51" s="1"/>
  <c r="AH19" i="51"/>
  <c r="AN19" i="51" s="1"/>
  <c r="AP19" i="51" s="1"/>
  <c r="AQ19" i="51" s="1"/>
  <c r="BL19" i="51" s="1"/>
  <c r="BM19" i="51" s="1"/>
  <c r="AH23" i="51"/>
  <c r="AN23" i="51" s="1"/>
  <c r="AP23" i="51" s="1"/>
  <c r="AQ23" i="51" s="1"/>
  <c r="BL23" i="51" s="1"/>
  <c r="BM23" i="51" s="1"/>
  <c r="AP26" i="51"/>
  <c r="AQ26" i="51" s="1"/>
  <c r="BL26" i="51" s="1"/>
  <c r="BM26" i="51" s="1"/>
  <c r="AH12" i="51"/>
  <c r="AN12" i="51" s="1"/>
  <c r="AP12" i="51" s="1"/>
  <c r="AQ12" i="51" s="1"/>
  <c r="BL12" i="51" s="1"/>
  <c r="BM12" i="51" s="1"/>
  <c r="AG16" i="51"/>
  <c r="AM16" i="51" s="1"/>
  <c r="AH9" i="51"/>
  <c r="AN9" i="51" s="1"/>
  <c r="AP9" i="51" s="1"/>
  <c r="AQ9" i="51" s="1"/>
  <c r="BL9" i="51" s="1"/>
  <c r="BM9" i="51" s="1"/>
  <c r="AH21" i="51"/>
  <c r="AN21" i="51" s="1"/>
  <c r="AP21" i="51" s="1"/>
  <c r="AQ21" i="51" s="1"/>
  <c r="BL21" i="51" s="1"/>
  <c r="BM21" i="51" s="1"/>
  <c r="AL4" i="50"/>
  <c r="AF33" i="50"/>
  <c r="AH25" i="50"/>
  <c r="AN25" i="50" s="1"/>
  <c r="AP25" i="50" s="1"/>
  <c r="AQ25" i="50" s="1"/>
  <c r="BL25" i="50" s="1"/>
  <c r="BM25" i="50" s="1"/>
  <c r="AG26" i="50"/>
  <c r="AH6" i="50"/>
  <c r="AN6" i="50" s="1"/>
  <c r="AP6" i="50" s="1"/>
  <c r="AQ6" i="50" s="1"/>
  <c r="BL6" i="50" s="1"/>
  <c r="BM6" i="50" s="1"/>
  <c r="AH10" i="50"/>
  <c r="AN10" i="50" s="1"/>
  <c r="AP10" i="50" s="1"/>
  <c r="AQ10" i="50" s="1"/>
  <c r="BL10" i="50" s="1"/>
  <c r="BM10" i="50" s="1"/>
  <c r="AG20" i="50"/>
  <c r="AG24" i="50"/>
  <c r="AG27" i="50"/>
  <c r="AG31" i="50"/>
  <c r="AH7" i="50"/>
  <c r="AN7" i="50" s="1"/>
  <c r="AP7" i="50" s="1"/>
  <c r="AQ7" i="50" s="1"/>
  <c r="BL7" i="50" s="1"/>
  <c r="BM7" i="50" s="1"/>
  <c r="AH11" i="50"/>
  <c r="AN11" i="50" s="1"/>
  <c r="AP11" i="50" s="1"/>
  <c r="AQ11" i="50" s="1"/>
  <c r="BL11" i="50" s="1"/>
  <c r="BM11" i="50" s="1"/>
  <c r="AG16" i="50"/>
  <c r="AN3" i="50"/>
  <c r="AG4" i="50"/>
  <c r="AG8" i="50"/>
  <c r="AG12" i="50"/>
  <c r="AH22" i="50"/>
  <c r="AN22" i="50" s="1"/>
  <c r="AH29" i="50"/>
  <c r="AN29" i="50" s="1"/>
  <c r="AP29" i="50" s="1"/>
  <c r="AQ29" i="50" s="1"/>
  <c r="BL29" i="50" s="1"/>
  <c r="BM29" i="50" s="1"/>
  <c r="AG5" i="50"/>
  <c r="AG9" i="50"/>
  <c r="AH23" i="50"/>
  <c r="AN23" i="50" s="1"/>
  <c r="AP23" i="50" s="1"/>
  <c r="AQ23" i="50" s="1"/>
  <c r="BL23" i="50" s="1"/>
  <c r="BM23" i="50" s="1"/>
  <c r="AH30" i="50"/>
  <c r="AN30" i="50" s="1"/>
  <c r="AP30" i="50" s="1"/>
  <c r="AQ30" i="50" s="1"/>
  <c r="BL30" i="50" s="1"/>
  <c r="BM30" i="50" s="1"/>
  <c r="AH19" i="49"/>
  <c r="AN19" i="49" s="1"/>
  <c r="AP19" i="49" s="1"/>
  <c r="AQ19" i="49" s="1"/>
  <c r="BL19" i="49" s="1"/>
  <c r="BM19" i="49" s="1"/>
  <c r="AH23" i="49"/>
  <c r="AN23" i="49" s="1"/>
  <c r="AP23" i="49" s="1"/>
  <c r="AQ23" i="49" s="1"/>
  <c r="BL23" i="49" s="1"/>
  <c r="BM23" i="49" s="1"/>
  <c r="AH18" i="49"/>
  <c r="AN18" i="49" s="1"/>
  <c r="AH20" i="49"/>
  <c r="AN20" i="49" s="1"/>
  <c r="AP20" i="49" s="1"/>
  <c r="AQ20" i="49" s="1"/>
  <c r="BL20" i="49" s="1"/>
  <c r="BM20" i="49" s="1"/>
  <c r="AH22" i="49"/>
  <c r="AN22" i="49" s="1"/>
  <c r="AP22" i="49" s="1"/>
  <c r="AQ22" i="49" s="1"/>
  <c r="BL22" i="49" s="1"/>
  <c r="BM22" i="49" s="1"/>
  <c r="AG15" i="49"/>
  <c r="AF33" i="49"/>
  <c r="AG25" i="49"/>
  <c r="AM25" i="49" s="1"/>
  <c r="AP3" i="49"/>
  <c r="AM4" i="48"/>
  <c r="AH4" i="48"/>
  <c r="AN4" i="48" s="1"/>
  <c r="AM6" i="48"/>
  <c r="AH6" i="48"/>
  <c r="AN6" i="48" s="1"/>
  <c r="AM8" i="48"/>
  <c r="AH8" i="48"/>
  <c r="AN8" i="48" s="1"/>
  <c r="AM10" i="48"/>
  <c r="AH10" i="48"/>
  <c r="AN10" i="48" s="1"/>
  <c r="AM12" i="48"/>
  <c r="AP12" i="48" s="1"/>
  <c r="AQ12" i="48" s="1"/>
  <c r="BL12" i="48" s="1"/>
  <c r="BM12" i="48" s="1"/>
  <c r="AH12" i="48"/>
  <c r="AN12" i="48" s="1"/>
  <c r="AM5" i="48"/>
  <c r="AH5" i="48"/>
  <c r="AN5" i="48" s="1"/>
  <c r="AM7" i="48"/>
  <c r="AH7" i="48"/>
  <c r="AN7" i="48" s="1"/>
  <c r="AM9" i="48"/>
  <c r="AH9" i="48"/>
  <c r="AN9" i="48" s="1"/>
  <c r="AM11" i="48"/>
  <c r="AH11" i="48"/>
  <c r="AN11" i="48" s="1"/>
  <c r="AM13" i="48"/>
  <c r="AH13" i="48"/>
  <c r="AN13" i="48" s="1"/>
  <c r="AN3" i="48"/>
  <c r="AP3" i="48" s="1"/>
  <c r="AG26" i="48"/>
  <c r="AM26" i="48" s="1"/>
  <c r="AK33" i="48"/>
  <c r="AP14" i="47"/>
  <c r="AQ14" i="47" s="1"/>
  <c r="BL14" i="47" s="1"/>
  <c r="BM14" i="47" s="1"/>
  <c r="AG25" i="47"/>
  <c r="AH20" i="47"/>
  <c r="AN20" i="47" s="1"/>
  <c r="AH22" i="47"/>
  <c r="AN22" i="47" s="1"/>
  <c r="AP22" i="47" s="1"/>
  <c r="AQ22" i="47" s="1"/>
  <c r="BL22" i="47" s="1"/>
  <c r="BM22" i="47" s="1"/>
  <c r="AP20" i="47"/>
  <c r="AQ20" i="47" s="1"/>
  <c r="BL20" i="47" s="1"/>
  <c r="BM20" i="47" s="1"/>
  <c r="AH15" i="47"/>
  <c r="AN15" i="47" s="1"/>
  <c r="AP15" i="47" s="1"/>
  <c r="AQ15" i="47" s="1"/>
  <c r="BL15" i="47" s="1"/>
  <c r="BM15" i="47" s="1"/>
  <c r="AP3" i="47"/>
  <c r="AP26" i="47"/>
  <c r="AQ26" i="47" s="1"/>
  <c r="BL26" i="47" s="1"/>
  <c r="BM26" i="47" s="1"/>
  <c r="AH19" i="47"/>
  <c r="AN19" i="47" s="1"/>
  <c r="AP19" i="47" s="1"/>
  <c r="AQ19" i="47" s="1"/>
  <c r="BL19" i="47" s="1"/>
  <c r="BM19" i="47" s="1"/>
  <c r="AH23" i="47"/>
  <c r="AN23" i="47" s="1"/>
  <c r="AP23" i="47" s="1"/>
  <c r="AQ23" i="47" s="1"/>
  <c r="BL23" i="47" s="1"/>
  <c r="BM23" i="47" s="1"/>
  <c r="AG26" i="46"/>
  <c r="AH17" i="46"/>
  <c r="AN17" i="46" s="1"/>
  <c r="AP17" i="46" s="1"/>
  <c r="AQ17" i="46" s="1"/>
  <c r="BL17" i="46" s="1"/>
  <c r="BM17" i="46" s="1"/>
  <c r="AL5" i="46"/>
  <c r="AG5" i="46"/>
  <c r="AF33" i="46"/>
  <c r="AH5" i="46"/>
  <c r="AL9" i="46"/>
  <c r="AG9" i="46"/>
  <c r="AM9" i="46" s="1"/>
  <c r="AL21" i="46"/>
  <c r="AG21" i="46"/>
  <c r="AM21" i="46" s="1"/>
  <c r="AL29" i="46"/>
  <c r="AG29" i="46"/>
  <c r="AM29" i="46" s="1"/>
  <c r="AG16" i="46"/>
  <c r="AK33" i="46"/>
  <c r="AL7" i="46"/>
  <c r="AG7" i="46"/>
  <c r="AM7" i="46" s="1"/>
  <c r="AL11" i="46"/>
  <c r="AG11" i="46"/>
  <c r="AM11" i="46" s="1"/>
  <c r="AL19" i="46"/>
  <c r="AG19" i="46"/>
  <c r="AM19" i="46" s="1"/>
  <c r="AL23" i="46"/>
  <c r="AG23" i="46"/>
  <c r="AM23" i="46" s="1"/>
  <c r="AL27" i="46"/>
  <c r="AG27" i="46"/>
  <c r="AM27" i="46" s="1"/>
  <c r="AL31" i="46"/>
  <c r="AG31" i="46"/>
  <c r="AM31" i="46" s="1"/>
  <c r="AM14" i="46"/>
  <c r="AH14" i="46"/>
  <c r="AN14" i="46" s="1"/>
  <c r="AP14" i="46" s="1"/>
  <c r="AQ14" i="46" s="1"/>
  <c r="BL14" i="46" s="1"/>
  <c r="BM14" i="46" s="1"/>
  <c r="AP3" i="46"/>
  <c r="AP26" i="45"/>
  <c r="AQ26" i="45" s="1"/>
  <c r="BL26" i="45" s="1"/>
  <c r="BM26" i="45" s="1"/>
  <c r="AK33" i="45"/>
  <c r="AL7" i="45"/>
  <c r="AG7" i="45"/>
  <c r="AM7" i="45" s="1"/>
  <c r="AL11" i="45"/>
  <c r="AG11" i="45"/>
  <c r="AM11" i="45" s="1"/>
  <c r="AH11" i="45"/>
  <c r="AN11" i="45" s="1"/>
  <c r="AG25" i="45"/>
  <c r="AM25" i="45" s="1"/>
  <c r="AL4" i="45"/>
  <c r="AF33" i="45"/>
  <c r="AG4" i="45"/>
  <c r="AL8" i="45"/>
  <c r="AH8" i="45"/>
  <c r="AN8" i="45" s="1"/>
  <c r="AG8" i="45"/>
  <c r="AM8" i="45" s="1"/>
  <c r="AM20" i="45"/>
  <c r="AH20" i="45"/>
  <c r="AN20" i="45" s="1"/>
  <c r="AP20" i="45" s="1"/>
  <c r="AQ20" i="45" s="1"/>
  <c r="BL20" i="45" s="1"/>
  <c r="BM20" i="45" s="1"/>
  <c r="AM22" i="45"/>
  <c r="AP22" i="45" s="1"/>
  <c r="AQ22" i="45" s="1"/>
  <c r="BL22" i="45" s="1"/>
  <c r="BM22" i="45" s="1"/>
  <c r="AH22" i="45"/>
  <c r="AN22" i="45" s="1"/>
  <c r="AH14" i="45"/>
  <c r="AN14" i="45" s="1"/>
  <c r="AP14" i="45" s="1"/>
  <c r="AQ14" i="45" s="1"/>
  <c r="BL14" i="45" s="1"/>
  <c r="BM14" i="45" s="1"/>
  <c r="AQ3" i="45"/>
  <c r="AL5" i="45"/>
  <c r="AG5" i="45"/>
  <c r="AM5" i="45" s="1"/>
  <c r="AL9" i="45"/>
  <c r="AG9" i="45"/>
  <c r="AM9" i="45" s="1"/>
  <c r="AM19" i="45"/>
  <c r="AH19" i="45"/>
  <c r="AN19" i="45" s="1"/>
  <c r="AM21" i="45"/>
  <c r="AH21" i="45"/>
  <c r="AN21" i="45" s="1"/>
  <c r="AM23" i="45"/>
  <c r="AH23" i="45"/>
  <c r="AN23" i="45" s="1"/>
  <c r="AL6" i="45"/>
  <c r="AG6" i="45"/>
  <c r="AM6" i="45" s="1"/>
  <c r="AL10" i="45"/>
  <c r="AG10" i="45"/>
  <c r="AM10" i="45" s="1"/>
  <c r="AM3" i="42"/>
  <c r="AH3" i="42"/>
  <c r="AG25" i="42"/>
  <c r="AM25" i="42" s="1"/>
  <c r="AM4" i="42"/>
  <c r="AH4" i="42"/>
  <c r="AN4" i="42" s="1"/>
  <c r="AL14" i="42"/>
  <c r="AL33" i="42" s="1"/>
  <c r="AG14" i="42"/>
  <c r="AM14" i="42" s="1"/>
  <c r="AM20" i="42"/>
  <c r="AH20" i="42"/>
  <c r="AN20" i="42" s="1"/>
  <c r="AM22" i="42"/>
  <c r="AP22" i="42" s="1"/>
  <c r="AQ22" i="42" s="1"/>
  <c r="BL22" i="42" s="1"/>
  <c r="BM22" i="42" s="1"/>
  <c r="AH22" i="42"/>
  <c r="AN22" i="42" s="1"/>
  <c r="AM5" i="42"/>
  <c r="AH5" i="42"/>
  <c r="AN5" i="42" s="1"/>
  <c r="AM13" i="42"/>
  <c r="AH13" i="42"/>
  <c r="AN13" i="42" s="1"/>
  <c r="AF33" i="42"/>
  <c r="AH8" i="42"/>
  <c r="AN8" i="42" s="1"/>
  <c r="AP8" i="42" s="1"/>
  <c r="AQ8" i="42" s="1"/>
  <c r="BL8" i="42" s="1"/>
  <c r="BM8" i="42" s="1"/>
  <c r="AH7" i="42"/>
  <c r="AN7" i="42" s="1"/>
  <c r="AP7" i="42" s="1"/>
  <c r="AQ7" i="42" s="1"/>
  <c r="BL7" i="42" s="1"/>
  <c r="BM7" i="42" s="1"/>
  <c r="AP11" i="42"/>
  <c r="AQ11" i="42" s="1"/>
  <c r="BL11" i="42" s="1"/>
  <c r="BM11" i="42" s="1"/>
  <c r="AH19" i="42"/>
  <c r="AN19" i="42" s="1"/>
  <c r="AP19" i="42" s="1"/>
  <c r="AQ19" i="42" s="1"/>
  <c r="BL19" i="42" s="1"/>
  <c r="BM19" i="42" s="1"/>
  <c r="AH23" i="42"/>
  <c r="AN23" i="42" s="1"/>
  <c r="AP23" i="42" s="1"/>
  <c r="AQ23" i="42" s="1"/>
  <c r="BL23" i="42" s="1"/>
  <c r="BM23" i="42" s="1"/>
  <c r="AP26" i="42"/>
  <c r="AQ26" i="42" s="1"/>
  <c r="BL26" i="42" s="1"/>
  <c r="BM26" i="42" s="1"/>
  <c r="AH12" i="42"/>
  <c r="AN12" i="42" s="1"/>
  <c r="AP12" i="42" s="1"/>
  <c r="AQ12" i="42" s="1"/>
  <c r="BL12" i="42" s="1"/>
  <c r="BM12" i="42" s="1"/>
  <c r="AG16" i="42"/>
  <c r="AM16" i="42" s="1"/>
  <c r="AH9" i="42"/>
  <c r="AN9" i="42" s="1"/>
  <c r="AP9" i="42"/>
  <c r="AQ9" i="42" s="1"/>
  <c r="BL9" i="42" s="1"/>
  <c r="BM9" i="42" s="1"/>
  <c r="AH21" i="42"/>
  <c r="AN21" i="42" s="1"/>
  <c r="AP21" i="42" s="1"/>
  <c r="AQ21" i="42" s="1"/>
  <c r="BL21" i="42" s="1"/>
  <c r="BM21" i="42" s="1"/>
  <c r="AQ3" i="41"/>
  <c r="AP21" i="41"/>
  <c r="AQ21" i="41" s="1"/>
  <c r="BL21" i="41" s="1"/>
  <c r="BM21" i="41" s="1"/>
  <c r="AH21" i="41"/>
  <c r="AN21" i="41" s="1"/>
  <c r="AG25" i="41"/>
  <c r="AL5" i="41"/>
  <c r="AG5" i="41"/>
  <c r="AH5" i="41" s="1"/>
  <c r="AL9" i="41"/>
  <c r="AG9" i="41"/>
  <c r="AM9" i="41" s="1"/>
  <c r="AL7" i="41"/>
  <c r="AG7" i="41"/>
  <c r="AM7" i="41" s="1"/>
  <c r="AM20" i="41"/>
  <c r="AH20" i="41"/>
  <c r="AN20" i="41" s="1"/>
  <c r="AM22" i="41"/>
  <c r="AH22" i="41"/>
  <c r="AN22" i="41" s="1"/>
  <c r="AH15" i="40"/>
  <c r="AN15" i="40" s="1"/>
  <c r="AP15" i="40" s="1"/>
  <c r="AQ15" i="40" s="1"/>
  <c r="BL15" i="40" s="1"/>
  <c r="BM15" i="40" s="1"/>
  <c r="AL7" i="40"/>
  <c r="AG7" i="40"/>
  <c r="AM7" i="40" s="1"/>
  <c r="AL11" i="40"/>
  <c r="AG11" i="40"/>
  <c r="AM11" i="40" s="1"/>
  <c r="AG25" i="40"/>
  <c r="AM25" i="40" s="1"/>
  <c r="AP26" i="40"/>
  <c r="AQ26" i="40" s="1"/>
  <c r="BL26" i="40" s="1"/>
  <c r="BM26" i="40" s="1"/>
  <c r="AH13" i="40"/>
  <c r="AN13" i="40" s="1"/>
  <c r="AP17" i="40"/>
  <c r="AQ17" i="40" s="1"/>
  <c r="BL17" i="40" s="1"/>
  <c r="BM17" i="40" s="1"/>
  <c r="AH16" i="40"/>
  <c r="AN16" i="40" s="1"/>
  <c r="AP16" i="40" s="1"/>
  <c r="AQ16" i="40" s="1"/>
  <c r="BL16" i="40" s="1"/>
  <c r="BM16" i="40" s="1"/>
  <c r="AL5" i="40"/>
  <c r="AG5" i="40"/>
  <c r="AH5" i="40" s="1"/>
  <c r="AF33" i="40"/>
  <c r="AL9" i="40"/>
  <c r="AG9" i="40"/>
  <c r="AM9" i="40" s="1"/>
  <c r="AM19" i="40"/>
  <c r="AH19" i="40"/>
  <c r="AN19" i="40" s="1"/>
  <c r="AM21" i="40"/>
  <c r="AH21" i="40"/>
  <c r="AN21" i="40" s="1"/>
  <c r="AM23" i="40"/>
  <c r="AH23" i="40"/>
  <c r="AN23" i="40" s="1"/>
  <c r="AQ3" i="40"/>
  <c r="AM20" i="40"/>
  <c r="AH20" i="40"/>
  <c r="AN20" i="40" s="1"/>
  <c r="AM22" i="40"/>
  <c r="AP22" i="40" s="1"/>
  <c r="AQ22" i="40" s="1"/>
  <c r="BL22" i="40" s="1"/>
  <c r="BM22" i="40" s="1"/>
  <c r="AH22" i="40"/>
  <c r="AN22" i="40" s="1"/>
  <c r="AP3" i="39"/>
  <c r="AM19" i="39"/>
  <c r="AH19" i="39"/>
  <c r="AN19" i="39" s="1"/>
  <c r="AM21" i="39"/>
  <c r="AH21" i="39"/>
  <c r="AN21" i="39" s="1"/>
  <c r="AP21" i="39" s="1"/>
  <c r="AQ21" i="39" s="1"/>
  <c r="BL21" i="39" s="1"/>
  <c r="BM21" i="39" s="1"/>
  <c r="AM23" i="39"/>
  <c r="AH23" i="39"/>
  <c r="AN23" i="39" s="1"/>
  <c r="AL33" i="39"/>
  <c r="AF33" i="39"/>
  <c r="AP26" i="39"/>
  <c r="AQ26" i="39" s="1"/>
  <c r="BL26" i="39" s="1"/>
  <c r="BM26" i="39" s="1"/>
  <c r="AP11" i="39"/>
  <c r="AQ11" i="39" s="1"/>
  <c r="BL11" i="39" s="1"/>
  <c r="BM11" i="39" s="1"/>
  <c r="AM20" i="39"/>
  <c r="AH20" i="39"/>
  <c r="AN20" i="39" s="1"/>
  <c r="AM22" i="39"/>
  <c r="AH22" i="39"/>
  <c r="AN22" i="39" s="1"/>
  <c r="AG25" i="39"/>
  <c r="AK33" i="39"/>
  <c r="AH14" i="39"/>
  <c r="AN14" i="39" s="1"/>
  <c r="AG26" i="37"/>
  <c r="AM26" i="37" s="1"/>
  <c r="AM3" i="37"/>
  <c r="AL20" i="37"/>
  <c r="AG20" i="37"/>
  <c r="AM20" i="37" s="1"/>
  <c r="AL24" i="37"/>
  <c r="AG24" i="37"/>
  <c r="AM24" i="37" s="1"/>
  <c r="AL27" i="37"/>
  <c r="AG27" i="37"/>
  <c r="AM27" i="37" s="1"/>
  <c r="AL30" i="37"/>
  <c r="AG30" i="37"/>
  <c r="AM30" i="37" s="1"/>
  <c r="AM13" i="37"/>
  <c r="AH13" i="37"/>
  <c r="AN13" i="37" s="1"/>
  <c r="AF33" i="37"/>
  <c r="AL3" i="37"/>
  <c r="AH3" i="37"/>
  <c r="AH26" i="37"/>
  <c r="AN26" i="37" s="1"/>
  <c r="AP26" i="37" s="1"/>
  <c r="AQ26" i="37" s="1"/>
  <c r="BL26" i="37" s="1"/>
  <c r="BM26" i="37" s="1"/>
  <c r="AK33" i="37"/>
  <c r="AH12" i="37"/>
  <c r="AN12" i="37" s="1"/>
  <c r="AP12" i="37" s="1"/>
  <c r="AQ12" i="37" s="1"/>
  <c r="BL12" i="37" s="1"/>
  <c r="BM12" i="37" s="1"/>
  <c r="AM6" i="37"/>
  <c r="AH6" i="37"/>
  <c r="AN6" i="37" s="1"/>
  <c r="AM7" i="37"/>
  <c r="AP7" i="37" s="1"/>
  <c r="AQ7" i="37" s="1"/>
  <c r="BL7" i="37" s="1"/>
  <c r="BM7" i="37" s="1"/>
  <c r="AH7" i="37"/>
  <c r="AN7" i="37" s="1"/>
  <c r="AL14" i="37"/>
  <c r="AG14" i="37"/>
  <c r="AM14" i="37" s="1"/>
  <c r="AL22" i="37"/>
  <c r="AG22" i="37"/>
  <c r="AM22" i="37" s="1"/>
  <c r="AL28" i="37"/>
  <c r="AG28" i="37"/>
  <c r="AM28" i="37" s="1"/>
  <c r="AL32" i="37"/>
  <c r="AG32" i="37"/>
  <c r="AM32" i="37" s="1"/>
  <c r="AM9" i="37"/>
  <c r="AH9" i="37"/>
  <c r="AN9" i="37" s="1"/>
  <c r="AL15" i="37"/>
  <c r="AG15" i="37"/>
  <c r="AG25" i="36"/>
  <c r="AM25" i="36" s="1"/>
  <c r="AM20" i="36"/>
  <c r="AH20" i="36"/>
  <c r="AN20" i="36" s="1"/>
  <c r="AM22" i="36"/>
  <c r="AH22" i="36"/>
  <c r="AN22" i="36" s="1"/>
  <c r="AM14" i="36"/>
  <c r="AH14" i="36"/>
  <c r="AN14" i="36" s="1"/>
  <c r="AH21" i="36"/>
  <c r="AN21" i="36" s="1"/>
  <c r="AP21" i="36" s="1"/>
  <c r="AQ21" i="36" s="1"/>
  <c r="BL21" i="36" s="1"/>
  <c r="BM21" i="36" s="1"/>
  <c r="AP26" i="36"/>
  <c r="AQ26" i="36" s="1"/>
  <c r="BL26" i="36" s="1"/>
  <c r="BM26" i="36" s="1"/>
  <c r="AH19" i="36"/>
  <c r="AN19" i="36" s="1"/>
  <c r="AP19" i="36" s="1"/>
  <c r="AQ19" i="36" s="1"/>
  <c r="BL19" i="36" s="1"/>
  <c r="BM19" i="36" s="1"/>
  <c r="AH23" i="36"/>
  <c r="AN23" i="36" s="1"/>
  <c r="AP23" i="36" s="1"/>
  <c r="AQ23" i="36" s="1"/>
  <c r="BL23" i="36" s="1"/>
  <c r="BM23" i="36" s="1"/>
  <c r="AH15" i="36"/>
  <c r="AN15" i="36" s="1"/>
  <c r="AP15" i="36" s="1"/>
  <c r="AQ15" i="36" s="1"/>
  <c r="BL15" i="36" s="1"/>
  <c r="BM15" i="36" s="1"/>
  <c r="AL25" i="35"/>
  <c r="AL33" i="35" s="1"/>
  <c r="AM3" i="35"/>
  <c r="AH28" i="35"/>
  <c r="AN28" i="35" s="1"/>
  <c r="AP28" i="35" s="1"/>
  <c r="AQ28" i="35" s="1"/>
  <c r="BL28" i="35" s="1"/>
  <c r="BM28" i="35" s="1"/>
  <c r="AM9" i="35"/>
  <c r="AH9" i="35"/>
  <c r="AN9" i="35" s="1"/>
  <c r="AM4" i="35"/>
  <c r="AH4" i="35"/>
  <c r="AN4" i="35" s="1"/>
  <c r="AM6" i="35"/>
  <c r="AH6" i="35"/>
  <c r="AN6" i="35" s="1"/>
  <c r="AM8" i="35"/>
  <c r="AH8" i="35"/>
  <c r="AN8" i="35" s="1"/>
  <c r="AM10" i="35"/>
  <c r="AH10" i="35"/>
  <c r="AN10" i="35" s="1"/>
  <c r="AM12" i="35"/>
  <c r="AH12" i="35"/>
  <c r="AN12" i="35" s="1"/>
  <c r="AP12" i="35" s="1"/>
  <c r="AQ12" i="35" s="1"/>
  <c r="BL12" i="35" s="1"/>
  <c r="BM12" i="35" s="1"/>
  <c r="AF33" i="35"/>
  <c r="AN3" i="35"/>
  <c r="AG25" i="35"/>
  <c r="AM25" i="35" s="1"/>
  <c r="AH30" i="35"/>
  <c r="AN30" i="35" s="1"/>
  <c r="AP30" i="35" s="1"/>
  <c r="AQ30" i="35" s="1"/>
  <c r="BL30" i="35" s="1"/>
  <c r="BM30" i="35" s="1"/>
  <c r="AP17" i="35"/>
  <c r="AQ17" i="35" s="1"/>
  <c r="BL17" i="35" s="1"/>
  <c r="BM17" i="35" s="1"/>
  <c r="AH19" i="35"/>
  <c r="AN19" i="35" s="1"/>
  <c r="AP19" i="35" s="1"/>
  <c r="AQ19" i="35" s="1"/>
  <c r="BL19" i="35" s="1"/>
  <c r="BM19" i="35" s="1"/>
  <c r="AH5" i="34"/>
  <c r="AN5" i="34" s="1"/>
  <c r="AP5" i="34" s="1"/>
  <c r="AQ5" i="34" s="1"/>
  <c r="BL5" i="34" s="1"/>
  <c r="BM5" i="34" s="1"/>
  <c r="AH9" i="34"/>
  <c r="AN9" i="34" s="1"/>
  <c r="AH6" i="34"/>
  <c r="AN6" i="34" s="1"/>
  <c r="AP6" i="34" s="1"/>
  <c r="AQ6" i="34" s="1"/>
  <c r="BL6" i="34" s="1"/>
  <c r="BM6" i="34" s="1"/>
  <c r="AH10" i="34"/>
  <c r="AN10" i="34" s="1"/>
  <c r="AP10" i="34" s="1"/>
  <c r="AQ10" i="34" s="1"/>
  <c r="BL10" i="34" s="1"/>
  <c r="BM10" i="34" s="1"/>
  <c r="AH21" i="34"/>
  <c r="AN21" i="34" s="1"/>
  <c r="AP21" i="34" s="1"/>
  <c r="AQ21" i="34" s="1"/>
  <c r="BL21" i="34" s="1"/>
  <c r="BM21" i="34" s="1"/>
  <c r="AH7" i="34"/>
  <c r="AN7" i="34" s="1"/>
  <c r="AP7" i="34" s="1"/>
  <c r="AQ7" i="34" s="1"/>
  <c r="BL7" i="34" s="1"/>
  <c r="BM7" i="34" s="1"/>
  <c r="AH11" i="34"/>
  <c r="AN11" i="34" s="1"/>
  <c r="AH20" i="34"/>
  <c r="AN20" i="34" s="1"/>
  <c r="AP20" i="34" s="1"/>
  <c r="AQ20" i="34" s="1"/>
  <c r="BL20" i="34" s="1"/>
  <c r="BM20" i="34" s="1"/>
  <c r="AP9" i="34"/>
  <c r="AQ9" i="34" s="1"/>
  <c r="BL9" i="34" s="1"/>
  <c r="BM9" i="34" s="1"/>
  <c r="AP11" i="34"/>
  <c r="AQ11" i="34" s="1"/>
  <c r="BL11" i="34" s="1"/>
  <c r="BM11" i="34" s="1"/>
  <c r="AF33" i="34"/>
  <c r="AN3" i="34"/>
  <c r="AH12" i="34"/>
  <c r="AN12" i="34" s="1"/>
  <c r="AP12" i="34" s="1"/>
  <c r="AQ12" i="34" s="1"/>
  <c r="BL12" i="34" s="1"/>
  <c r="BM12" i="34" s="1"/>
  <c r="AH25" i="34"/>
  <c r="AN25" i="34" s="1"/>
  <c r="AP25" i="34" s="1"/>
  <c r="AQ25" i="34" s="1"/>
  <c r="BL25" i="34" s="1"/>
  <c r="BM25" i="34" s="1"/>
  <c r="AP26" i="34"/>
  <c r="AQ26" i="34" s="1"/>
  <c r="BL26" i="34" s="1"/>
  <c r="BM26" i="34" s="1"/>
  <c r="AK33" i="34"/>
  <c r="AH22" i="34"/>
  <c r="AN22" i="34" s="1"/>
  <c r="AP22" i="34" s="1"/>
  <c r="AQ22" i="34" s="1"/>
  <c r="BL22" i="34" s="1"/>
  <c r="BM22" i="34" s="1"/>
  <c r="AH4" i="34"/>
  <c r="AN4" i="34" s="1"/>
  <c r="AP4" i="34" s="1"/>
  <c r="AQ4" i="34" s="1"/>
  <c r="BL4" i="34" s="1"/>
  <c r="BM4" i="34" s="1"/>
  <c r="AH8" i="34"/>
  <c r="AN8" i="34" s="1"/>
  <c r="AP8" i="34" s="1"/>
  <c r="AQ8" i="34" s="1"/>
  <c r="BL8" i="34" s="1"/>
  <c r="BM8" i="34" s="1"/>
  <c r="AH19" i="34"/>
  <c r="AN19" i="34" s="1"/>
  <c r="AP19" i="34" s="1"/>
  <c r="AQ19" i="34" s="1"/>
  <c r="BL19" i="34" s="1"/>
  <c r="BM19" i="34" s="1"/>
  <c r="AH23" i="34"/>
  <c r="AN23" i="34" s="1"/>
  <c r="AP23" i="34" s="1"/>
  <c r="AQ23" i="34" s="1"/>
  <c r="BL23" i="34" s="1"/>
  <c r="BM23" i="34" s="1"/>
  <c r="AP4" i="33"/>
  <c r="AQ4" i="33" s="1"/>
  <c r="BL4" i="33" s="1"/>
  <c r="BM4" i="33" s="1"/>
  <c r="AP6" i="33"/>
  <c r="AQ6" i="33" s="1"/>
  <c r="BL6" i="33" s="1"/>
  <c r="BM6" i="33" s="1"/>
  <c r="AP8" i="33"/>
  <c r="AQ8" i="33" s="1"/>
  <c r="BL8" i="33" s="1"/>
  <c r="BM8" i="33" s="1"/>
  <c r="AP10" i="33"/>
  <c r="AQ10" i="33" s="1"/>
  <c r="BL10" i="33" s="1"/>
  <c r="BM10" i="33" s="1"/>
  <c r="AP12" i="33"/>
  <c r="AQ12" i="33" s="1"/>
  <c r="BL12" i="33" s="1"/>
  <c r="BM12" i="33" s="1"/>
  <c r="AH14" i="33"/>
  <c r="AN14" i="33" s="1"/>
  <c r="AP14" i="33" s="1"/>
  <c r="AQ14" i="33" s="1"/>
  <c r="BL14" i="33" s="1"/>
  <c r="BM14" i="33" s="1"/>
  <c r="AH25" i="33"/>
  <c r="AN25" i="33" s="1"/>
  <c r="AP25" i="33" s="1"/>
  <c r="AQ25" i="33" s="1"/>
  <c r="BL25" i="33" s="1"/>
  <c r="BM25" i="33" s="1"/>
  <c r="AG26" i="33"/>
  <c r="AP3" i="33"/>
  <c r="AG16" i="33"/>
  <c r="AK33" i="33"/>
  <c r="AH21" i="33"/>
  <c r="AN21" i="33" s="1"/>
  <c r="AP21" i="33" s="1"/>
  <c r="AQ21" i="33" s="1"/>
  <c r="BL21" i="33" s="1"/>
  <c r="BM21" i="33" s="1"/>
  <c r="AH28" i="33"/>
  <c r="AN28" i="33" s="1"/>
  <c r="AP28" i="33" s="1"/>
  <c r="AQ28" i="33" s="1"/>
  <c r="BL28" i="33" s="1"/>
  <c r="BM28" i="33" s="1"/>
  <c r="AH32" i="33"/>
  <c r="AN32" i="33" s="1"/>
  <c r="AP32" i="33" s="1"/>
  <c r="AQ32" i="33" s="1"/>
  <c r="BL32" i="33" s="1"/>
  <c r="BM32" i="33" s="1"/>
  <c r="AH20" i="33"/>
  <c r="AN20" i="33" s="1"/>
  <c r="AP20" i="33" s="1"/>
  <c r="AQ20" i="33" s="1"/>
  <c r="BL20" i="33" s="1"/>
  <c r="BM20" i="33" s="1"/>
  <c r="AH29" i="33"/>
  <c r="AN29" i="33" s="1"/>
  <c r="AP29" i="33" s="1"/>
  <c r="AQ29" i="33" s="1"/>
  <c r="BL29" i="33" s="1"/>
  <c r="BM29" i="33" s="1"/>
  <c r="AP17" i="33"/>
  <c r="AQ17" i="33" s="1"/>
  <c r="BL17" i="33" s="1"/>
  <c r="BM17" i="33" s="1"/>
  <c r="AM3" i="32"/>
  <c r="AM4" i="32"/>
  <c r="AH4" i="32"/>
  <c r="AN4" i="32" s="1"/>
  <c r="AM6" i="32"/>
  <c r="AH6" i="32"/>
  <c r="AN6" i="32" s="1"/>
  <c r="AP12" i="32"/>
  <c r="AQ12" i="32" s="1"/>
  <c r="BL12" i="32" s="1"/>
  <c r="BM12" i="32" s="1"/>
  <c r="AH5" i="32"/>
  <c r="AN5" i="32" s="1"/>
  <c r="AP5" i="32" s="1"/>
  <c r="AQ5" i="32" s="1"/>
  <c r="BL5" i="32" s="1"/>
  <c r="BM5" i="32" s="1"/>
  <c r="AN3" i="32"/>
  <c r="AP10" i="32"/>
  <c r="AQ10" i="32" s="1"/>
  <c r="BL10" i="32" s="1"/>
  <c r="BM10" i="32" s="1"/>
  <c r="AK33" i="32"/>
  <c r="AL14" i="32"/>
  <c r="AL33" i="32" s="1"/>
  <c r="AG14" i="32"/>
  <c r="AM14" i="32" s="1"/>
  <c r="AP6" i="32"/>
  <c r="AQ6" i="32" s="1"/>
  <c r="BL6" i="32" s="1"/>
  <c r="BM6" i="32" s="1"/>
  <c r="AH7" i="32"/>
  <c r="AN7" i="32" s="1"/>
  <c r="AP7" i="32" s="1"/>
  <c r="AQ7" i="32" s="1"/>
  <c r="BL7" i="32" s="1"/>
  <c r="BM7" i="32" s="1"/>
  <c r="AN4" i="31"/>
  <c r="AH15" i="31"/>
  <c r="AN15" i="31" s="1"/>
  <c r="AP15" i="31" s="1"/>
  <c r="AQ15" i="31" s="1"/>
  <c r="BL15" i="31" s="1"/>
  <c r="BM15" i="31" s="1"/>
  <c r="AH20" i="31"/>
  <c r="AN20" i="31" s="1"/>
  <c r="AP20" i="31" s="1"/>
  <c r="AQ20" i="31" s="1"/>
  <c r="BL20" i="31" s="1"/>
  <c r="BM20" i="31" s="1"/>
  <c r="AL29" i="31"/>
  <c r="AG29" i="31"/>
  <c r="AM29" i="31" s="1"/>
  <c r="AH6" i="31"/>
  <c r="AN6" i="31" s="1"/>
  <c r="AP6" i="31" s="1"/>
  <c r="AQ6" i="31" s="1"/>
  <c r="BL6" i="31" s="1"/>
  <c r="BM6" i="31" s="1"/>
  <c r="AH19" i="31"/>
  <c r="AN19" i="31" s="1"/>
  <c r="AP19" i="31" s="1"/>
  <c r="AQ19" i="31" s="1"/>
  <c r="BL19" i="31" s="1"/>
  <c r="BM19" i="31" s="1"/>
  <c r="AH23" i="31"/>
  <c r="AN23" i="31" s="1"/>
  <c r="AP23" i="31" s="1"/>
  <c r="AQ23" i="31" s="1"/>
  <c r="BL23" i="31" s="1"/>
  <c r="BM23" i="31" s="1"/>
  <c r="AL30" i="31"/>
  <c r="AG30" i="31"/>
  <c r="AM30" i="31" s="1"/>
  <c r="AK33" i="31"/>
  <c r="AL17" i="31"/>
  <c r="AG17" i="31"/>
  <c r="AM17" i="31" s="1"/>
  <c r="AL31" i="31"/>
  <c r="AG31" i="31"/>
  <c r="AM31" i="31" s="1"/>
  <c r="AM4" i="31"/>
  <c r="AG25" i="31"/>
  <c r="AM25" i="31" s="1"/>
  <c r="AG27" i="31"/>
  <c r="AM27" i="31" s="1"/>
  <c r="AF33" i="31"/>
  <c r="AL28" i="31"/>
  <c r="AG28" i="31"/>
  <c r="AM28" i="31" s="1"/>
  <c r="AL32" i="31"/>
  <c r="AG32" i="31"/>
  <c r="AM32" i="31" s="1"/>
  <c r="AG16" i="31"/>
  <c r="AM16" i="31" s="1"/>
  <c r="AH16" i="30"/>
  <c r="AO3" i="30"/>
  <c r="AQ17" i="30"/>
  <c r="AH4" i="30"/>
  <c r="AH18" i="30"/>
  <c r="AN18" i="30" s="1"/>
  <c r="AG33" i="30"/>
  <c r="AL11" i="27"/>
  <c r="AL7" i="27"/>
  <c r="AL13" i="27"/>
  <c r="AL9" i="27"/>
  <c r="AL5" i="27"/>
  <c r="AL18" i="27"/>
  <c r="AG18" i="27"/>
  <c r="AM18" i="27" s="1"/>
  <c r="AF26" i="27"/>
  <c r="AL26" i="27" s="1"/>
  <c r="AG10" i="27"/>
  <c r="AM10" i="27" s="1"/>
  <c r="AG6" i="27"/>
  <c r="AM6" i="27" s="1"/>
  <c r="AE33" i="27"/>
  <c r="AK3" i="27"/>
  <c r="AL25" i="27"/>
  <c r="AH25" i="27"/>
  <c r="AN25" i="27" s="1"/>
  <c r="AL17" i="27"/>
  <c r="AH17" i="27"/>
  <c r="AN17" i="27" s="1"/>
  <c r="AF3" i="27"/>
  <c r="AG3" i="27" s="1"/>
  <c r="AJ33" i="27"/>
  <c r="AH15" i="27"/>
  <c r="AN15" i="27" s="1"/>
  <c r="AP15" i="27" s="1"/>
  <c r="AQ15" i="27" s="1"/>
  <c r="BL15" i="27" s="1"/>
  <c r="BM15" i="27" s="1"/>
  <c r="AG12" i="27"/>
  <c r="AM12" i="27" s="1"/>
  <c r="AG8" i="27"/>
  <c r="AM8" i="27" s="1"/>
  <c r="AG4" i="27"/>
  <c r="AM4" i="27" s="1"/>
  <c r="AK13" i="27"/>
  <c r="AG13" i="27"/>
  <c r="AM13" i="27" s="1"/>
  <c r="AK11" i="27"/>
  <c r="AG11" i="27"/>
  <c r="AM11" i="27" s="1"/>
  <c r="AK9" i="27"/>
  <c r="AG9" i="27"/>
  <c r="AM9" i="27" s="1"/>
  <c r="AK7" i="27"/>
  <c r="AG7" i="27"/>
  <c r="AM7" i="27" s="1"/>
  <c r="AK5" i="27"/>
  <c r="AG5" i="27"/>
  <c r="AM5" i="27" s="1"/>
  <c r="AN3" i="26"/>
  <c r="AF14" i="26"/>
  <c r="AL14" i="26" s="1"/>
  <c r="AH6" i="26"/>
  <c r="AN6" i="26" s="1"/>
  <c r="AP6" i="26" s="1"/>
  <c r="AQ6" i="26" s="1"/>
  <c r="BL6" i="26" s="1"/>
  <c r="BM6" i="26" s="1"/>
  <c r="AF32" i="26"/>
  <c r="AL32" i="26" s="1"/>
  <c r="AF30" i="26"/>
  <c r="AL30" i="26" s="1"/>
  <c r="AF28" i="26"/>
  <c r="AL28" i="26" s="1"/>
  <c r="AF23" i="26"/>
  <c r="AL23" i="26" s="1"/>
  <c r="AF21" i="26"/>
  <c r="AL21" i="26" s="1"/>
  <c r="AF19" i="26"/>
  <c r="AL19" i="26" s="1"/>
  <c r="AK17" i="26"/>
  <c r="AG17" i="26"/>
  <c r="AM17" i="26" s="1"/>
  <c r="AM11" i="26"/>
  <c r="AH11" i="26"/>
  <c r="AN11" i="26" s="1"/>
  <c r="AM7" i="26"/>
  <c r="AP7" i="26" s="1"/>
  <c r="AQ7" i="26" s="1"/>
  <c r="BL7" i="26" s="1"/>
  <c r="BM7" i="26" s="1"/>
  <c r="AH7" i="26"/>
  <c r="AN7" i="26" s="1"/>
  <c r="AH13" i="26"/>
  <c r="AN13" i="26" s="1"/>
  <c r="AH5" i="26"/>
  <c r="AN5" i="26" s="1"/>
  <c r="AP5" i="26" s="1"/>
  <c r="AQ5" i="26" s="1"/>
  <c r="BL5" i="26" s="1"/>
  <c r="BM5" i="26" s="1"/>
  <c r="AG27" i="26"/>
  <c r="AM27" i="26" s="1"/>
  <c r="AF25" i="26"/>
  <c r="AG24" i="26"/>
  <c r="AM24" i="26" s="1"/>
  <c r="AG20" i="26"/>
  <c r="AM20" i="26" s="1"/>
  <c r="AH12" i="26"/>
  <c r="AN12" i="26" s="1"/>
  <c r="AP12" i="26" s="1"/>
  <c r="AQ12" i="26" s="1"/>
  <c r="BL12" i="26" s="1"/>
  <c r="BM12" i="26" s="1"/>
  <c r="AH4" i="26"/>
  <c r="AN4" i="26" s="1"/>
  <c r="AP4" i="26" s="1"/>
  <c r="AQ4" i="26" s="1"/>
  <c r="BL4" i="26" s="1"/>
  <c r="BM4" i="26" s="1"/>
  <c r="AG23" i="26"/>
  <c r="AM23" i="26" s="1"/>
  <c r="AK31" i="26"/>
  <c r="AF31" i="26"/>
  <c r="AL31" i="26" s="1"/>
  <c r="AK26" i="26"/>
  <c r="AF26" i="26"/>
  <c r="AL26" i="26" s="1"/>
  <c r="AH9" i="26"/>
  <c r="AN9" i="26" s="1"/>
  <c r="AP9" i="26" s="1"/>
  <c r="AQ9" i="26" s="1"/>
  <c r="BL9" i="26" s="1"/>
  <c r="BM9" i="26" s="1"/>
  <c r="AG29" i="26"/>
  <c r="AM29" i="26" s="1"/>
  <c r="AG25" i="26"/>
  <c r="AM25" i="26" s="1"/>
  <c r="AG22" i="26"/>
  <c r="AM22" i="26" s="1"/>
  <c r="AH8" i="26"/>
  <c r="AN8" i="26" s="1"/>
  <c r="AP8" i="26" s="1"/>
  <c r="AQ8" i="26" s="1"/>
  <c r="BL8" i="26" s="1"/>
  <c r="BM8" i="26" s="1"/>
  <c r="AG32" i="26"/>
  <c r="AM32" i="26" s="1"/>
  <c r="AG21" i="26"/>
  <c r="AM21" i="26" s="1"/>
  <c r="AL21" i="25"/>
  <c r="AL23" i="25"/>
  <c r="AL19" i="25"/>
  <c r="AL6" i="25"/>
  <c r="AG6" i="25"/>
  <c r="AM6" i="25" s="1"/>
  <c r="AL4" i="25"/>
  <c r="AG4" i="25"/>
  <c r="AH4" i="25" s="1"/>
  <c r="AN4" i="25" s="1"/>
  <c r="AP24" i="25"/>
  <c r="AQ24" i="25" s="1"/>
  <c r="BL24" i="25" s="1"/>
  <c r="BM24" i="25" s="1"/>
  <c r="AG22" i="25"/>
  <c r="AM22" i="25" s="1"/>
  <c r="AL18" i="25"/>
  <c r="AG18" i="25"/>
  <c r="AM18" i="25" s="1"/>
  <c r="AH9" i="25"/>
  <c r="AN9" i="25" s="1"/>
  <c r="AP9" i="25" s="1"/>
  <c r="AQ9" i="25" s="1"/>
  <c r="BL9" i="25" s="1"/>
  <c r="BM9" i="25" s="1"/>
  <c r="AL26" i="25"/>
  <c r="AN3" i="25"/>
  <c r="AG20" i="25"/>
  <c r="AM20" i="25" s="1"/>
  <c r="AK15" i="25"/>
  <c r="AF15" i="25"/>
  <c r="AH13" i="25"/>
  <c r="AN13" i="25" s="1"/>
  <c r="AH5" i="25"/>
  <c r="AN5" i="25" s="1"/>
  <c r="AP5" i="25" s="1"/>
  <c r="AQ5" i="25" s="1"/>
  <c r="BL5" i="25" s="1"/>
  <c r="BM5" i="25" s="1"/>
  <c r="AF25" i="25"/>
  <c r="AL25" i="25" s="1"/>
  <c r="AK23" i="25"/>
  <c r="AG23" i="25"/>
  <c r="AM23" i="25" s="1"/>
  <c r="AK21" i="25"/>
  <c r="AG21" i="25"/>
  <c r="AM21" i="25" s="1"/>
  <c r="AK19" i="25"/>
  <c r="AG19" i="25"/>
  <c r="AM19" i="25" s="1"/>
  <c r="AM3" i="24"/>
  <c r="AJ33" i="24"/>
  <c r="AL13" i="24"/>
  <c r="AG13" i="24"/>
  <c r="AM13" i="24" s="1"/>
  <c r="AH29" i="24"/>
  <c r="AN29" i="24" s="1"/>
  <c r="AP29" i="24" s="1"/>
  <c r="AQ29" i="24" s="1"/>
  <c r="BL29" i="24" s="1"/>
  <c r="BM29" i="24" s="1"/>
  <c r="AL26" i="24"/>
  <c r="AH26" i="24"/>
  <c r="AN26" i="24" s="1"/>
  <c r="AF25" i="24"/>
  <c r="AL25" i="24" s="1"/>
  <c r="AK23" i="24"/>
  <c r="AG23" i="24"/>
  <c r="AK21" i="24"/>
  <c r="AG21" i="24"/>
  <c r="AK19" i="24"/>
  <c r="AG19" i="24"/>
  <c r="AL15" i="24"/>
  <c r="AG15" i="24"/>
  <c r="AM15" i="24" s="1"/>
  <c r="AH12" i="24"/>
  <c r="AN12" i="24" s="1"/>
  <c r="AP12" i="24" s="1"/>
  <c r="AQ12" i="24" s="1"/>
  <c r="BL12" i="24" s="1"/>
  <c r="BM12" i="24" s="1"/>
  <c r="AH8" i="24"/>
  <c r="AN8" i="24" s="1"/>
  <c r="AP8" i="24" s="1"/>
  <c r="AQ8" i="24" s="1"/>
  <c r="BL8" i="24" s="1"/>
  <c r="BM8" i="24" s="1"/>
  <c r="AL3" i="24"/>
  <c r="AK22" i="24"/>
  <c r="AG22" i="24"/>
  <c r="AK20" i="24"/>
  <c r="AG20" i="24"/>
  <c r="AF11" i="24"/>
  <c r="AF9" i="24"/>
  <c r="AF7" i="24"/>
  <c r="AF5" i="24"/>
  <c r="AE33" i="24"/>
  <c r="AG14" i="24"/>
  <c r="AM14" i="24" s="1"/>
  <c r="AN3" i="24"/>
  <c r="AL16" i="24"/>
  <c r="AG16" i="24"/>
  <c r="AM16" i="24" s="1"/>
  <c r="AL19" i="23"/>
  <c r="AL20" i="23"/>
  <c r="AL21" i="23"/>
  <c r="AL22" i="23"/>
  <c r="AH24" i="23"/>
  <c r="AN24" i="23" s="1"/>
  <c r="AH11" i="23"/>
  <c r="AN11" i="23" s="1"/>
  <c r="AP11" i="23" s="1"/>
  <c r="AQ11" i="23" s="1"/>
  <c r="BL11" i="23" s="1"/>
  <c r="BM11" i="23" s="1"/>
  <c r="AH7" i="23"/>
  <c r="AN7" i="23" s="1"/>
  <c r="AP7" i="23" s="1"/>
  <c r="AQ7" i="23" s="1"/>
  <c r="BL7" i="23" s="1"/>
  <c r="BM7" i="23" s="1"/>
  <c r="AG26" i="23"/>
  <c r="AM26" i="23" s="1"/>
  <c r="AP24" i="23"/>
  <c r="AQ24" i="23" s="1"/>
  <c r="BL24" i="23" s="1"/>
  <c r="BM24" i="23" s="1"/>
  <c r="AH10" i="23"/>
  <c r="AN10" i="23" s="1"/>
  <c r="AP10" i="23" s="1"/>
  <c r="AQ10" i="23" s="1"/>
  <c r="BL10" i="23" s="1"/>
  <c r="BM10" i="23" s="1"/>
  <c r="AE33" i="23"/>
  <c r="AH32" i="23"/>
  <c r="AN32" i="23" s="1"/>
  <c r="AP32" i="23" s="1"/>
  <c r="AQ32" i="23" s="1"/>
  <c r="BL32" i="23" s="1"/>
  <c r="BM32" i="23" s="1"/>
  <c r="AH28" i="23"/>
  <c r="AN28" i="23" s="1"/>
  <c r="AP28" i="23" s="1"/>
  <c r="AQ28" i="23" s="1"/>
  <c r="BL28" i="23" s="1"/>
  <c r="BM28" i="23" s="1"/>
  <c r="AL23" i="23"/>
  <c r="AG23" i="23"/>
  <c r="AM23" i="23" s="1"/>
  <c r="AL18" i="23"/>
  <c r="AG18" i="23"/>
  <c r="AM18" i="23" s="1"/>
  <c r="AM3" i="23"/>
  <c r="AJ33" i="23"/>
  <c r="AK21" i="23"/>
  <c r="AG21" i="23"/>
  <c r="AM21" i="23" s="1"/>
  <c r="AK19" i="23"/>
  <c r="AG19" i="23"/>
  <c r="AM19" i="23" s="1"/>
  <c r="AK15" i="23"/>
  <c r="AF15" i="23"/>
  <c r="AL15" i="23" s="1"/>
  <c r="AF25" i="23"/>
  <c r="AL25" i="23" s="1"/>
  <c r="AK22" i="23"/>
  <c r="AG22" i="23"/>
  <c r="AM22" i="23" s="1"/>
  <c r="AK20" i="23"/>
  <c r="AG20" i="23"/>
  <c r="AM20" i="23" s="1"/>
  <c r="AH14" i="23"/>
  <c r="AN14" i="23" s="1"/>
  <c r="AP14" i="23" s="1"/>
  <c r="AQ14" i="23" s="1"/>
  <c r="BL14" i="23" s="1"/>
  <c r="BM14" i="23" s="1"/>
  <c r="AN3" i="23"/>
  <c r="AL23" i="22"/>
  <c r="AL19" i="22"/>
  <c r="AL8" i="22"/>
  <c r="AL4" i="22"/>
  <c r="AL20" i="22"/>
  <c r="AL21" i="22"/>
  <c r="AL10" i="22"/>
  <c r="AL6" i="22"/>
  <c r="AL22" i="22"/>
  <c r="AL3" i="22"/>
  <c r="AE33" i="22"/>
  <c r="AH29" i="22"/>
  <c r="AN29" i="22" s="1"/>
  <c r="AP29" i="22" s="1"/>
  <c r="AQ29" i="22" s="1"/>
  <c r="BL29" i="22" s="1"/>
  <c r="BM29" i="22" s="1"/>
  <c r="AL12" i="22"/>
  <c r="AG12" i="22"/>
  <c r="AG13" i="22"/>
  <c r="AM13" i="22" s="1"/>
  <c r="AG9" i="22"/>
  <c r="AM9" i="22" s="1"/>
  <c r="AG5" i="22"/>
  <c r="AM5" i="22" s="1"/>
  <c r="AH24" i="22"/>
  <c r="AN24" i="22" s="1"/>
  <c r="AP24" i="22" s="1"/>
  <c r="AQ24" i="22" s="1"/>
  <c r="BL24" i="22" s="1"/>
  <c r="BM24" i="22" s="1"/>
  <c r="AG3" i="22"/>
  <c r="AH3" i="22" s="1"/>
  <c r="AL11" i="22"/>
  <c r="AF25" i="22"/>
  <c r="AL25" i="22" s="1"/>
  <c r="AK23" i="22"/>
  <c r="AG23" i="22"/>
  <c r="AM23" i="22" s="1"/>
  <c r="AK21" i="22"/>
  <c r="AG21" i="22"/>
  <c r="AM21" i="22" s="1"/>
  <c r="AK19" i="22"/>
  <c r="AG19" i="22"/>
  <c r="AM19" i="22" s="1"/>
  <c r="AL18" i="22"/>
  <c r="AG18" i="22"/>
  <c r="AM18" i="22" s="1"/>
  <c r="AG11" i="22"/>
  <c r="AM11" i="22" s="1"/>
  <c r="AK10" i="22"/>
  <c r="AG10" i="22"/>
  <c r="AM10" i="22" s="1"/>
  <c r="AK8" i="22"/>
  <c r="AG8" i="22"/>
  <c r="AM8" i="22" s="1"/>
  <c r="AK6" i="22"/>
  <c r="AG6" i="22"/>
  <c r="AM6" i="22" s="1"/>
  <c r="AK4" i="22"/>
  <c r="AG4" i="22"/>
  <c r="AM4" i="22" s="1"/>
  <c r="AJ33" i="22"/>
  <c r="AK22" i="22"/>
  <c r="AG22" i="22"/>
  <c r="AM22" i="22" s="1"/>
  <c r="AK20" i="22"/>
  <c r="AG20" i="22"/>
  <c r="AM20" i="22" s="1"/>
  <c r="AL15" i="22"/>
  <c r="AH15" i="22"/>
  <c r="AN15" i="22" s="1"/>
  <c r="AG7" i="22"/>
  <c r="AM7" i="22" s="1"/>
  <c r="AL23" i="21"/>
  <c r="AL19" i="21"/>
  <c r="AL10" i="21"/>
  <c r="AL6" i="21"/>
  <c r="AL21" i="21"/>
  <c r="AL12" i="21"/>
  <c r="AL8" i="21"/>
  <c r="AL4" i="21"/>
  <c r="AH24" i="21"/>
  <c r="AN24" i="21" s="1"/>
  <c r="AP24" i="21" s="1"/>
  <c r="AQ24" i="21" s="1"/>
  <c r="BL24" i="21" s="1"/>
  <c r="BM24" i="21" s="1"/>
  <c r="AL3" i="21"/>
  <c r="AE33" i="21"/>
  <c r="AK22" i="21"/>
  <c r="AG22" i="21"/>
  <c r="AK20" i="21"/>
  <c r="AG20" i="21"/>
  <c r="AF16" i="21"/>
  <c r="AK13" i="21"/>
  <c r="AG13" i="21"/>
  <c r="AK11" i="21"/>
  <c r="AG11" i="21"/>
  <c r="AK9" i="21"/>
  <c r="AG9" i="21"/>
  <c r="AK7" i="21"/>
  <c r="AG7" i="21"/>
  <c r="AK5" i="21"/>
  <c r="AG5" i="21"/>
  <c r="AG3" i="21"/>
  <c r="AH3" i="21" s="1"/>
  <c r="AL26" i="21"/>
  <c r="AH26" i="21"/>
  <c r="AN26" i="21" s="1"/>
  <c r="AF25" i="21"/>
  <c r="AL25" i="21" s="1"/>
  <c r="AK23" i="21"/>
  <c r="AG23" i="21"/>
  <c r="AM23" i="21" s="1"/>
  <c r="AK21" i="21"/>
  <c r="AG21" i="21"/>
  <c r="AM21" i="21" s="1"/>
  <c r="AK19" i="21"/>
  <c r="AG19" i="21"/>
  <c r="AM19" i="21" s="1"/>
  <c r="AK12" i="21"/>
  <c r="AG12" i="21"/>
  <c r="AM12" i="21" s="1"/>
  <c r="AK10" i="21"/>
  <c r="AG10" i="21"/>
  <c r="AM10" i="21" s="1"/>
  <c r="AK8" i="21"/>
  <c r="AG8" i="21"/>
  <c r="AM8" i="21" s="1"/>
  <c r="AK6" i="21"/>
  <c r="AG6" i="21"/>
  <c r="AM6" i="21" s="1"/>
  <c r="AK4" i="21"/>
  <c r="AG4" i="21"/>
  <c r="AM4" i="21" s="1"/>
  <c r="AJ33" i="21"/>
  <c r="AL22" i="20"/>
  <c r="AL21" i="20"/>
  <c r="AL20" i="20"/>
  <c r="AL23" i="20"/>
  <c r="AL19" i="20"/>
  <c r="AH17" i="20"/>
  <c r="AN17" i="20" s="1"/>
  <c r="AP17" i="20" s="1"/>
  <c r="AQ17" i="20" s="1"/>
  <c r="BL17" i="20" s="1"/>
  <c r="BM17" i="20" s="1"/>
  <c r="AJ33" i="20"/>
  <c r="AL26" i="20"/>
  <c r="AH26" i="20"/>
  <c r="AN26" i="20" s="1"/>
  <c r="AK25" i="20"/>
  <c r="AF25" i="20"/>
  <c r="AL25" i="20" s="1"/>
  <c r="AL13" i="20"/>
  <c r="AG13" i="20"/>
  <c r="AM13" i="20" s="1"/>
  <c r="AG9" i="20"/>
  <c r="AM9" i="20" s="1"/>
  <c r="AG5" i="20"/>
  <c r="AM5" i="20" s="1"/>
  <c r="AG10" i="20"/>
  <c r="AM10" i="20" s="1"/>
  <c r="AG6" i="20"/>
  <c r="AM6" i="20" s="1"/>
  <c r="AE33" i="20"/>
  <c r="AK3" i="20"/>
  <c r="AG3" i="20"/>
  <c r="AL24" i="20"/>
  <c r="AG24" i="20"/>
  <c r="AM24" i="20" s="1"/>
  <c r="AK22" i="20"/>
  <c r="AG22" i="20"/>
  <c r="AM22" i="20" s="1"/>
  <c r="AK20" i="20"/>
  <c r="AG20" i="20"/>
  <c r="AM20" i="20" s="1"/>
  <c r="AG11" i="20"/>
  <c r="AM11" i="20" s="1"/>
  <c r="AG7" i="20"/>
  <c r="AK23" i="20"/>
  <c r="AG23" i="20"/>
  <c r="AM23" i="20" s="1"/>
  <c r="AK21" i="20"/>
  <c r="AG21" i="20"/>
  <c r="AM21" i="20" s="1"/>
  <c r="AK19" i="20"/>
  <c r="AG19" i="20"/>
  <c r="AM19" i="20" s="1"/>
  <c r="AG12" i="20"/>
  <c r="AG8" i="20"/>
  <c r="AM8" i="20" s="1"/>
  <c r="AG4" i="20"/>
  <c r="AL3" i="20"/>
  <c r="AL22" i="19"/>
  <c r="AL20" i="19"/>
  <c r="AM18" i="19"/>
  <c r="AH18" i="19"/>
  <c r="AN18" i="19" s="1"/>
  <c r="AH28" i="19"/>
  <c r="AN28" i="19" s="1"/>
  <c r="AP28" i="19" s="1"/>
  <c r="AQ28" i="19" s="1"/>
  <c r="BL28" i="19" s="1"/>
  <c r="BM28" i="19" s="1"/>
  <c r="AK25" i="19"/>
  <c r="AF25" i="19"/>
  <c r="AG23" i="19"/>
  <c r="AM23" i="19" s="1"/>
  <c r="AG19" i="19"/>
  <c r="AM19" i="19" s="1"/>
  <c r="AH10" i="19"/>
  <c r="AN10" i="19" s="1"/>
  <c r="AP10" i="19" s="1"/>
  <c r="AQ10" i="19" s="1"/>
  <c r="BL10" i="19" s="1"/>
  <c r="BM10" i="19" s="1"/>
  <c r="AH6" i="19"/>
  <c r="AN6" i="19" s="1"/>
  <c r="AP6" i="19" s="1"/>
  <c r="AQ6" i="19" s="1"/>
  <c r="BL6" i="19" s="1"/>
  <c r="BM6" i="19" s="1"/>
  <c r="AL13" i="19"/>
  <c r="AG13" i="19"/>
  <c r="AM13" i="19" s="1"/>
  <c r="AH29" i="19"/>
  <c r="AN29" i="19" s="1"/>
  <c r="AP29" i="19" s="1"/>
  <c r="AQ29" i="19" s="1"/>
  <c r="BL29" i="19" s="1"/>
  <c r="BM29" i="19" s="1"/>
  <c r="AL26" i="19"/>
  <c r="AH26" i="19"/>
  <c r="AN26" i="19" s="1"/>
  <c r="AH9" i="19"/>
  <c r="AN9" i="19" s="1"/>
  <c r="AP9" i="19" s="1"/>
  <c r="AQ9" i="19" s="1"/>
  <c r="BL9" i="19" s="1"/>
  <c r="BM9" i="19" s="1"/>
  <c r="AE33" i="19"/>
  <c r="AM3" i="19"/>
  <c r="AJ33" i="19"/>
  <c r="AL15" i="19"/>
  <c r="AG21" i="19"/>
  <c r="AM21" i="19" s="1"/>
  <c r="AL14" i="19"/>
  <c r="AG14" i="19"/>
  <c r="AL3" i="19"/>
  <c r="AK22" i="19"/>
  <c r="AG22" i="19"/>
  <c r="AM22" i="19" s="1"/>
  <c r="AK20" i="19"/>
  <c r="AG20" i="19"/>
  <c r="AM20" i="19" s="1"/>
  <c r="AH24" i="19"/>
  <c r="AN24" i="19" s="1"/>
  <c r="AP24" i="19" s="1"/>
  <c r="AQ24" i="19" s="1"/>
  <c r="BL24" i="19" s="1"/>
  <c r="BM24" i="19" s="1"/>
  <c r="AG15" i="19"/>
  <c r="AM15" i="19" s="1"/>
  <c r="AN3" i="18"/>
  <c r="AG26" i="18"/>
  <c r="AM26" i="18" s="1"/>
  <c r="AG20" i="18"/>
  <c r="AM20" i="18" s="1"/>
  <c r="AL15" i="18"/>
  <c r="AG15" i="18"/>
  <c r="AM15" i="18" s="1"/>
  <c r="AF12" i="18"/>
  <c r="AF10" i="18"/>
  <c r="AF8" i="18"/>
  <c r="AF6" i="18"/>
  <c r="AF4" i="18"/>
  <c r="AK25" i="18"/>
  <c r="AF25" i="18"/>
  <c r="AL25" i="18" s="1"/>
  <c r="AG23" i="18"/>
  <c r="AM23" i="18" s="1"/>
  <c r="AG19" i="18"/>
  <c r="AM19" i="18" s="1"/>
  <c r="AF11" i="18"/>
  <c r="AF9" i="18"/>
  <c r="AF7" i="18"/>
  <c r="AF5" i="18"/>
  <c r="AG22" i="18"/>
  <c r="AM22" i="18" s="1"/>
  <c r="AH18" i="18"/>
  <c r="AN18" i="18" s="1"/>
  <c r="AM3" i="18"/>
  <c r="AJ33" i="18"/>
  <c r="AG14" i="18"/>
  <c r="AM14" i="18" s="1"/>
  <c r="AG21" i="18"/>
  <c r="AM21" i="18" s="1"/>
  <c r="AF25" i="17"/>
  <c r="AL25" i="17" s="1"/>
  <c r="AK23" i="17"/>
  <c r="AG23" i="17"/>
  <c r="AK21" i="17"/>
  <c r="AG21" i="17"/>
  <c r="AK19" i="17"/>
  <c r="AG19" i="17"/>
  <c r="AF14" i="17"/>
  <c r="AK6" i="17"/>
  <c r="AG6" i="17"/>
  <c r="AK4" i="17"/>
  <c r="AG4" i="17"/>
  <c r="AJ33" i="17"/>
  <c r="AH13" i="17"/>
  <c r="AN13" i="17" s="1"/>
  <c r="AG22" i="17"/>
  <c r="AM22" i="17" s="1"/>
  <c r="AF16" i="17"/>
  <c r="AK5" i="17"/>
  <c r="AG5" i="17"/>
  <c r="AL3" i="17"/>
  <c r="AH9" i="17"/>
  <c r="AN9" i="17" s="1"/>
  <c r="AP9" i="17" s="1"/>
  <c r="AQ9" i="17" s="1"/>
  <c r="BL9" i="17" s="1"/>
  <c r="BM9" i="17" s="1"/>
  <c r="AG20" i="17"/>
  <c r="AM20" i="17" s="1"/>
  <c r="AG3" i="17"/>
  <c r="AH3" i="17" s="1"/>
  <c r="AL21" i="16"/>
  <c r="AL22" i="16"/>
  <c r="AL23" i="16"/>
  <c r="AL19" i="16"/>
  <c r="AL20" i="16"/>
  <c r="AM13" i="16"/>
  <c r="AH13" i="16"/>
  <c r="AN13" i="16" s="1"/>
  <c r="AM3" i="16"/>
  <c r="AJ33" i="16"/>
  <c r="AH11" i="16"/>
  <c r="AN11" i="16" s="1"/>
  <c r="AP11" i="16" s="1"/>
  <c r="AQ11" i="16" s="1"/>
  <c r="BL11" i="16" s="1"/>
  <c r="BM11" i="16" s="1"/>
  <c r="AE33" i="16"/>
  <c r="AF25" i="16"/>
  <c r="AL25" i="16" s="1"/>
  <c r="AK23" i="16"/>
  <c r="AG23" i="16"/>
  <c r="AM23" i="16" s="1"/>
  <c r="AK21" i="16"/>
  <c r="AG21" i="16"/>
  <c r="AM21" i="16" s="1"/>
  <c r="AK19" i="16"/>
  <c r="AG19" i="16"/>
  <c r="AM19" i="16" s="1"/>
  <c r="AN3" i="16"/>
  <c r="AK22" i="16"/>
  <c r="AG22" i="16"/>
  <c r="AM22" i="16" s="1"/>
  <c r="AK20" i="16"/>
  <c r="AG20" i="16"/>
  <c r="AM20" i="16" s="1"/>
  <c r="AL15" i="16"/>
  <c r="AH15" i="16"/>
  <c r="AN15" i="16" s="1"/>
  <c r="AH24" i="16"/>
  <c r="AN24" i="16" s="1"/>
  <c r="AP24" i="16" s="1"/>
  <c r="AQ24" i="16" s="1"/>
  <c r="BL24" i="16" s="1"/>
  <c r="BM24" i="16" s="1"/>
  <c r="AN3" i="15"/>
  <c r="AL21" i="15"/>
  <c r="AL23" i="15"/>
  <c r="AL19" i="15"/>
  <c r="AH9" i="15"/>
  <c r="AN9" i="15" s="1"/>
  <c r="AP9" i="15" s="1"/>
  <c r="AQ9" i="15" s="1"/>
  <c r="BL9" i="15" s="1"/>
  <c r="BM9" i="15" s="1"/>
  <c r="AH5" i="15"/>
  <c r="AN5" i="15" s="1"/>
  <c r="AP5" i="15" s="1"/>
  <c r="AQ5" i="15" s="1"/>
  <c r="BL5" i="15" s="1"/>
  <c r="BM5" i="15" s="1"/>
  <c r="AG22" i="15"/>
  <c r="AM22" i="15" s="1"/>
  <c r="AE33" i="15"/>
  <c r="AM18" i="15"/>
  <c r="AH18" i="15"/>
  <c r="AN18" i="15" s="1"/>
  <c r="AM3" i="15"/>
  <c r="AJ33" i="15"/>
  <c r="AF25" i="15"/>
  <c r="AL25" i="15" s="1"/>
  <c r="AK23" i="15"/>
  <c r="AG23" i="15"/>
  <c r="AM23" i="15" s="1"/>
  <c r="AK21" i="15"/>
  <c r="AG21" i="15"/>
  <c r="AM21" i="15" s="1"/>
  <c r="AK19" i="15"/>
  <c r="AG19" i="15"/>
  <c r="AM19" i="15" s="1"/>
  <c r="AH26" i="15"/>
  <c r="AN26" i="15" s="1"/>
  <c r="AP26" i="15" s="1"/>
  <c r="AQ26" i="15" s="1"/>
  <c r="BL26" i="15" s="1"/>
  <c r="BM26" i="15" s="1"/>
  <c r="AG20" i="15"/>
  <c r="AM20" i="15" s="1"/>
  <c r="AL3" i="15"/>
  <c r="AK33" i="15"/>
  <c r="AG14" i="15"/>
  <c r="AM18" i="14"/>
  <c r="AH18" i="14"/>
  <c r="AN18" i="14" s="1"/>
  <c r="AL15" i="14"/>
  <c r="AG15" i="14"/>
  <c r="AM15" i="14" s="1"/>
  <c r="AH28" i="14"/>
  <c r="AN28" i="14" s="1"/>
  <c r="AP28" i="14" s="1"/>
  <c r="AQ28" i="14" s="1"/>
  <c r="BL28" i="14" s="1"/>
  <c r="BM28" i="14" s="1"/>
  <c r="AM3" i="14"/>
  <c r="AJ33" i="14"/>
  <c r="AH29" i="14"/>
  <c r="AN29" i="14" s="1"/>
  <c r="AP29" i="14" s="1"/>
  <c r="AQ29" i="14" s="1"/>
  <c r="BL29" i="14" s="1"/>
  <c r="BM29" i="14" s="1"/>
  <c r="AL26" i="14"/>
  <c r="AH26" i="14"/>
  <c r="AN26" i="14" s="1"/>
  <c r="AF25" i="14"/>
  <c r="AK23" i="14"/>
  <c r="AG23" i="14"/>
  <c r="AK21" i="14"/>
  <c r="AG21" i="14"/>
  <c r="AK19" i="14"/>
  <c r="AG19" i="14"/>
  <c r="AH24" i="14"/>
  <c r="AN24" i="14" s="1"/>
  <c r="AP24" i="14" s="1"/>
  <c r="AQ24" i="14" s="1"/>
  <c r="BL24" i="14" s="1"/>
  <c r="BM24" i="14" s="1"/>
  <c r="AH11" i="14"/>
  <c r="AN11" i="14" s="1"/>
  <c r="AP11" i="14" s="1"/>
  <c r="AQ11" i="14" s="1"/>
  <c r="BL11" i="14" s="1"/>
  <c r="BM11" i="14" s="1"/>
  <c r="AH7" i="14"/>
  <c r="AN7" i="14" s="1"/>
  <c r="AP7" i="14" s="1"/>
  <c r="AQ7" i="14" s="1"/>
  <c r="BL7" i="14" s="1"/>
  <c r="BM7" i="14" s="1"/>
  <c r="AG22" i="14"/>
  <c r="AM22" i="14" s="1"/>
  <c r="AH17" i="14"/>
  <c r="AN17" i="14" s="1"/>
  <c r="AP17" i="14" s="1"/>
  <c r="AQ17" i="14" s="1"/>
  <c r="BL17" i="14" s="1"/>
  <c r="BM17" i="14" s="1"/>
  <c r="AE33" i="14"/>
  <c r="AG20" i="14"/>
  <c r="AM20" i="14" s="1"/>
  <c r="AL3" i="14"/>
  <c r="AG14" i="14"/>
  <c r="AL3" i="13"/>
  <c r="AL21" i="13"/>
  <c r="AL23" i="13"/>
  <c r="AL19" i="13"/>
  <c r="AG15" i="13"/>
  <c r="AM15" i="13" s="1"/>
  <c r="AH32" i="13"/>
  <c r="AN32" i="13" s="1"/>
  <c r="AP32" i="13" s="1"/>
  <c r="AQ32" i="13" s="1"/>
  <c r="BL32" i="13" s="1"/>
  <c r="BM32" i="13" s="1"/>
  <c r="AH28" i="13"/>
  <c r="AN28" i="13" s="1"/>
  <c r="AP28" i="13" s="1"/>
  <c r="AQ28" i="13" s="1"/>
  <c r="BL28" i="13" s="1"/>
  <c r="BM28" i="13" s="1"/>
  <c r="AK22" i="13"/>
  <c r="AG22" i="13"/>
  <c r="AK20" i="13"/>
  <c r="AG20" i="13"/>
  <c r="AG12" i="13"/>
  <c r="AM12" i="13" s="1"/>
  <c r="AG8" i="13"/>
  <c r="AM8" i="13" s="1"/>
  <c r="AH4" i="13"/>
  <c r="AN4" i="13" s="1"/>
  <c r="AG4" i="13"/>
  <c r="AM4" i="13" s="1"/>
  <c r="AH29" i="13"/>
  <c r="AN29" i="13" s="1"/>
  <c r="AP29" i="13" s="1"/>
  <c r="AQ29" i="13" s="1"/>
  <c r="BL29" i="13" s="1"/>
  <c r="BM29" i="13" s="1"/>
  <c r="AH26" i="13"/>
  <c r="AN26" i="13" s="1"/>
  <c r="AP26" i="13" s="1"/>
  <c r="AQ26" i="13" s="1"/>
  <c r="BL26" i="13" s="1"/>
  <c r="BM26" i="13" s="1"/>
  <c r="AH11" i="13"/>
  <c r="AN11" i="13" s="1"/>
  <c r="AG11" i="13"/>
  <c r="AM11" i="13" s="1"/>
  <c r="AG7" i="13"/>
  <c r="AM7" i="13" s="1"/>
  <c r="AJ33" i="13"/>
  <c r="AL18" i="13"/>
  <c r="AG18" i="13"/>
  <c r="AM18" i="13" s="1"/>
  <c r="AG10" i="13"/>
  <c r="AM10" i="13" s="1"/>
  <c r="AG6" i="13"/>
  <c r="AM6" i="13" s="1"/>
  <c r="AE33" i="13"/>
  <c r="AK3" i="13"/>
  <c r="AG3" i="13"/>
  <c r="AF25" i="13"/>
  <c r="AK23" i="13"/>
  <c r="AG23" i="13"/>
  <c r="AM23" i="13" s="1"/>
  <c r="AK21" i="13"/>
  <c r="AG21" i="13"/>
  <c r="AM21" i="13" s="1"/>
  <c r="AK19" i="13"/>
  <c r="AG19" i="13"/>
  <c r="AM19" i="13" s="1"/>
  <c r="AG13" i="13"/>
  <c r="AM13" i="13" s="1"/>
  <c r="AG9" i="13"/>
  <c r="AM9" i="13" s="1"/>
  <c r="AG5" i="13"/>
  <c r="AM5" i="13" s="1"/>
  <c r="AL17" i="12"/>
  <c r="AJ33" i="12"/>
  <c r="AP24" i="12"/>
  <c r="AQ24" i="12" s="1"/>
  <c r="BL24" i="12" s="1"/>
  <c r="BM24" i="12" s="1"/>
  <c r="AF26" i="12"/>
  <c r="AL26" i="12" s="1"/>
  <c r="AG18" i="12"/>
  <c r="AM18" i="12" s="1"/>
  <c r="AG10" i="12"/>
  <c r="AM10" i="12" s="1"/>
  <c r="AG6" i="12"/>
  <c r="AM6" i="12" s="1"/>
  <c r="AE33" i="12"/>
  <c r="AK3" i="12"/>
  <c r="AH32" i="12"/>
  <c r="AN32" i="12" s="1"/>
  <c r="AP32" i="12" s="1"/>
  <c r="AQ32" i="12" s="1"/>
  <c r="BL32" i="12" s="1"/>
  <c r="BM32" i="12" s="1"/>
  <c r="AH28" i="12"/>
  <c r="AN28" i="12" s="1"/>
  <c r="AP28" i="12" s="1"/>
  <c r="AQ28" i="12" s="1"/>
  <c r="BL28" i="12" s="1"/>
  <c r="BM28" i="12" s="1"/>
  <c r="AK16" i="12"/>
  <c r="AF16" i="12"/>
  <c r="AL16" i="12" s="1"/>
  <c r="AK13" i="12"/>
  <c r="AG13" i="12"/>
  <c r="AK11" i="12"/>
  <c r="AG11" i="12"/>
  <c r="AK9" i="12"/>
  <c r="AG9" i="12"/>
  <c r="AK7" i="12"/>
  <c r="AG7" i="12"/>
  <c r="AK5" i="12"/>
  <c r="AG5" i="12"/>
  <c r="AL25" i="12"/>
  <c r="AH25" i="12"/>
  <c r="AN25" i="12" s="1"/>
  <c r="AH15" i="12"/>
  <c r="AN15" i="12" s="1"/>
  <c r="AP15" i="12" s="1"/>
  <c r="AQ15" i="12" s="1"/>
  <c r="BL15" i="12" s="1"/>
  <c r="BM15" i="12" s="1"/>
  <c r="AG12" i="12"/>
  <c r="AM12" i="12" s="1"/>
  <c r="AG8" i="12"/>
  <c r="AM8" i="12" s="1"/>
  <c r="AG4" i="12"/>
  <c r="AM4" i="12" s="1"/>
  <c r="AK17" i="12"/>
  <c r="AG17" i="12"/>
  <c r="AM17" i="12" s="1"/>
  <c r="AF3" i="12"/>
  <c r="AM3" i="11"/>
  <c r="AJ33" i="11"/>
  <c r="AG25" i="11"/>
  <c r="AM25" i="11" s="1"/>
  <c r="AH9" i="11"/>
  <c r="AN9" i="11" s="1"/>
  <c r="AP9" i="11" s="1"/>
  <c r="AQ9" i="11" s="1"/>
  <c r="BL9" i="11" s="1"/>
  <c r="BM9" i="11" s="1"/>
  <c r="AF26" i="11"/>
  <c r="AL26" i="11" s="1"/>
  <c r="AK17" i="11"/>
  <c r="AG17" i="11"/>
  <c r="AL3" i="11"/>
  <c r="AM15" i="11"/>
  <c r="AH15" i="11"/>
  <c r="AN15" i="11" s="1"/>
  <c r="AP15" i="11" s="1"/>
  <c r="AQ15" i="11" s="1"/>
  <c r="BL15" i="11" s="1"/>
  <c r="BM15" i="11" s="1"/>
  <c r="AF31" i="11"/>
  <c r="AF29" i="11"/>
  <c r="AF27" i="11"/>
  <c r="AF24" i="11"/>
  <c r="AF22" i="11"/>
  <c r="AF20" i="11"/>
  <c r="AG18" i="11"/>
  <c r="AM18" i="11" s="1"/>
  <c r="AK33" i="11"/>
  <c r="AN3" i="11"/>
  <c r="AG14" i="11"/>
  <c r="AM14" i="11" s="1"/>
  <c r="AG16" i="11"/>
  <c r="AM16" i="11" s="1"/>
  <c r="AE33" i="11"/>
  <c r="AM14" i="10"/>
  <c r="AH24" i="10"/>
  <c r="AN24" i="10" s="1"/>
  <c r="AL30" i="10"/>
  <c r="AH30" i="10"/>
  <c r="AN30" i="10" s="1"/>
  <c r="AL26" i="10"/>
  <c r="AH26" i="10"/>
  <c r="AN26" i="10" s="1"/>
  <c r="AF29" i="10"/>
  <c r="AL29" i="10" s="1"/>
  <c r="AF25" i="10"/>
  <c r="AL25" i="10" s="1"/>
  <c r="AF17" i="10"/>
  <c r="AF15" i="10"/>
  <c r="AP19" i="10"/>
  <c r="AQ19" i="10" s="1"/>
  <c r="BL19" i="10" s="1"/>
  <c r="BM19" i="10" s="1"/>
  <c r="AK14" i="10"/>
  <c r="AE33" i="10"/>
  <c r="AP3" i="10"/>
  <c r="AP24" i="10"/>
  <c r="AQ24" i="10" s="1"/>
  <c r="BL24" i="10" s="1"/>
  <c r="BM24" i="10" s="1"/>
  <c r="AL14" i="10"/>
  <c r="AL32" i="10"/>
  <c r="AH32" i="10"/>
  <c r="AN32" i="10" s="1"/>
  <c r="AL28" i="10"/>
  <c r="AH28" i="10"/>
  <c r="AN28" i="10" s="1"/>
  <c r="AH20" i="10"/>
  <c r="AN20" i="10" s="1"/>
  <c r="AP20" i="10" s="1"/>
  <c r="AQ20" i="10" s="1"/>
  <c r="BL20" i="10" s="1"/>
  <c r="BM20" i="10" s="1"/>
  <c r="AF31" i="10"/>
  <c r="AL31" i="10" s="1"/>
  <c r="AF27" i="10"/>
  <c r="AL27" i="10" s="1"/>
  <c r="AH14" i="10"/>
  <c r="AE5" i="9"/>
  <c r="AF5" i="9" s="1"/>
  <c r="AL5" i="9" s="1"/>
  <c r="AE7" i="9"/>
  <c r="AF7" i="9" s="1"/>
  <c r="AL7" i="9" s="1"/>
  <c r="AE9" i="9"/>
  <c r="AF9" i="9" s="1"/>
  <c r="AL9" i="9" s="1"/>
  <c r="AE11" i="9"/>
  <c r="AF11" i="9" s="1"/>
  <c r="AL11" i="9" s="1"/>
  <c r="AE13" i="9"/>
  <c r="AF13" i="9" s="1"/>
  <c r="AL13" i="9" s="1"/>
  <c r="AG14" i="9"/>
  <c r="AM14" i="9" s="1"/>
  <c r="AE17" i="9"/>
  <c r="AF17" i="9" s="1"/>
  <c r="AF20" i="9"/>
  <c r="AL20" i="9" s="1"/>
  <c r="AE20" i="9"/>
  <c r="AK20" i="9" s="1"/>
  <c r="AE22" i="9"/>
  <c r="AK22" i="9" s="1"/>
  <c r="AG30" i="9"/>
  <c r="AM30" i="9" s="1"/>
  <c r="AE3" i="9"/>
  <c r="AH14" i="9"/>
  <c r="AN14" i="9" s="1"/>
  <c r="AE16" i="9"/>
  <c r="AF25" i="9"/>
  <c r="AG25" i="9" s="1"/>
  <c r="AM25" i="9" s="1"/>
  <c r="AG27" i="9"/>
  <c r="AM27" i="9" s="1"/>
  <c r="AG31" i="9"/>
  <c r="AM31" i="9" s="1"/>
  <c r="AG15" i="9"/>
  <c r="AM15" i="9" s="1"/>
  <c r="AK24" i="9"/>
  <c r="AG24" i="9"/>
  <c r="AM24" i="9" s="1"/>
  <c r="AD33" i="9"/>
  <c r="AJ3" i="9"/>
  <c r="AF6" i="9"/>
  <c r="AL6" i="9" s="1"/>
  <c r="AF8" i="9"/>
  <c r="AL8" i="9" s="1"/>
  <c r="AF10" i="9"/>
  <c r="AL10" i="9" s="1"/>
  <c r="AF12" i="9"/>
  <c r="AL12" i="9" s="1"/>
  <c r="AF18" i="9"/>
  <c r="AL18" i="9" s="1"/>
  <c r="AE26" i="9"/>
  <c r="AK26" i="9" s="1"/>
  <c r="AF20" i="8"/>
  <c r="AL20" i="8" s="1"/>
  <c r="AF22" i="8"/>
  <c r="AL22" i="8" s="1"/>
  <c r="AK15" i="8"/>
  <c r="AF15" i="8"/>
  <c r="AL3" i="8"/>
  <c r="AK3" i="8"/>
  <c r="AI33" i="8"/>
  <c r="AO3" i="8"/>
  <c r="AO33" i="8" s="1"/>
  <c r="AF14" i="8"/>
  <c r="AL14" i="8" s="1"/>
  <c r="AF19" i="8"/>
  <c r="AL19" i="8" s="1"/>
  <c r="AF21" i="8"/>
  <c r="AL21" i="8" s="1"/>
  <c r="AF23" i="8"/>
  <c r="AL23" i="8" s="1"/>
  <c r="AG20" i="8"/>
  <c r="AM20" i="8" s="1"/>
  <c r="AE26" i="8"/>
  <c r="AK26" i="8" s="1"/>
  <c r="AE27" i="8"/>
  <c r="AK27" i="8" s="1"/>
  <c r="AE29" i="8"/>
  <c r="AK29" i="8" s="1"/>
  <c r="AE31" i="8"/>
  <c r="AK31" i="8" s="1"/>
  <c r="AH13" i="8"/>
  <c r="AN13" i="8" s="1"/>
  <c r="AD33" i="8"/>
  <c r="AJ3" i="8"/>
  <c r="AG3" i="8"/>
  <c r="AH3" i="8" s="1"/>
  <c r="AE4" i="8"/>
  <c r="AK4" i="8" s="1"/>
  <c r="AE6" i="8"/>
  <c r="AK6" i="8" s="1"/>
  <c r="AE8" i="8"/>
  <c r="AK8" i="8" s="1"/>
  <c r="AE10" i="8"/>
  <c r="AK10" i="8" s="1"/>
  <c r="AE12" i="8"/>
  <c r="AK12" i="8" s="1"/>
  <c r="AK24" i="8"/>
  <c r="AG24" i="8"/>
  <c r="AG19" i="8"/>
  <c r="AM19" i="8" s="1"/>
  <c r="AE25" i="8"/>
  <c r="AE17" i="8"/>
  <c r="AK17" i="8" s="1"/>
  <c r="AE28" i="8"/>
  <c r="AK28" i="8" s="1"/>
  <c r="AE30" i="8"/>
  <c r="AK30" i="8" s="1"/>
  <c r="AE32" i="8"/>
  <c r="AK32" i="8" s="1"/>
  <c r="AF25" i="7"/>
  <c r="AG29" i="7"/>
  <c r="AM29" i="7" s="1"/>
  <c r="AD33" i="7"/>
  <c r="AJ3" i="7"/>
  <c r="AG3" i="7"/>
  <c r="AE4" i="7"/>
  <c r="AK4" i="7" s="1"/>
  <c r="AE6" i="7"/>
  <c r="AK6" i="7" s="1"/>
  <c r="AE8" i="7"/>
  <c r="AK8" i="7" s="1"/>
  <c r="AE10" i="7"/>
  <c r="AK10" i="7" s="1"/>
  <c r="AE12" i="7"/>
  <c r="AK12" i="7" s="1"/>
  <c r="AK17" i="7"/>
  <c r="AF17" i="7"/>
  <c r="AG28" i="7"/>
  <c r="AM28" i="7" s="1"/>
  <c r="AK16" i="7"/>
  <c r="AF16" i="7"/>
  <c r="AL16" i="7" s="1"/>
  <c r="AK18" i="7"/>
  <c r="AF18" i="7"/>
  <c r="AL18" i="7" s="1"/>
  <c r="AK15" i="7"/>
  <c r="AG15" i="7"/>
  <c r="AM15" i="7" s="1"/>
  <c r="AL3" i="7"/>
  <c r="AK3" i="7"/>
  <c r="AI33" i="7"/>
  <c r="AO3" i="7"/>
  <c r="AO33" i="7" s="1"/>
  <c r="AF14" i="7"/>
  <c r="AL14" i="7" s="1"/>
  <c r="AG18" i="7"/>
  <c r="AM18" i="7" s="1"/>
  <c r="AE26" i="7"/>
  <c r="AK26" i="7" s="1"/>
  <c r="AD33" i="6"/>
  <c r="AJ3" i="6"/>
  <c r="AE4" i="6"/>
  <c r="AF4" i="6" s="1"/>
  <c r="AE6" i="6"/>
  <c r="AF6" i="6" s="1"/>
  <c r="AE8" i="6"/>
  <c r="AF8" i="6" s="1"/>
  <c r="AE10" i="6"/>
  <c r="AF10" i="6" s="1"/>
  <c r="AE12" i="6"/>
  <c r="AF12" i="6" s="1"/>
  <c r="AF16" i="6"/>
  <c r="AG16" i="6" s="1"/>
  <c r="AM16" i="6" s="1"/>
  <c r="AG32" i="6"/>
  <c r="AM32" i="6" s="1"/>
  <c r="AE5" i="6"/>
  <c r="AF5" i="6" s="1"/>
  <c r="AL5" i="6" s="1"/>
  <c r="AE7" i="6"/>
  <c r="AF7" i="6" s="1"/>
  <c r="AL7" i="6" s="1"/>
  <c r="AE9" i="6"/>
  <c r="AF9" i="6" s="1"/>
  <c r="AL9" i="6" s="1"/>
  <c r="AE11" i="6"/>
  <c r="AF11" i="6" s="1"/>
  <c r="AL11" i="6" s="1"/>
  <c r="AE13" i="6"/>
  <c r="AF13" i="6" s="1"/>
  <c r="AL13" i="6" s="1"/>
  <c r="AK14" i="6"/>
  <c r="AG14" i="6"/>
  <c r="AM14" i="6" s="1"/>
  <c r="AE18" i="6"/>
  <c r="AF18" i="6" s="1"/>
  <c r="AG19" i="6"/>
  <c r="AG21" i="6"/>
  <c r="AG23" i="6"/>
  <c r="AF25" i="6"/>
  <c r="AG25" i="6" s="1"/>
  <c r="AM25" i="6" s="1"/>
  <c r="AK3" i="6"/>
  <c r="AF3" i="6"/>
  <c r="AE17" i="6"/>
  <c r="AK17" i="6" s="1"/>
  <c r="AE26" i="6"/>
  <c r="AK26" i="6" s="1"/>
  <c r="AK15" i="6"/>
  <c r="AG15" i="6"/>
  <c r="AM15" i="6" s="1"/>
  <c r="AG20" i="6"/>
  <c r="AM20" i="6" s="1"/>
  <c r="AG22" i="6"/>
  <c r="AM22" i="6" s="1"/>
  <c r="AG24" i="6"/>
  <c r="AE5" i="5"/>
  <c r="AK5" i="5" s="1"/>
  <c r="AE7" i="5"/>
  <c r="AK7" i="5" s="1"/>
  <c r="AE9" i="5"/>
  <c r="AK9" i="5" s="1"/>
  <c r="AE11" i="5"/>
  <c r="AK11" i="5" s="1"/>
  <c r="AG20" i="5"/>
  <c r="AM20" i="5" s="1"/>
  <c r="AG24" i="5"/>
  <c r="AM24" i="5" s="1"/>
  <c r="AF25" i="5"/>
  <c r="AG25" i="5" s="1"/>
  <c r="AM25" i="5" s="1"/>
  <c r="AG15" i="5"/>
  <c r="AM15" i="5" s="1"/>
  <c r="AF13" i="5"/>
  <c r="AD33" i="5"/>
  <c r="AJ3" i="5"/>
  <c r="AE4" i="5"/>
  <c r="AK4" i="5" s="1"/>
  <c r="AE6" i="5"/>
  <c r="AK6" i="5" s="1"/>
  <c r="AE8" i="5"/>
  <c r="AK8" i="5" s="1"/>
  <c r="AE10" i="5"/>
  <c r="AK10" i="5" s="1"/>
  <c r="AE12" i="5"/>
  <c r="AK12" i="5" s="1"/>
  <c r="AG19" i="5"/>
  <c r="AM19" i="5" s="1"/>
  <c r="AG21" i="5"/>
  <c r="AM21" i="5" s="1"/>
  <c r="AG28" i="5"/>
  <c r="AM28" i="5" s="1"/>
  <c r="AG30" i="5"/>
  <c r="AM30" i="5" s="1"/>
  <c r="AG32" i="5"/>
  <c r="AM32" i="5" s="1"/>
  <c r="AF16" i="5"/>
  <c r="AL16" i="5" s="1"/>
  <c r="AK18" i="5"/>
  <c r="AF18" i="5"/>
  <c r="AL18" i="5" s="1"/>
  <c r="AF14" i="5"/>
  <c r="AL14" i="5" s="1"/>
  <c r="AK3" i="5"/>
  <c r="AF17" i="5"/>
  <c r="AL17" i="5" s="1"/>
  <c r="AG18" i="5"/>
  <c r="AM18" i="5" s="1"/>
  <c r="AE26" i="5"/>
  <c r="AK26" i="5" s="1"/>
  <c r="AL15" i="4"/>
  <c r="AD33" i="4"/>
  <c r="AJ3" i="4"/>
  <c r="AF4" i="4"/>
  <c r="AL4" i="4" s="1"/>
  <c r="AF6" i="4"/>
  <c r="AL6" i="4" s="1"/>
  <c r="AE3" i="4"/>
  <c r="AG8" i="4"/>
  <c r="AM8" i="4" s="1"/>
  <c r="AE18" i="4"/>
  <c r="AF18" i="4" s="1"/>
  <c r="AL18" i="4" s="1"/>
  <c r="AF25" i="4"/>
  <c r="AG25" i="4" s="1"/>
  <c r="AM25" i="4" s="1"/>
  <c r="AG27" i="4"/>
  <c r="AM27" i="4" s="1"/>
  <c r="AE14" i="4"/>
  <c r="AF14" i="4" s="1"/>
  <c r="AE17" i="4"/>
  <c r="AF17" i="4" s="1"/>
  <c r="AL17" i="4" s="1"/>
  <c r="AG32" i="4"/>
  <c r="AM32" i="4" s="1"/>
  <c r="AF10" i="4"/>
  <c r="AL10" i="4" s="1"/>
  <c r="AK15" i="4"/>
  <c r="AG15" i="4"/>
  <c r="AM15" i="4" s="1"/>
  <c r="AE16" i="4"/>
  <c r="AK16" i="4" s="1"/>
  <c r="AE26" i="4"/>
  <c r="AK26" i="4" s="1"/>
  <c r="AK3" i="3"/>
  <c r="AF3" i="3"/>
  <c r="AF8" i="3"/>
  <c r="AL8" i="3" s="1"/>
  <c r="AF10" i="3"/>
  <c r="AL10" i="3" s="1"/>
  <c r="AE16" i="3"/>
  <c r="AE20" i="3"/>
  <c r="AK20" i="3" s="1"/>
  <c r="AE22" i="3"/>
  <c r="AK22" i="3" s="1"/>
  <c r="AE24" i="3"/>
  <c r="AK24" i="3" s="1"/>
  <c r="AE29" i="3"/>
  <c r="AK29" i="3" s="1"/>
  <c r="AF13" i="3"/>
  <c r="AK14" i="3"/>
  <c r="AF14" i="3"/>
  <c r="AF17" i="3"/>
  <c r="AG17" i="3" s="1"/>
  <c r="AM17" i="3" s="1"/>
  <c r="AG21" i="3"/>
  <c r="AM21" i="3" s="1"/>
  <c r="AG28" i="3"/>
  <c r="AM28" i="3" s="1"/>
  <c r="AG32" i="3"/>
  <c r="AM32" i="3" s="1"/>
  <c r="AF25" i="3"/>
  <c r="AG25" i="3" s="1"/>
  <c r="AM25" i="3" s="1"/>
  <c r="AD33" i="3"/>
  <c r="AJ3" i="3"/>
  <c r="AE4" i="3"/>
  <c r="AK4" i="3" s="1"/>
  <c r="AF18" i="3"/>
  <c r="AL18" i="3" s="1"/>
  <c r="AE5" i="3"/>
  <c r="AK5" i="3" s="1"/>
  <c r="AF15" i="3"/>
  <c r="AL15" i="3" s="1"/>
  <c r="AE26" i="3"/>
  <c r="AK26" i="3" s="1"/>
  <c r="S39" i="2"/>
  <c r="AH20" i="5" l="1"/>
  <c r="AN20" i="5" s="1"/>
  <c r="AF33" i="20"/>
  <c r="AK33" i="24"/>
  <c r="AP10" i="35"/>
  <c r="AQ10" i="35" s="1"/>
  <c r="BL10" i="35" s="1"/>
  <c r="BM10" i="35" s="1"/>
  <c r="AP9" i="35"/>
  <c r="AQ9" i="35" s="1"/>
  <c r="BL9" i="35" s="1"/>
  <c r="BM9" i="35" s="1"/>
  <c r="AP22" i="36"/>
  <c r="AQ22" i="36" s="1"/>
  <c r="BL22" i="36" s="1"/>
  <c r="BM22" i="36" s="1"/>
  <c r="AP20" i="40"/>
  <c r="AQ20" i="40" s="1"/>
  <c r="BL20" i="40" s="1"/>
  <c r="BM20" i="40" s="1"/>
  <c r="AP21" i="61"/>
  <c r="AQ21" i="61" s="1"/>
  <c r="BL21" i="61" s="1"/>
  <c r="BM21" i="61" s="1"/>
  <c r="AP7" i="10"/>
  <c r="AQ7" i="10" s="1"/>
  <c r="BL7" i="10" s="1"/>
  <c r="BM7" i="10" s="1"/>
  <c r="AP12" i="54"/>
  <c r="AQ12" i="54" s="1"/>
  <c r="BL12" i="54" s="1"/>
  <c r="BM12" i="54" s="1"/>
  <c r="AH11" i="61"/>
  <c r="AN11" i="61" s="1"/>
  <c r="AH31" i="52"/>
  <c r="AN31" i="52" s="1"/>
  <c r="AP31" i="52" s="1"/>
  <c r="AQ31" i="52" s="1"/>
  <c r="BL31" i="52" s="1"/>
  <c r="BM31" i="52" s="1"/>
  <c r="AH32" i="25"/>
  <c r="AN32" i="25" s="1"/>
  <c r="AH5" i="35"/>
  <c r="AN5" i="35" s="1"/>
  <c r="AH31" i="40"/>
  <c r="AN31" i="40" s="1"/>
  <c r="AH6" i="58"/>
  <c r="AN6" i="58" s="1"/>
  <c r="AP6" i="58" s="1"/>
  <c r="AQ6" i="58" s="1"/>
  <c r="BL6" i="58" s="1"/>
  <c r="BM6" i="58" s="1"/>
  <c r="AH27" i="14"/>
  <c r="AN27" i="14" s="1"/>
  <c r="AP27" i="14" s="1"/>
  <c r="AQ27" i="14" s="1"/>
  <c r="BL27" i="14" s="1"/>
  <c r="BM27" i="14" s="1"/>
  <c r="AF21" i="7"/>
  <c r="AH32" i="46"/>
  <c r="AN32" i="46" s="1"/>
  <c r="AG30" i="14"/>
  <c r="AM30" i="14" s="1"/>
  <c r="AP30" i="14" s="1"/>
  <c r="AQ30" i="14" s="1"/>
  <c r="BL30" i="14" s="1"/>
  <c r="BM30" i="14" s="1"/>
  <c r="AH16" i="26"/>
  <c r="AN16" i="26" s="1"/>
  <c r="AF28" i="9"/>
  <c r="AI28" i="30"/>
  <c r="AO28" i="30" s="1"/>
  <c r="AQ28" i="30" s="1"/>
  <c r="AR28" i="30" s="1"/>
  <c r="BM28" i="30" s="1"/>
  <c r="BN28" i="30" s="1"/>
  <c r="AF31" i="4"/>
  <c r="AH28" i="51"/>
  <c r="AN28" i="51" s="1"/>
  <c r="AH13" i="35"/>
  <c r="AN13" i="35" s="1"/>
  <c r="AM9" i="52"/>
  <c r="AH9" i="52"/>
  <c r="AN9" i="52" s="1"/>
  <c r="AP9" i="52" s="1"/>
  <c r="AQ9" i="52" s="1"/>
  <c r="BL9" i="52" s="1"/>
  <c r="BM9" i="52" s="1"/>
  <c r="AP24" i="48"/>
  <c r="AQ24" i="48" s="1"/>
  <c r="BL24" i="48" s="1"/>
  <c r="BM24" i="48" s="1"/>
  <c r="AL31" i="21"/>
  <c r="AG31" i="21"/>
  <c r="AG26" i="22"/>
  <c r="AM14" i="54"/>
  <c r="AH14" i="54"/>
  <c r="AN14" i="54" s="1"/>
  <c r="AP32" i="36"/>
  <c r="AQ32" i="36" s="1"/>
  <c r="BL32" i="36" s="1"/>
  <c r="BM32" i="36" s="1"/>
  <c r="AL8" i="14"/>
  <c r="AG8" i="14"/>
  <c r="AH16" i="52"/>
  <c r="AN16" i="52" s="1"/>
  <c r="AP16" i="52" s="1"/>
  <c r="AQ16" i="52" s="1"/>
  <c r="BL16" i="52" s="1"/>
  <c r="BM16" i="52" s="1"/>
  <c r="AM20" i="57"/>
  <c r="AH20" i="57"/>
  <c r="AN20" i="57" s="1"/>
  <c r="AG32" i="21"/>
  <c r="AG8" i="3"/>
  <c r="AM8" i="3" s="1"/>
  <c r="AF10" i="5"/>
  <c r="AL10" i="5" s="1"/>
  <c r="AG27" i="10"/>
  <c r="AM27" i="10" s="1"/>
  <c r="AP28" i="10"/>
  <c r="AQ28" i="10" s="1"/>
  <c r="BL28" i="10" s="1"/>
  <c r="BM28" i="10" s="1"/>
  <c r="AH22" i="18"/>
  <c r="AN22" i="18" s="1"/>
  <c r="AH13" i="19"/>
  <c r="AN13" i="19" s="1"/>
  <c r="AH14" i="25"/>
  <c r="AN14" i="25" s="1"/>
  <c r="AP14" i="25" s="1"/>
  <c r="AQ14" i="25" s="1"/>
  <c r="BL14" i="25" s="1"/>
  <c r="BM14" i="25" s="1"/>
  <c r="AH32" i="31"/>
  <c r="AN32" i="31" s="1"/>
  <c r="AH32" i="37"/>
  <c r="AN32" i="37" s="1"/>
  <c r="AP9" i="48"/>
  <c r="AQ9" i="48" s="1"/>
  <c r="BL9" i="48" s="1"/>
  <c r="BM9" i="48" s="1"/>
  <c r="AP5" i="48"/>
  <c r="AQ5" i="48" s="1"/>
  <c r="BL5" i="48" s="1"/>
  <c r="BM5" i="48" s="1"/>
  <c r="AP10" i="48"/>
  <c r="AQ10" i="48" s="1"/>
  <c r="BL10" i="48" s="1"/>
  <c r="BM10" i="48" s="1"/>
  <c r="AP6" i="48"/>
  <c r="AQ6" i="48" s="1"/>
  <c r="BL6" i="48" s="1"/>
  <c r="BM6" i="48" s="1"/>
  <c r="AH19" i="50"/>
  <c r="AN19" i="50" s="1"/>
  <c r="AP19" i="50" s="1"/>
  <c r="AQ19" i="50" s="1"/>
  <c r="BL19" i="50" s="1"/>
  <c r="BM19" i="50" s="1"/>
  <c r="AP22" i="50"/>
  <c r="AQ22" i="50" s="1"/>
  <c r="BL22" i="50" s="1"/>
  <c r="BM22" i="50" s="1"/>
  <c r="AL33" i="53"/>
  <c r="AP11" i="60"/>
  <c r="AQ11" i="60" s="1"/>
  <c r="BL11" i="60" s="1"/>
  <c r="BM11" i="60" s="1"/>
  <c r="AP7" i="60"/>
  <c r="AQ7" i="60" s="1"/>
  <c r="BL7" i="60" s="1"/>
  <c r="BM7" i="60" s="1"/>
  <c r="AH27" i="59"/>
  <c r="AN27" i="59" s="1"/>
  <c r="AP11" i="10"/>
  <c r="AQ11" i="10" s="1"/>
  <c r="BL11" i="10" s="1"/>
  <c r="BM11" i="10" s="1"/>
  <c r="AL33" i="52"/>
  <c r="AH27" i="47"/>
  <c r="AN27" i="47" s="1"/>
  <c r="AH21" i="32"/>
  <c r="AN21" i="32" s="1"/>
  <c r="AN33" i="32" s="1"/>
  <c r="AP9" i="33"/>
  <c r="AQ9" i="33" s="1"/>
  <c r="BL9" i="33" s="1"/>
  <c r="BM9" i="33" s="1"/>
  <c r="AH28" i="46"/>
  <c r="AN28" i="46" s="1"/>
  <c r="AL33" i="61"/>
  <c r="AH30" i="14"/>
  <c r="AN30" i="14" s="1"/>
  <c r="AL16" i="26"/>
  <c r="AF23" i="5"/>
  <c r="AP7" i="61"/>
  <c r="AQ7" i="61" s="1"/>
  <c r="BL7" i="61" s="1"/>
  <c r="BM7" i="61" s="1"/>
  <c r="AP28" i="51"/>
  <c r="AQ28" i="51" s="1"/>
  <c r="BL28" i="51" s="1"/>
  <c r="BM28" i="51" s="1"/>
  <c r="AH14" i="60"/>
  <c r="AN14" i="60" s="1"/>
  <c r="AL17" i="15"/>
  <c r="AG17" i="15"/>
  <c r="AH8" i="59"/>
  <c r="AN8" i="59" s="1"/>
  <c r="AP8" i="59" s="1"/>
  <c r="AQ8" i="59" s="1"/>
  <c r="BL8" i="59" s="1"/>
  <c r="BM8" i="59" s="1"/>
  <c r="AM26" i="58"/>
  <c r="AH26" i="58"/>
  <c r="AN26" i="58" s="1"/>
  <c r="AP26" i="58" s="1"/>
  <c r="AQ26" i="58" s="1"/>
  <c r="BL26" i="58" s="1"/>
  <c r="BM26" i="58" s="1"/>
  <c r="AL17" i="13"/>
  <c r="AG17" i="13"/>
  <c r="AL30" i="20"/>
  <c r="AG30" i="20"/>
  <c r="AL18" i="8"/>
  <c r="AH18" i="8"/>
  <c r="AN18" i="8" s="1"/>
  <c r="AG18" i="8"/>
  <c r="AM18" i="8" s="1"/>
  <c r="AG10" i="24"/>
  <c r="AL11" i="15"/>
  <c r="AG11" i="15"/>
  <c r="AL5" i="19"/>
  <c r="AG5" i="19"/>
  <c r="AM14" i="34"/>
  <c r="AH14" i="34"/>
  <c r="AN14" i="34" s="1"/>
  <c r="AP14" i="34" s="1"/>
  <c r="AQ14" i="34" s="1"/>
  <c r="BL14" i="34" s="1"/>
  <c r="BM14" i="34" s="1"/>
  <c r="AH29" i="7"/>
  <c r="AN29" i="7" s="1"/>
  <c r="AG14" i="8"/>
  <c r="AM14" i="8" s="1"/>
  <c r="AH12" i="13"/>
  <c r="AN12" i="13" s="1"/>
  <c r="AP3" i="18"/>
  <c r="AH18" i="23"/>
  <c r="AN18" i="23" s="1"/>
  <c r="AH23" i="23"/>
  <c r="AN23" i="23" s="1"/>
  <c r="AH16" i="24"/>
  <c r="AN16" i="24" s="1"/>
  <c r="AG28" i="26"/>
  <c r="AM28" i="26" s="1"/>
  <c r="AP17" i="27"/>
  <c r="AQ17" i="27" s="1"/>
  <c r="BL17" i="27" s="1"/>
  <c r="BM17" i="27" s="1"/>
  <c r="AP8" i="35"/>
  <c r="AQ8" i="35" s="1"/>
  <c r="BL8" i="35" s="1"/>
  <c r="BM8" i="35" s="1"/>
  <c r="AP11" i="48"/>
  <c r="AQ11" i="48" s="1"/>
  <c r="BL11" i="48" s="1"/>
  <c r="BM11" i="48" s="1"/>
  <c r="AP7" i="48"/>
  <c r="AQ7" i="48" s="1"/>
  <c r="BL7" i="48" s="1"/>
  <c r="BM7" i="48" s="1"/>
  <c r="AP8" i="48"/>
  <c r="AQ8" i="48" s="1"/>
  <c r="BL8" i="48" s="1"/>
  <c r="BM8" i="48" s="1"/>
  <c r="AP5" i="51"/>
  <c r="AQ5" i="51" s="1"/>
  <c r="BL5" i="51" s="1"/>
  <c r="BM5" i="51" s="1"/>
  <c r="AP20" i="51"/>
  <c r="AQ20" i="51" s="1"/>
  <c r="BL20" i="51" s="1"/>
  <c r="BM20" i="51" s="1"/>
  <c r="AP4" i="51"/>
  <c r="AQ4" i="51" s="1"/>
  <c r="BL4" i="51" s="1"/>
  <c r="BM4" i="51" s="1"/>
  <c r="AP22" i="52"/>
  <c r="AQ22" i="52" s="1"/>
  <c r="BL22" i="52" s="1"/>
  <c r="BM22" i="52" s="1"/>
  <c r="AP22" i="53"/>
  <c r="AQ22" i="53" s="1"/>
  <c r="BL22" i="53" s="1"/>
  <c r="BM22" i="53" s="1"/>
  <c r="AP3" i="61"/>
  <c r="AH28" i="32"/>
  <c r="AN28" i="32" s="1"/>
  <c r="AF32" i="7"/>
  <c r="AP31" i="24"/>
  <c r="AQ31" i="24" s="1"/>
  <c r="BL31" i="24" s="1"/>
  <c r="BM31" i="24" s="1"/>
  <c r="AG22" i="12"/>
  <c r="AF12" i="3"/>
  <c r="AG32" i="14"/>
  <c r="AH7" i="61"/>
  <c r="AN7" i="61" s="1"/>
  <c r="AM10" i="61"/>
  <c r="AH10" i="61"/>
  <c r="AN10" i="61" s="1"/>
  <c r="AP10" i="61" s="1"/>
  <c r="AQ10" i="61" s="1"/>
  <c r="BL10" i="61" s="1"/>
  <c r="BM10" i="61" s="1"/>
  <c r="AP14" i="60"/>
  <c r="AQ14" i="60" s="1"/>
  <c r="BL14" i="60" s="1"/>
  <c r="BM14" i="60" s="1"/>
  <c r="AM5" i="59"/>
  <c r="AH5" i="59"/>
  <c r="AN5" i="59" s="1"/>
  <c r="AP5" i="59" s="1"/>
  <c r="AQ5" i="59" s="1"/>
  <c r="BL5" i="59" s="1"/>
  <c r="BM5" i="59" s="1"/>
  <c r="AM30" i="41"/>
  <c r="AH30" i="41"/>
  <c r="AN30" i="41" s="1"/>
  <c r="AM16" i="41"/>
  <c r="AH16" i="41"/>
  <c r="AN16" i="41" s="1"/>
  <c r="AP16" i="41" s="1"/>
  <c r="AQ16" i="41" s="1"/>
  <c r="BL16" i="41" s="1"/>
  <c r="BM16" i="41" s="1"/>
  <c r="AH20" i="54"/>
  <c r="AN20" i="54" s="1"/>
  <c r="AP20" i="54" s="1"/>
  <c r="AQ20" i="54" s="1"/>
  <c r="BL20" i="54" s="1"/>
  <c r="BM20" i="54" s="1"/>
  <c r="AL30" i="18"/>
  <c r="AG30" i="18"/>
  <c r="AL7" i="16"/>
  <c r="AG7" i="16"/>
  <c r="AG12" i="14"/>
  <c r="AK21" i="9"/>
  <c r="AF21" i="9"/>
  <c r="AP12" i="59"/>
  <c r="AQ12" i="59" s="1"/>
  <c r="BL12" i="59" s="1"/>
  <c r="BM12" i="59" s="1"/>
  <c r="AL17" i="23"/>
  <c r="AG17" i="23"/>
  <c r="AL9" i="23"/>
  <c r="AG9" i="23"/>
  <c r="AG32" i="19"/>
  <c r="AM16" i="53"/>
  <c r="AH16" i="53"/>
  <c r="AN16" i="53" s="1"/>
  <c r="AP16" i="53" s="1"/>
  <c r="AQ16" i="53" s="1"/>
  <c r="BL16" i="53" s="1"/>
  <c r="BM16" i="53" s="1"/>
  <c r="AH17" i="41"/>
  <c r="AN17" i="41" s="1"/>
  <c r="AP17" i="41" s="1"/>
  <c r="AQ17" i="41" s="1"/>
  <c r="BL17" i="41" s="1"/>
  <c r="BM17" i="41" s="1"/>
  <c r="AI7" i="35"/>
  <c r="AO7" i="35" s="1"/>
  <c r="AP7" i="35" s="1"/>
  <c r="AQ7" i="35" s="1"/>
  <c r="BL7" i="35" s="1"/>
  <c r="BM7" i="35" s="1"/>
  <c r="AI6" i="35"/>
  <c r="AO6" i="35" s="1"/>
  <c r="AP6" i="35" s="1"/>
  <c r="AQ6" i="35" s="1"/>
  <c r="BL6" i="35" s="1"/>
  <c r="BM6" i="35" s="1"/>
  <c r="AI5" i="35"/>
  <c r="AO5" i="35" s="1"/>
  <c r="AP5" i="35" s="1"/>
  <c r="AQ5" i="35" s="1"/>
  <c r="BL5" i="35" s="1"/>
  <c r="BM5" i="35" s="1"/>
  <c r="AI4" i="35"/>
  <c r="AO4" i="35" s="1"/>
  <c r="AP4" i="35" s="1"/>
  <c r="AQ4" i="35" s="1"/>
  <c r="BL4" i="35" s="1"/>
  <c r="BM4" i="35" s="1"/>
  <c r="AO3" i="35"/>
  <c r="AK4" i="9"/>
  <c r="AF4" i="9"/>
  <c r="AL4" i="9" s="1"/>
  <c r="AF6" i="3"/>
  <c r="AL6" i="3" s="1"/>
  <c r="AG3" i="3"/>
  <c r="AG4" i="19"/>
  <c r="AI33" i="19"/>
  <c r="AO3" i="19"/>
  <c r="AO33" i="19" s="1"/>
  <c r="AL4" i="24"/>
  <c r="AG4" i="24"/>
  <c r="AI3" i="24"/>
  <c r="AO3" i="24" s="1"/>
  <c r="AI3" i="22"/>
  <c r="AP20" i="36"/>
  <c r="AQ20" i="36" s="1"/>
  <c r="BL20" i="36" s="1"/>
  <c r="BM20" i="36" s="1"/>
  <c r="AM16" i="36"/>
  <c r="AH16" i="36"/>
  <c r="AN16" i="36" s="1"/>
  <c r="AP14" i="36"/>
  <c r="AQ14" i="36" s="1"/>
  <c r="BL14" i="36" s="1"/>
  <c r="BM14" i="36" s="1"/>
  <c r="AM11" i="36"/>
  <c r="AH11" i="36"/>
  <c r="AN11" i="36" s="1"/>
  <c r="AM10" i="36"/>
  <c r="AH10" i="36"/>
  <c r="AN10" i="36" s="1"/>
  <c r="AM7" i="36"/>
  <c r="AH7" i="36"/>
  <c r="AI6" i="36"/>
  <c r="AO6" i="36" s="1"/>
  <c r="AP6" i="36" s="1"/>
  <c r="AQ6" i="36" s="1"/>
  <c r="BL6" i="36" s="1"/>
  <c r="BM6" i="36" s="1"/>
  <c r="AL33" i="36"/>
  <c r="AO3" i="36"/>
  <c r="AP3" i="36"/>
  <c r="AQ3" i="36" s="1"/>
  <c r="BL3" i="36" s="1"/>
  <c r="AI10" i="37"/>
  <c r="AM33" i="30"/>
  <c r="AR24" i="30"/>
  <c r="BM24" i="30" s="1"/>
  <c r="BN24" i="30" s="1"/>
  <c r="AR15" i="30"/>
  <c r="BM15" i="30" s="1"/>
  <c r="BN15" i="30" s="1"/>
  <c r="AI11" i="30"/>
  <c r="AO11" i="30" s="1"/>
  <c r="AQ11" i="30" s="1"/>
  <c r="AR6" i="30"/>
  <c r="BM6" i="30" s="1"/>
  <c r="BN6" i="30" s="1"/>
  <c r="AR21" i="30"/>
  <c r="BM21" i="30" s="1"/>
  <c r="BN21" i="30" s="1"/>
  <c r="AR17" i="30"/>
  <c r="BM17" i="30" s="1"/>
  <c r="BN17" i="30" s="1"/>
  <c r="BN25" i="30"/>
  <c r="AR25" i="30"/>
  <c r="BM25" i="30" s="1"/>
  <c r="AN22" i="30"/>
  <c r="AI22" i="30"/>
  <c r="AO22" i="30" s="1"/>
  <c r="AQ22" i="30" s="1"/>
  <c r="AN9" i="30"/>
  <c r="AI9" i="30"/>
  <c r="AO9" i="30" s="1"/>
  <c r="AN19" i="30"/>
  <c r="AI19" i="30"/>
  <c r="AO19" i="30" s="1"/>
  <c r="AN20" i="30"/>
  <c r="AI20" i="30"/>
  <c r="AO20" i="30" s="1"/>
  <c r="AG3" i="5"/>
  <c r="AH3" i="5" s="1"/>
  <c r="AN3" i="5" s="1"/>
  <c r="AL3" i="5"/>
  <c r="AG6" i="4"/>
  <c r="AM6" i="4" s="1"/>
  <c r="AH28" i="5"/>
  <c r="AN28" i="5" s="1"/>
  <c r="AF8" i="5"/>
  <c r="AL8" i="5" s="1"/>
  <c r="AH32" i="3"/>
  <c r="AN32" i="3" s="1"/>
  <c r="AP32" i="3" s="1"/>
  <c r="AQ32" i="3" s="1"/>
  <c r="BL32" i="3" s="1"/>
  <c r="BM32" i="3" s="1"/>
  <c r="AF12" i="8"/>
  <c r="AL12" i="8" s="1"/>
  <c r="AH30" i="9"/>
  <c r="AN30" i="9" s="1"/>
  <c r="AH18" i="12"/>
  <c r="AN18" i="12" s="1"/>
  <c r="AH18" i="13"/>
  <c r="AN18" i="13" s="1"/>
  <c r="AH20" i="15"/>
  <c r="AN20" i="15" s="1"/>
  <c r="AH23" i="18"/>
  <c r="AN23" i="18" s="1"/>
  <c r="AH15" i="18"/>
  <c r="AN15" i="18" s="1"/>
  <c r="AP15" i="18" s="1"/>
  <c r="AQ15" i="18" s="1"/>
  <c r="BL15" i="18" s="1"/>
  <c r="BM15" i="18" s="1"/>
  <c r="AH20" i="18"/>
  <c r="AN20" i="18" s="1"/>
  <c r="AH6" i="20"/>
  <c r="AN6" i="20" s="1"/>
  <c r="AH5" i="20"/>
  <c r="AN5" i="20" s="1"/>
  <c r="AH18" i="22"/>
  <c r="AN18" i="22" s="1"/>
  <c r="AP25" i="27"/>
  <c r="AQ25" i="27" s="1"/>
  <c r="BL25" i="27" s="1"/>
  <c r="BM25" i="27" s="1"/>
  <c r="AH29" i="31"/>
  <c r="AN29" i="31" s="1"/>
  <c r="AG33" i="33"/>
  <c r="AH25" i="36"/>
  <c r="AN25" i="36" s="1"/>
  <c r="AP25" i="36" s="1"/>
  <c r="AQ25" i="36" s="1"/>
  <c r="BL25" i="36" s="1"/>
  <c r="BM25" i="36" s="1"/>
  <c r="AG33" i="36"/>
  <c r="AP23" i="39"/>
  <c r="AQ23" i="39" s="1"/>
  <c r="BL23" i="39" s="1"/>
  <c r="BM23" i="39" s="1"/>
  <c r="AP19" i="39"/>
  <c r="AQ19" i="39" s="1"/>
  <c r="BL19" i="39" s="1"/>
  <c r="BM19" i="39" s="1"/>
  <c r="AH11" i="40"/>
  <c r="AN11" i="40" s="1"/>
  <c r="AH16" i="42"/>
  <c r="AN16" i="42" s="1"/>
  <c r="AP16" i="42" s="1"/>
  <c r="AQ16" i="42" s="1"/>
  <c r="BL16" i="42" s="1"/>
  <c r="BM16" i="42" s="1"/>
  <c r="AH19" i="46"/>
  <c r="AN19" i="46" s="1"/>
  <c r="AH25" i="57"/>
  <c r="AN25" i="57" s="1"/>
  <c r="AP25" i="57" s="1"/>
  <c r="AQ25" i="57" s="1"/>
  <c r="BL25" i="57" s="1"/>
  <c r="BM25" i="57" s="1"/>
  <c r="AL33" i="58"/>
  <c r="AH32" i="51"/>
  <c r="AN32" i="51" s="1"/>
  <c r="AH29" i="34"/>
  <c r="AN29" i="34" s="1"/>
  <c r="AH14" i="55"/>
  <c r="AN14" i="55" s="1"/>
  <c r="AH16" i="34"/>
  <c r="AN16" i="34" s="1"/>
  <c r="AP16" i="34" s="1"/>
  <c r="AQ16" i="34" s="1"/>
  <c r="BL16" i="34" s="1"/>
  <c r="BM16" i="34" s="1"/>
  <c r="AH9" i="36"/>
  <c r="AH30" i="33"/>
  <c r="AN30" i="33" s="1"/>
  <c r="AF29" i="6"/>
  <c r="AM6" i="40"/>
  <c r="AH6" i="40"/>
  <c r="AN6" i="40" s="1"/>
  <c r="AP16" i="32"/>
  <c r="AQ16" i="32" s="1"/>
  <c r="BL16" i="32" s="1"/>
  <c r="BM16" i="32" s="1"/>
  <c r="AL27" i="21"/>
  <c r="AG27" i="21"/>
  <c r="AL27" i="18"/>
  <c r="AG27" i="18"/>
  <c r="AL20" i="12"/>
  <c r="AG20" i="12"/>
  <c r="AK9" i="7"/>
  <c r="AF9" i="7"/>
  <c r="AL16" i="16"/>
  <c r="AG16" i="16"/>
  <c r="AM16" i="16" s="1"/>
  <c r="AM6" i="59"/>
  <c r="AH6" i="59"/>
  <c r="AN6" i="59" s="1"/>
  <c r="AM30" i="40"/>
  <c r="AH30" i="40"/>
  <c r="AN30" i="40" s="1"/>
  <c r="AL22" i="27"/>
  <c r="AG22" i="27"/>
  <c r="AF19" i="4"/>
  <c r="AL29" i="25"/>
  <c r="AG29" i="25"/>
  <c r="AF29" i="5"/>
  <c r="AF20" i="4"/>
  <c r="AH20" i="26"/>
  <c r="AN20" i="26" s="1"/>
  <c r="AP20" i="26" s="1"/>
  <c r="AQ20" i="26" s="1"/>
  <c r="BL20" i="26" s="1"/>
  <c r="BM20" i="26" s="1"/>
  <c r="AG14" i="26"/>
  <c r="AM14" i="26" s="1"/>
  <c r="AP4" i="32"/>
  <c r="AQ4" i="32" s="1"/>
  <c r="BL4" i="32" s="1"/>
  <c r="BM4" i="32" s="1"/>
  <c r="AP5" i="42"/>
  <c r="AQ5" i="42" s="1"/>
  <c r="BL5" i="42" s="1"/>
  <c r="BM5" i="42" s="1"/>
  <c r="AP20" i="42"/>
  <c r="AQ20" i="42" s="1"/>
  <c r="BL20" i="42" s="1"/>
  <c r="BM20" i="42" s="1"/>
  <c r="AP4" i="42"/>
  <c r="AQ4" i="42" s="1"/>
  <c r="BL4" i="42" s="1"/>
  <c r="BM4" i="42" s="1"/>
  <c r="AH18" i="26"/>
  <c r="AN18" i="26" s="1"/>
  <c r="AH5" i="36"/>
  <c r="AN5" i="36" s="1"/>
  <c r="AF9" i="3"/>
  <c r="AG11" i="11"/>
  <c r="AM11" i="11" s="1"/>
  <c r="AL16" i="19"/>
  <c r="AG16" i="19"/>
  <c r="AM16" i="19" s="1"/>
  <c r="AH8" i="41"/>
  <c r="AN8" i="41" s="1"/>
  <c r="AP8" i="41" s="1"/>
  <c r="AQ8" i="41" s="1"/>
  <c r="BL8" i="41" s="1"/>
  <c r="BM8" i="41" s="1"/>
  <c r="AL23" i="12"/>
  <c r="AG23" i="12"/>
  <c r="AL31" i="18"/>
  <c r="AG31" i="18"/>
  <c r="AK7" i="7"/>
  <c r="AF7" i="7"/>
  <c r="AL7" i="19"/>
  <c r="AG7" i="19"/>
  <c r="AM10" i="59"/>
  <c r="AH10" i="59"/>
  <c r="AN10" i="59" s="1"/>
  <c r="AM31" i="53"/>
  <c r="AH31" i="53"/>
  <c r="AN31" i="53" s="1"/>
  <c r="AP31" i="53" s="1"/>
  <c r="AQ31" i="53" s="1"/>
  <c r="BL31" i="53" s="1"/>
  <c r="BM31" i="53" s="1"/>
  <c r="AF5" i="7"/>
  <c r="AM11" i="35"/>
  <c r="AH11" i="35"/>
  <c r="AN11" i="35" s="1"/>
  <c r="AP11" i="35" s="1"/>
  <c r="AQ11" i="35" s="1"/>
  <c r="BL11" i="35" s="1"/>
  <c r="BM11" i="35" s="1"/>
  <c r="AM8" i="61"/>
  <c r="AM33" i="61" s="1"/>
  <c r="AH8" i="61"/>
  <c r="AN8" i="61" s="1"/>
  <c r="AM17" i="39"/>
  <c r="AH17" i="39"/>
  <c r="AN17" i="39" s="1"/>
  <c r="AP17" i="39" s="1"/>
  <c r="AQ17" i="39" s="1"/>
  <c r="BL17" i="39" s="1"/>
  <c r="BM17" i="39" s="1"/>
  <c r="AL30" i="17"/>
  <c r="AG30" i="17"/>
  <c r="AL29" i="18"/>
  <c r="AG29" i="18"/>
  <c r="AF30" i="4"/>
  <c r="AF27" i="5"/>
  <c r="AF5" i="5"/>
  <c r="AL5" i="5" s="1"/>
  <c r="AF4" i="8"/>
  <c r="AL4" i="8" s="1"/>
  <c r="AP25" i="12"/>
  <c r="AQ25" i="12" s="1"/>
  <c r="BL25" i="12" s="1"/>
  <c r="BM25" i="12" s="1"/>
  <c r="AG16" i="12"/>
  <c r="AM16" i="12" s="1"/>
  <c r="AK33" i="14"/>
  <c r="AF33" i="17"/>
  <c r="AH10" i="20"/>
  <c r="AN10" i="20" s="1"/>
  <c r="AH9" i="20"/>
  <c r="AN9" i="20" s="1"/>
  <c r="AL30" i="22"/>
  <c r="AG30" i="22"/>
  <c r="AL17" i="22"/>
  <c r="AG17" i="22"/>
  <c r="AM20" i="59"/>
  <c r="AH20" i="59"/>
  <c r="AN20" i="59" s="1"/>
  <c r="AP20" i="59" s="1"/>
  <c r="AQ20" i="59" s="1"/>
  <c r="BL20" i="59" s="1"/>
  <c r="BM20" i="59" s="1"/>
  <c r="AM28" i="60"/>
  <c r="AM33" i="60" s="1"/>
  <c r="AH28" i="60"/>
  <c r="AN28" i="60" s="1"/>
  <c r="AL4" i="15"/>
  <c r="AG4" i="15"/>
  <c r="AM4" i="15" s="1"/>
  <c r="AL30" i="23"/>
  <c r="AG30" i="23"/>
  <c r="AM30" i="23" s="1"/>
  <c r="AM5" i="49"/>
  <c r="AH5" i="49"/>
  <c r="AN5" i="49" s="1"/>
  <c r="AM21" i="59"/>
  <c r="AH21" i="59"/>
  <c r="AN21" i="59" s="1"/>
  <c r="AL32" i="16"/>
  <c r="AG32" i="16"/>
  <c r="AF28" i="4"/>
  <c r="AL15" i="26"/>
  <c r="AG15" i="26"/>
  <c r="AL14" i="21"/>
  <c r="AG14" i="21"/>
  <c r="AM14" i="21" s="1"/>
  <c r="AH32" i="5"/>
  <c r="AN32" i="5" s="1"/>
  <c r="AH15" i="5"/>
  <c r="AN15" i="5" s="1"/>
  <c r="AF9" i="5"/>
  <c r="AL9" i="5" s="1"/>
  <c r="AF8" i="8"/>
  <c r="AL8" i="8" s="1"/>
  <c r="AF22" i="9"/>
  <c r="AL22" i="9" s="1"/>
  <c r="AG29" i="10"/>
  <c r="AM29" i="10" s="1"/>
  <c r="AH15" i="14"/>
  <c r="AN15" i="14" s="1"/>
  <c r="AP15" i="14" s="1"/>
  <c r="AQ15" i="14" s="1"/>
  <c r="BL15" i="14" s="1"/>
  <c r="BM15" i="14" s="1"/>
  <c r="AP11" i="26"/>
  <c r="AQ11" i="26" s="1"/>
  <c r="BL11" i="26" s="1"/>
  <c r="BM11" i="26" s="1"/>
  <c r="AP6" i="37"/>
  <c r="AQ6" i="37" s="1"/>
  <c r="BL6" i="37" s="1"/>
  <c r="BM6" i="37" s="1"/>
  <c r="AH27" i="37"/>
  <c r="AN27" i="37" s="1"/>
  <c r="AP22" i="41"/>
  <c r="AQ22" i="41" s="1"/>
  <c r="BL22" i="41" s="1"/>
  <c r="BM22" i="41" s="1"/>
  <c r="AP4" i="48"/>
  <c r="AQ4" i="48" s="1"/>
  <c r="BL4" i="48" s="1"/>
  <c r="BM4" i="48" s="1"/>
  <c r="AH25" i="51"/>
  <c r="AN25" i="51" s="1"/>
  <c r="AP22" i="51"/>
  <c r="AQ22" i="51" s="1"/>
  <c r="BL22" i="51" s="1"/>
  <c r="BM22" i="51" s="1"/>
  <c r="AP20" i="53"/>
  <c r="AQ20" i="53" s="1"/>
  <c r="BL20" i="53" s="1"/>
  <c r="BM20" i="53" s="1"/>
  <c r="AH32" i="53"/>
  <c r="AN32" i="53" s="1"/>
  <c r="AP6" i="54"/>
  <c r="AQ6" i="54" s="1"/>
  <c r="BL6" i="54" s="1"/>
  <c r="BM6" i="54" s="1"/>
  <c r="AH28" i="39"/>
  <c r="AN28" i="39" s="1"/>
  <c r="AP8" i="10"/>
  <c r="AQ8" i="10" s="1"/>
  <c r="BL8" i="10" s="1"/>
  <c r="BM8" i="10" s="1"/>
  <c r="AH29" i="36"/>
  <c r="AN29" i="36" s="1"/>
  <c r="AP29" i="36" s="1"/>
  <c r="AQ29" i="36" s="1"/>
  <c r="BL29" i="36" s="1"/>
  <c r="BM29" i="36" s="1"/>
  <c r="AP4" i="10"/>
  <c r="AQ4" i="10" s="1"/>
  <c r="BL4" i="10" s="1"/>
  <c r="BM4" i="10" s="1"/>
  <c r="AP12" i="10"/>
  <c r="AQ12" i="10" s="1"/>
  <c r="BL12" i="10" s="1"/>
  <c r="BM12" i="10" s="1"/>
  <c r="AH16" i="47"/>
  <c r="AN16" i="47" s="1"/>
  <c r="AP16" i="47" s="1"/>
  <c r="AQ16" i="47" s="1"/>
  <c r="BL16" i="47" s="1"/>
  <c r="BM16" i="47" s="1"/>
  <c r="AH28" i="42"/>
  <c r="AN28" i="42" s="1"/>
  <c r="AG5" i="23"/>
  <c r="AM5" i="23" s="1"/>
  <c r="AP15" i="15"/>
  <c r="AQ15" i="15" s="1"/>
  <c r="BL15" i="15" s="1"/>
  <c r="BM15" i="15" s="1"/>
  <c r="AH32" i="39"/>
  <c r="AN32" i="39" s="1"/>
  <c r="AP32" i="39" s="1"/>
  <c r="AQ32" i="39" s="1"/>
  <c r="BL32" i="39" s="1"/>
  <c r="BM32" i="39" s="1"/>
  <c r="AH25" i="52"/>
  <c r="AN25" i="52" s="1"/>
  <c r="AP25" i="52" s="1"/>
  <c r="AQ25" i="52" s="1"/>
  <c r="BL25" i="52" s="1"/>
  <c r="BM25" i="52" s="1"/>
  <c r="AH10" i="41"/>
  <c r="AN10" i="41" s="1"/>
  <c r="AP10" i="41" s="1"/>
  <c r="AQ10" i="41" s="1"/>
  <c r="BL10" i="41" s="1"/>
  <c r="BM10" i="41" s="1"/>
  <c r="AH8" i="36"/>
  <c r="AN8" i="36" s="1"/>
  <c r="AP8" i="36" s="1"/>
  <c r="AQ8" i="36" s="1"/>
  <c r="BL8" i="36" s="1"/>
  <c r="BM8" i="36" s="1"/>
  <c r="AH17" i="36"/>
  <c r="AN17" i="36" s="1"/>
  <c r="AP17" i="36" s="1"/>
  <c r="AQ17" i="36" s="1"/>
  <c r="BL17" i="36" s="1"/>
  <c r="BM17" i="36" s="1"/>
  <c r="AH11" i="17"/>
  <c r="AN11" i="17" s="1"/>
  <c r="AP11" i="17" s="1"/>
  <c r="AQ11" i="17" s="1"/>
  <c r="BL11" i="17" s="1"/>
  <c r="BM11" i="17" s="1"/>
  <c r="AF5" i="4"/>
  <c r="AF28" i="6"/>
  <c r="AF29" i="4"/>
  <c r="AM9" i="39"/>
  <c r="AH9" i="39"/>
  <c r="AN9" i="39" s="1"/>
  <c r="AM31" i="47"/>
  <c r="AH31" i="47"/>
  <c r="AN31" i="47" s="1"/>
  <c r="AP31" i="47" s="1"/>
  <c r="AQ31" i="47" s="1"/>
  <c r="BL31" i="47" s="1"/>
  <c r="BM31" i="47" s="1"/>
  <c r="AL16" i="15"/>
  <c r="AG16" i="15"/>
  <c r="AK11" i="7"/>
  <c r="AK33" i="7" s="1"/>
  <c r="AF11" i="7"/>
  <c r="AH23" i="10"/>
  <c r="AN23" i="10" s="1"/>
  <c r="AP23" i="10" s="1"/>
  <c r="AQ23" i="10" s="1"/>
  <c r="BL23" i="10" s="1"/>
  <c r="BM23" i="10" s="1"/>
  <c r="AM28" i="40"/>
  <c r="AH28" i="40"/>
  <c r="AN28" i="40" s="1"/>
  <c r="AP28" i="40" s="1"/>
  <c r="AQ28" i="40" s="1"/>
  <c r="BL28" i="40" s="1"/>
  <c r="BM28" i="40" s="1"/>
  <c r="AM32" i="45"/>
  <c r="AH32" i="45"/>
  <c r="AN32" i="45" s="1"/>
  <c r="AM16" i="59"/>
  <c r="AH16" i="59"/>
  <c r="AN16" i="59" s="1"/>
  <c r="AP16" i="59" s="1"/>
  <c r="AQ16" i="59" s="1"/>
  <c r="BL16" i="59" s="1"/>
  <c r="BM16" i="59" s="1"/>
  <c r="AM20" i="48"/>
  <c r="AH20" i="48"/>
  <c r="AN20" i="48" s="1"/>
  <c r="AH23" i="54"/>
  <c r="AN23" i="54" s="1"/>
  <c r="AP23" i="54" s="1"/>
  <c r="AQ23" i="54" s="1"/>
  <c r="BL23" i="54" s="1"/>
  <c r="BM23" i="54" s="1"/>
  <c r="AL8" i="11"/>
  <c r="AG8" i="11"/>
  <c r="AF21" i="4"/>
  <c r="AM30" i="52"/>
  <c r="AH30" i="52"/>
  <c r="AN30" i="52" s="1"/>
  <c r="AP30" i="52" s="1"/>
  <c r="AQ30" i="52" s="1"/>
  <c r="BL30" i="52" s="1"/>
  <c r="BM30" i="52" s="1"/>
  <c r="AP24" i="59"/>
  <c r="AQ24" i="59" s="1"/>
  <c r="BL24" i="59" s="1"/>
  <c r="BM24" i="59" s="1"/>
  <c r="AL32" i="11"/>
  <c r="AG32" i="11"/>
  <c r="AM32" i="11" s="1"/>
  <c r="AH32" i="11"/>
  <c r="AN32" i="11" s="1"/>
  <c r="AM22" i="10"/>
  <c r="AH22" i="10"/>
  <c r="AN22" i="10" s="1"/>
  <c r="AF31" i="5"/>
  <c r="AF22" i="4"/>
  <c r="AN8" i="30"/>
  <c r="AI8" i="30"/>
  <c r="AO8" i="30" s="1"/>
  <c r="AN7" i="30"/>
  <c r="AI7" i="30"/>
  <c r="AO7" i="30" s="1"/>
  <c r="AN26" i="30"/>
  <c r="AI26" i="30"/>
  <c r="AO26" i="30" s="1"/>
  <c r="AN30" i="30"/>
  <c r="AI30" i="30"/>
  <c r="AO30" i="30" s="1"/>
  <c r="AI31" i="30"/>
  <c r="AO31" i="30" s="1"/>
  <c r="AQ31" i="30" s="1"/>
  <c r="AI32" i="30"/>
  <c r="AO32" i="30" s="1"/>
  <c r="AQ32" i="30" s="1"/>
  <c r="AE33" i="7"/>
  <c r="AG20" i="9"/>
  <c r="AM20" i="9" s="1"/>
  <c r="AL25" i="19"/>
  <c r="AF33" i="19"/>
  <c r="AH28" i="3"/>
  <c r="AN28" i="3" s="1"/>
  <c r="AP28" i="3" s="1"/>
  <c r="AQ28" i="3" s="1"/>
  <c r="BL28" i="3" s="1"/>
  <c r="BM28" i="3" s="1"/>
  <c r="AF3" i="4"/>
  <c r="AG3" i="4" s="1"/>
  <c r="AM3" i="4" s="1"/>
  <c r="AH21" i="5"/>
  <c r="AN21" i="5" s="1"/>
  <c r="AP21" i="5" s="1"/>
  <c r="AQ21" i="5" s="1"/>
  <c r="BL21" i="5" s="1"/>
  <c r="BM21" i="5" s="1"/>
  <c r="AF11" i="5"/>
  <c r="AL11" i="5" s="1"/>
  <c r="AH14" i="6"/>
  <c r="AN14" i="6" s="1"/>
  <c r="AG21" i="8"/>
  <c r="AM21" i="8" s="1"/>
  <c r="AF10" i="8"/>
  <c r="AL10" i="8" s="1"/>
  <c r="AH16" i="11"/>
  <c r="AN16" i="11" s="1"/>
  <c r="AP16" i="11" s="1"/>
  <c r="AQ16" i="11" s="1"/>
  <c r="BL16" i="11" s="1"/>
  <c r="BM16" i="11" s="1"/>
  <c r="AH26" i="12"/>
  <c r="AN26" i="12" s="1"/>
  <c r="AP26" i="12" s="1"/>
  <c r="AQ26" i="12" s="1"/>
  <c r="BL26" i="12" s="1"/>
  <c r="BM26" i="12" s="1"/>
  <c r="AG26" i="12"/>
  <c r="AM26" i="12" s="1"/>
  <c r="AL25" i="14"/>
  <c r="AF33" i="14"/>
  <c r="AK33" i="19"/>
  <c r="AH15" i="13"/>
  <c r="AN15" i="13" s="1"/>
  <c r="AP15" i="13" s="1"/>
  <c r="AQ15" i="13" s="1"/>
  <c r="BL15" i="13" s="1"/>
  <c r="BM15" i="13" s="1"/>
  <c r="AP32" i="5"/>
  <c r="AQ32" i="5" s="1"/>
  <c r="BL32" i="5" s="1"/>
  <c r="BM32" i="5" s="1"/>
  <c r="AF6" i="5"/>
  <c r="AP15" i="5"/>
  <c r="AQ15" i="5" s="1"/>
  <c r="BL15" i="5" s="1"/>
  <c r="BM15" i="5" s="1"/>
  <c r="AG16" i="7"/>
  <c r="AM16" i="7" s="1"/>
  <c r="AH19" i="8"/>
  <c r="AN19" i="8" s="1"/>
  <c r="AP19" i="8" s="1"/>
  <c r="AQ19" i="8" s="1"/>
  <c r="BL19" i="8" s="1"/>
  <c r="BM19" i="8" s="1"/>
  <c r="AP30" i="9"/>
  <c r="AQ30" i="9" s="1"/>
  <c r="BL30" i="9" s="1"/>
  <c r="BM30" i="9" s="1"/>
  <c r="AP14" i="9"/>
  <c r="AQ14" i="9" s="1"/>
  <c r="BL14" i="9" s="1"/>
  <c r="BM14" i="9" s="1"/>
  <c r="AH18" i="11"/>
  <c r="AN18" i="11" s="1"/>
  <c r="AL25" i="13"/>
  <c r="AG25" i="13"/>
  <c r="AM25" i="13" s="1"/>
  <c r="AG25" i="14"/>
  <c r="AM25" i="14" s="1"/>
  <c r="AF33" i="15"/>
  <c r="AG14" i="7"/>
  <c r="AM14" i="7" s="1"/>
  <c r="AH6" i="4"/>
  <c r="AN6" i="4" s="1"/>
  <c r="AF12" i="5"/>
  <c r="AL12" i="5" s="1"/>
  <c r="AF4" i="5"/>
  <c r="AH24" i="5"/>
  <c r="AN24" i="5" s="1"/>
  <c r="AH15" i="6"/>
  <c r="AN15" i="6" s="1"/>
  <c r="AP15" i="6" s="1"/>
  <c r="AQ15" i="6" s="1"/>
  <c r="BL15" i="6" s="1"/>
  <c r="BM15" i="6" s="1"/>
  <c r="AH28" i="7"/>
  <c r="AN28" i="7" s="1"/>
  <c r="AP28" i="7" s="1"/>
  <c r="AQ28" i="7" s="1"/>
  <c r="BL28" i="7" s="1"/>
  <c r="BM28" i="7" s="1"/>
  <c r="AF33" i="10"/>
  <c r="AH25" i="11"/>
  <c r="AN25" i="11" s="1"/>
  <c r="AP25" i="11" s="1"/>
  <c r="AQ25" i="11" s="1"/>
  <c r="BL25" i="11" s="1"/>
  <c r="BM25" i="11" s="1"/>
  <c r="AP26" i="14"/>
  <c r="AQ26" i="14" s="1"/>
  <c r="BL26" i="14" s="1"/>
  <c r="BM26" i="14" s="1"/>
  <c r="AM4" i="20"/>
  <c r="AH4" i="20"/>
  <c r="AN4" i="20" s="1"/>
  <c r="AM26" i="25"/>
  <c r="AP26" i="25" s="1"/>
  <c r="AQ26" i="25" s="1"/>
  <c r="BL26" i="25" s="1"/>
  <c r="BM26" i="25" s="1"/>
  <c r="AH26" i="25"/>
  <c r="AN26" i="25" s="1"/>
  <c r="AG10" i="5"/>
  <c r="AM10" i="5" s="1"/>
  <c r="AP24" i="5"/>
  <c r="AQ24" i="5" s="1"/>
  <c r="BL24" i="5" s="1"/>
  <c r="BM24" i="5" s="1"/>
  <c r="AH21" i="3"/>
  <c r="AN21" i="3" s="1"/>
  <c r="AP21" i="3" s="1"/>
  <c r="AQ21" i="3" s="1"/>
  <c r="BL21" i="3" s="1"/>
  <c r="BM21" i="3" s="1"/>
  <c r="AG10" i="3"/>
  <c r="AM10" i="3" s="1"/>
  <c r="AG4" i="4"/>
  <c r="AM4" i="4" s="1"/>
  <c r="AG8" i="5"/>
  <c r="AM8" i="5" s="1"/>
  <c r="AP28" i="5"/>
  <c r="AQ28" i="5" s="1"/>
  <c r="BL28" i="5" s="1"/>
  <c r="BM28" i="5" s="1"/>
  <c r="AF7" i="5"/>
  <c r="AP29" i="7"/>
  <c r="AQ29" i="7" s="1"/>
  <c r="BL29" i="7" s="1"/>
  <c r="BM29" i="7" s="1"/>
  <c r="AF6" i="8"/>
  <c r="AL6" i="8" s="1"/>
  <c r="AG22" i="8"/>
  <c r="AH24" i="9"/>
  <c r="AN24" i="9" s="1"/>
  <c r="AP24" i="9" s="1"/>
  <c r="AQ24" i="9" s="1"/>
  <c r="BL24" i="9" s="1"/>
  <c r="BM24" i="9" s="1"/>
  <c r="AP32" i="10"/>
  <c r="AQ32" i="10" s="1"/>
  <c r="BL32" i="10" s="1"/>
  <c r="BM32" i="10" s="1"/>
  <c r="AH14" i="11"/>
  <c r="AN14" i="11" s="1"/>
  <c r="AP14" i="11" s="1"/>
  <c r="AQ14" i="11" s="1"/>
  <c r="BL14" i="11" s="1"/>
  <c r="BM14" i="11" s="1"/>
  <c r="AH7" i="13"/>
  <c r="AN7" i="13" s="1"/>
  <c r="AP7" i="13" s="1"/>
  <c r="AQ7" i="13" s="1"/>
  <c r="BL7" i="13" s="1"/>
  <c r="BM7" i="13" s="1"/>
  <c r="AH8" i="13"/>
  <c r="AN8" i="13" s="1"/>
  <c r="AP8" i="13" s="1"/>
  <c r="AQ8" i="13" s="1"/>
  <c r="BL8" i="13" s="1"/>
  <c r="BM8" i="13" s="1"/>
  <c r="AM14" i="19"/>
  <c r="AP14" i="19" s="1"/>
  <c r="AQ14" i="19" s="1"/>
  <c r="BL14" i="19" s="1"/>
  <c r="BM14" i="19" s="1"/>
  <c r="AH14" i="19"/>
  <c r="AN14" i="19" s="1"/>
  <c r="AM7" i="20"/>
  <c r="AH7" i="20"/>
  <c r="AN7" i="20" s="1"/>
  <c r="AP20" i="5"/>
  <c r="AQ20" i="5" s="1"/>
  <c r="BL20" i="5" s="1"/>
  <c r="BM20" i="5" s="1"/>
  <c r="AG23" i="8"/>
  <c r="AM23" i="8" s="1"/>
  <c r="AH20" i="8"/>
  <c r="AN20" i="8" s="1"/>
  <c r="AP20" i="8" s="1"/>
  <c r="AQ20" i="8" s="1"/>
  <c r="BL20" i="8" s="1"/>
  <c r="BM20" i="8" s="1"/>
  <c r="AP11" i="13"/>
  <c r="AQ11" i="13" s="1"/>
  <c r="BL11" i="13" s="1"/>
  <c r="BM11" i="13" s="1"/>
  <c r="AP12" i="13"/>
  <c r="AQ12" i="13" s="1"/>
  <c r="BL12" i="13" s="1"/>
  <c r="BM12" i="13" s="1"/>
  <c r="AM12" i="20"/>
  <c r="AH12" i="20"/>
  <c r="AN12" i="20" s="1"/>
  <c r="AP4" i="13"/>
  <c r="AQ4" i="13" s="1"/>
  <c r="BL4" i="13" s="1"/>
  <c r="BM4" i="13" s="1"/>
  <c r="AK33" i="16"/>
  <c r="AH26" i="18"/>
  <c r="AN26" i="18" s="1"/>
  <c r="AP26" i="18" s="1"/>
  <c r="AQ26" i="18" s="1"/>
  <c r="BL26" i="18" s="1"/>
  <c r="BM26" i="18" s="1"/>
  <c r="AP26" i="21"/>
  <c r="AQ26" i="21" s="1"/>
  <c r="BL26" i="21" s="1"/>
  <c r="BM26" i="21" s="1"/>
  <c r="AH13" i="22"/>
  <c r="AN13" i="22" s="1"/>
  <c r="AH22" i="25"/>
  <c r="AN22" i="25" s="1"/>
  <c r="AH23" i="26"/>
  <c r="AN23" i="26" s="1"/>
  <c r="AH24" i="26"/>
  <c r="AN24" i="26" s="1"/>
  <c r="AH9" i="40"/>
  <c r="AN9" i="40" s="1"/>
  <c r="AP9" i="40" s="1"/>
  <c r="AQ9" i="40" s="1"/>
  <c r="BL9" i="40" s="1"/>
  <c r="BM9" i="40" s="1"/>
  <c r="AH10" i="45"/>
  <c r="AN10" i="45" s="1"/>
  <c r="AP10" i="45" s="1"/>
  <c r="AQ10" i="45" s="1"/>
  <c r="BL10" i="45" s="1"/>
  <c r="BM10" i="45" s="1"/>
  <c r="AP21" i="45"/>
  <c r="AQ21" i="45" s="1"/>
  <c r="BL21" i="45" s="1"/>
  <c r="BM21" i="45" s="1"/>
  <c r="AG33" i="48"/>
  <c r="AP23" i="53"/>
  <c r="AQ23" i="53" s="1"/>
  <c r="BL23" i="53" s="1"/>
  <c r="BM23" i="53" s="1"/>
  <c r="AH14" i="53"/>
  <c r="AN14" i="53" s="1"/>
  <c r="AP14" i="53" s="1"/>
  <c r="AQ14" i="53" s="1"/>
  <c r="BL14" i="53" s="1"/>
  <c r="BM14" i="53" s="1"/>
  <c r="AH15" i="55"/>
  <c r="AN15" i="55" s="1"/>
  <c r="AP15" i="55" s="1"/>
  <c r="AQ15" i="55" s="1"/>
  <c r="BL15" i="55" s="1"/>
  <c r="BM15" i="55" s="1"/>
  <c r="AH26" i="57"/>
  <c r="AN26" i="57" s="1"/>
  <c r="AP26" i="57" s="1"/>
  <c r="AQ26" i="57" s="1"/>
  <c r="BL26" i="57" s="1"/>
  <c r="BM26" i="57" s="1"/>
  <c r="AP22" i="60"/>
  <c r="AQ22" i="60" s="1"/>
  <c r="BL22" i="60" s="1"/>
  <c r="BM22" i="60" s="1"/>
  <c r="AL19" i="11"/>
  <c r="AG19" i="11"/>
  <c r="AL28" i="17"/>
  <c r="AG28" i="17"/>
  <c r="AM28" i="17" s="1"/>
  <c r="AP27" i="59"/>
  <c r="AQ27" i="59" s="1"/>
  <c r="BL27" i="59" s="1"/>
  <c r="BM27" i="59" s="1"/>
  <c r="AG17" i="25"/>
  <c r="AL17" i="17"/>
  <c r="AG17" i="17"/>
  <c r="AM12" i="49"/>
  <c r="AH12" i="49"/>
  <c r="AN12" i="49" s="1"/>
  <c r="AP5" i="57"/>
  <c r="AQ5" i="57" s="1"/>
  <c r="BL5" i="57" s="1"/>
  <c r="BM5" i="57" s="1"/>
  <c r="AP12" i="40"/>
  <c r="AQ12" i="40" s="1"/>
  <c r="BL12" i="40" s="1"/>
  <c r="BM12" i="40" s="1"/>
  <c r="AL29" i="21"/>
  <c r="AG29" i="21"/>
  <c r="AM29" i="21" s="1"/>
  <c r="AM11" i="49"/>
  <c r="AP11" i="49" s="1"/>
  <c r="AQ11" i="49" s="1"/>
  <c r="BL11" i="49" s="1"/>
  <c r="BM11" i="49" s="1"/>
  <c r="AH11" i="49"/>
  <c r="AN11" i="49" s="1"/>
  <c r="AM21" i="48"/>
  <c r="AH21" i="48"/>
  <c r="AN21" i="48" s="1"/>
  <c r="AM29" i="48"/>
  <c r="AH29" i="48"/>
  <c r="AN29" i="48" s="1"/>
  <c r="AL4" i="14"/>
  <c r="AG4" i="14"/>
  <c r="AM4" i="14" s="1"/>
  <c r="AM4" i="36"/>
  <c r="AH4" i="36"/>
  <c r="AI4" i="36" s="1"/>
  <c r="AO4" i="36" s="1"/>
  <c r="AH32" i="32"/>
  <c r="AN32" i="32" s="1"/>
  <c r="AH10" i="46"/>
  <c r="AN10" i="46" s="1"/>
  <c r="AP10" i="46" s="1"/>
  <c r="AQ10" i="46" s="1"/>
  <c r="BL10" i="46" s="1"/>
  <c r="BM10" i="46" s="1"/>
  <c r="AH7" i="47"/>
  <c r="AN7" i="47" s="1"/>
  <c r="AH32" i="49"/>
  <c r="AN32" i="49" s="1"/>
  <c r="AP32" i="49" s="1"/>
  <c r="AQ32" i="49" s="1"/>
  <c r="BL32" i="49" s="1"/>
  <c r="BM32" i="49" s="1"/>
  <c r="AH12" i="36"/>
  <c r="AN12" i="36" s="1"/>
  <c r="AM21" i="27"/>
  <c r="AH21" i="27"/>
  <c r="AN21" i="27" s="1"/>
  <c r="AG17" i="19"/>
  <c r="AG10" i="16"/>
  <c r="AM10" i="16" s="1"/>
  <c r="AK7" i="4"/>
  <c r="AF7" i="4"/>
  <c r="AM16" i="55"/>
  <c r="AM33" i="55" s="1"/>
  <c r="AH16" i="55"/>
  <c r="AN16" i="55" s="1"/>
  <c r="AL4" i="16"/>
  <c r="AG4" i="16"/>
  <c r="AP28" i="57"/>
  <c r="AQ28" i="57" s="1"/>
  <c r="BL28" i="57" s="1"/>
  <c r="BM28" i="57" s="1"/>
  <c r="AF16" i="8"/>
  <c r="AF24" i="7"/>
  <c r="AF12" i="4"/>
  <c r="AL32" i="24"/>
  <c r="AG32" i="24"/>
  <c r="AL30" i="25"/>
  <c r="AG30" i="25"/>
  <c r="AL29" i="17"/>
  <c r="AG29" i="17"/>
  <c r="AH11" i="11"/>
  <c r="AN11" i="11" s="1"/>
  <c r="AP11" i="11" s="1"/>
  <c r="AQ11" i="11" s="1"/>
  <c r="BL11" i="11" s="1"/>
  <c r="BM11" i="11" s="1"/>
  <c r="AK33" i="17"/>
  <c r="AP24" i="26"/>
  <c r="AQ24" i="26" s="1"/>
  <c r="BL24" i="26" s="1"/>
  <c r="BM24" i="26" s="1"/>
  <c r="AM30" i="58"/>
  <c r="AH30" i="58"/>
  <c r="AN30" i="58" s="1"/>
  <c r="AM17" i="58"/>
  <c r="AH17" i="58"/>
  <c r="AN17" i="58" s="1"/>
  <c r="AL30" i="11"/>
  <c r="AG30" i="11"/>
  <c r="AM16" i="39"/>
  <c r="AH16" i="39"/>
  <c r="AN16" i="39" s="1"/>
  <c r="AM31" i="54"/>
  <c r="AH31" i="54"/>
  <c r="AN31" i="54" s="1"/>
  <c r="AL30" i="21"/>
  <c r="AG30" i="21"/>
  <c r="AM30" i="21" s="1"/>
  <c r="AL29" i="12"/>
  <c r="AG29" i="12"/>
  <c r="AM29" i="12" s="1"/>
  <c r="AH29" i="12"/>
  <c r="AN29" i="12" s="1"/>
  <c r="AP28" i="46"/>
  <c r="AQ28" i="46" s="1"/>
  <c r="BL28" i="46" s="1"/>
  <c r="BM28" i="46" s="1"/>
  <c r="AP9" i="10"/>
  <c r="AQ9" i="10" s="1"/>
  <c r="BL9" i="10" s="1"/>
  <c r="BM9" i="10" s="1"/>
  <c r="AM31" i="37"/>
  <c r="AH31" i="37"/>
  <c r="AN31" i="37" s="1"/>
  <c r="AM15" i="32"/>
  <c r="AM33" i="32" s="1"/>
  <c r="AH15" i="32"/>
  <c r="AN15" i="32" s="1"/>
  <c r="AH29" i="42"/>
  <c r="AN29" i="42" s="1"/>
  <c r="AP29" i="42" s="1"/>
  <c r="AQ29" i="42" s="1"/>
  <c r="BL29" i="42" s="1"/>
  <c r="BM29" i="42" s="1"/>
  <c r="AL8" i="15"/>
  <c r="AG8" i="15"/>
  <c r="AM8" i="15" s="1"/>
  <c r="AP32" i="32"/>
  <c r="AQ32" i="32" s="1"/>
  <c r="BL32" i="32" s="1"/>
  <c r="BM32" i="32" s="1"/>
  <c r="AM6" i="41"/>
  <c r="AH6" i="41"/>
  <c r="AN6" i="41" s="1"/>
  <c r="AM31" i="34"/>
  <c r="AH31" i="34"/>
  <c r="AN31" i="34" s="1"/>
  <c r="AK31" i="3"/>
  <c r="AF31" i="3"/>
  <c r="AL12" i="11"/>
  <c r="AG12" i="11"/>
  <c r="AL12" i="16"/>
  <c r="AG12" i="16"/>
  <c r="AH31" i="41"/>
  <c r="AN31" i="41" s="1"/>
  <c r="AP31" i="41" s="1"/>
  <c r="AQ31" i="41" s="1"/>
  <c r="BL31" i="41" s="1"/>
  <c r="BM31" i="41" s="1"/>
  <c r="AL6" i="16"/>
  <c r="AG6" i="16"/>
  <c r="AM6" i="16" s="1"/>
  <c r="AH28" i="25"/>
  <c r="AN28" i="25" s="1"/>
  <c r="AF9" i="8"/>
  <c r="AF20" i="7"/>
  <c r="AF27" i="3"/>
  <c r="AL23" i="11"/>
  <c r="AG23" i="11"/>
  <c r="AL12" i="15"/>
  <c r="AH12" i="15"/>
  <c r="AN12" i="15" s="1"/>
  <c r="AG12" i="15"/>
  <c r="AM12" i="15" s="1"/>
  <c r="AG26" i="17"/>
  <c r="AF22" i="5"/>
  <c r="AF29" i="9"/>
  <c r="AP20" i="18"/>
  <c r="AQ20" i="18" s="1"/>
  <c r="BL20" i="18" s="1"/>
  <c r="BM20" i="18" s="1"/>
  <c r="AH11" i="20"/>
  <c r="AN11" i="20" s="1"/>
  <c r="AP11" i="20" s="1"/>
  <c r="AQ11" i="20" s="1"/>
  <c r="BL11" i="20" s="1"/>
  <c r="BM11" i="20" s="1"/>
  <c r="AP5" i="20"/>
  <c r="AQ5" i="20" s="1"/>
  <c r="BL5" i="20" s="1"/>
  <c r="BM5" i="20" s="1"/>
  <c r="AH27" i="26"/>
  <c r="AN27" i="26" s="1"/>
  <c r="AP27" i="26" s="1"/>
  <c r="AQ27" i="26" s="1"/>
  <c r="BL27" i="26" s="1"/>
  <c r="BM27" i="26" s="1"/>
  <c r="AG19" i="26"/>
  <c r="AL33" i="31"/>
  <c r="AH17" i="31"/>
  <c r="AN17" i="31" s="1"/>
  <c r="AP17" i="31" s="1"/>
  <c r="AQ17" i="31" s="1"/>
  <c r="BL17" i="31" s="1"/>
  <c r="BM17" i="31" s="1"/>
  <c r="AH22" i="37"/>
  <c r="AN22" i="37" s="1"/>
  <c r="AP22" i="37" s="1"/>
  <c r="AQ22" i="37" s="1"/>
  <c r="BL22" i="37" s="1"/>
  <c r="BM22" i="37" s="1"/>
  <c r="AH20" i="37"/>
  <c r="AN20" i="37" s="1"/>
  <c r="AP23" i="40"/>
  <c r="AQ23" i="40" s="1"/>
  <c r="BL23" i="40" s="1"/>
  <c r="BM23" i="40" s="1"/>
  <c r="AP19" i="45"/>
  <c r="AQ19" i="45" s="1"/>
  <c r="BL19" i="45" s="1"/>
  <c r="BM19" i="45" s="1"/>
  <c r="AH27" i="46"/>
  <c r="AN27" i="46" s="1"/>
  <c r="AH21" i="46"/>
  <c r="AN21" i="46" s="1"/>
  <c r="AP25" i="51"/>
  <c r="AQ25" i="51" s="1"/>
  <c r="BL25" i="51" s="1"/>
  <c r="BM25" i="51" s="1"/>
  <c r="AP21" i="53"/>
  <c r="AQ21" i="53" s="1"/>
  <c r="BL21" i="53" s="1"/>
  <c r="BM21" i="53" s="1"/>
  <c r="AH28" i="54"/>
  <c r="AN28" i="54" s="1"/>
  <c r="AP28" i="54" s="1"/>
  <c r="AQ28" i="54" s="1"/>
  <c r="BL28" i="54" s="1"/>
  <c r="BM28" i="54" s="1"/>
  <c r="AH31" i="55"/>
  <c r="AN31" i="55" s="1"/>
  <c r="AP20" i="60"/>
  <c r="AQ20" i="60" s="1"/>
  <c r="BL20" i="60" s="1"/>
  <c r="BM20" i="60" s="1"/>
  <c r="AL29" i="20"/>
  <c r="AG29" i="20"/>
  <c r="AM4" i="46"/>
  <c r="AH4" i="46"/>
  <c r="AN4" i="46" s="1"/>
  <c r="AM6" i="52"/>
  <c r="AH6" i="52"/>
  <c r="AN6" i="52" s="1"/>
  <c r="AP28" i="39"/>
  <c r="AQ28" i="39" s="1"/>
  <c r="BL28" i="39" s="1"/>
  <c r="BM28" i="39" s="1"/>
  <c r="AM21" i="57"/>
  <c r="AH21" i="57"/>
  <c r="AN21" i="57" s="1"/>
  <c r="AL4" i="23"/>
  <c r="AH4" i="23"/>
  <c r="AN4" i="23" s="1"/>
  <c r="AG4" i="23"/>
  <c r="AM4" i="23" s="1"/>
  <c r="AL21" i="11"/>
  <c r="AG21" i="11"/>
  <c r="AM21" i="11" s="1"/>
  <c r="AM27" i="41"/>
  <c r="AH27" i="41"/>
  <c r="AN27" i="41" s="1"/>
  <c r="AM7" i="49"/>
  <c r="AH7" i="49"/>
  <c r="AN7" i="49" s="1"/>
  <c r="AM10" i="47"/>
  <c r="AH10" i="47"/>
  <c r="AN10" i="47" s="1"/>
  <c r="AL27" i="20"/>
  <c r="AG27" i="20"/>
  <c r="AM27" i="20" s="1"/>
  <c r="AP32" i="51"/>
  <c r="AQ32" i="51" s="1"/>
  <c r="BL32" i="51" s="1"/>
  <c r="BM32" i="51" s="1"/>
  <c r="AH10" i="39"/>
  <c r="AN10" i="39" s="1"/>
  <c r="AP10" i="39" s="1"/>
  <c r="AQ10" i="39" s="1"/>
  <c r="BL10" i="39" s="1"/>
  <c r="BM10" i="39" s="1"/>
  <c r="AN29" i="30"/>
  <c r="AI29" i="30"/>
  <c r="AO29" i="30" s="1"/>
  <c r="AP11" i="47"/>
  <c r="AQ11" i="47" s="1"/>
  <c r="BL11" i="47" s="1"/>
  <c r="BM11" i="47" s="1"/>
  <c r="AH21" i="10"/>
  <c r="AN21" i="10" s="1"/>
  <c r="AP21" i="10" s="1"/>
  <c r="AQ21" i="10" s="1"/>
  <c r="BL21" i="10" s="1"/>
  <c r="BM21" i="10" s="1"/>
  <c r="AL32" i="20"/>
  <c r="AG32" i="20"/>
  <c r="AP6" i="10"/>
  <c r="AQ6" i="10" s="1"/>
  <c r="BL6" i="10" s="1"/>
  <c r="BM6" i="10" s="1"/>
  <c r="AM22" i="48"/>
  <c r="AH22" i="48"/>
  <c r="AN22" i="48" s="1"/>
  <c r="AM28" i="52"/>
  <c r="AH28" i="52"/>
  <c r="AN28" i="52" s="1"/>
  <c r="AM23" i="4"/>
  <c r="AH23" i="4"/>
  <c r="AN23" i="4" s="1"/>
  <c r="AH28" i="49"/>
  <c r="AN28" i="49" s="1"/>
  <c r="AP28" i="49" s="1"/>
  <c r="AQ28" i="49" s="1"/>
  <c r="BL28" i="49" s="1"/>
  <c r="BM28" i="49" s="1"/>
  <c r="AH29" i="53"/>
  <c r="AN29" i="53" s="1"/>
  <c r="AP29" i="53" s="1"/>
  <c r="AQ29" i="53" s="1"/>
  <c r="BL29" i="53" s="1"/>
  <c r="BM29" i="53" s="1"/>
  <c r="AH32" i="42"/>
  <c r="AN32" i="42" s="1"/>
  <c r="AP32" i="42" s="1"/>
  <c r="AQ32" i="42" s="1"/>
  <c r="BL32" i="42" s="1"/>
  <c r="BM32" i="42" s="1"/>
  <c r="AL6" i="11"/>
  <c r="AG6" i="11"/>
  <c r="AM6" i="11" s="1"/>
  <c r="AP27" i="49"/>
  <c r="AQ27" i="49" s="1"/>
  <c r="BL27" i="49" s="1"/>
  <c r="BM27" i="49" s="1"/>
  <c r="AP28" i="42"/>
  <c r="AQ28" i="42" s="1"/>
  <c r="BL28" i="42" s="1"/>
  <c r="BM28" i="42" s="1"/>
  <c r="AK11" i="8"/>
  <c r="AF11" i="8"/>
  <c r="AK11" i="3"/>
  <c r="AF11" i="3"/>
  <c r="AH29" i="35"/>
  <c r="AN29" i="35" s="1"/>
  <c r="AP29" i="35" s="1"/>
  <c r="AQ29" i="35" s="1"/>
  <c r="BL29" i="35" s="1"/>
  <c r="BM29" i="35" s="1"/>
  <c r="AG23" i="27"/>
  <c r="AL31" i="15"/>
  <c r="AH31" i="15"/>
  <c r="AN31" i="15" s="1"/>
  <c r="AL17" i="16"/>
  <c r="AG17" i="16"/>
  <c r="AP16" i="26"/>
  <c r="AQ16" i="26" s="1"/>
  <c r="BL16" i="26" s="1"/>
  <c r="BM16" i="26" s="1"/>
  <c r="AG8" i="23"/>
  <c r="AF5" i="8"/>
  <c r="AF30" i="6"/>
  <c r="AG6" i="23"/>
  <c r="AF30" i="3"/>
  <c r="AG33" i="53"/>
  <c r="AM5" i="52"/>
  <c r="AH5" i="52"/>
  <c r="AN5" i="52" s="1"/>
  <c r="AM23" i="37"/>
  <c r="AH23" i="37"/>
  <c r="AN23" i="37" s="1"/>
  <c r="AL12" i="23"/>
  <c r="AL26" i="16"/>
  <c r="AG26" i="16"/>
  <c r="AL32" i="15"/>
  <c r="AG32" i="15"/>
  <c r="AM4" i="49"/>
  <c r="AH4" i="49"/>
  <c r="AN4" i="49" s="1"/>
  <c r="AM21" i="54"/>
  <c r="AH21" i="54"/>
  <c r="AN21" i="54" s="1"/>
  <c r="AL32" i="27"/>
  <c r="AG32" i="27"/>
  <c r="AL27" i="27"/>
  <c r="AG27" i="27"/>
  <c r="AM27" i="27" s="1"/>
  <c r="AM31" i="45"/>
  <c r="AH31" i="45"/>
  <c r="AN31" i="45" s="1"/>
  <c r="AL31" i="27"/>
  <c r="AG31" i="27"/>
  <c r="AM31" i="27" s="1"/>
  <c r="AM17" i="52"/>
  <c r="AH17" i="52"/>
  <c r="AN17" i="52" s="1"/>
  <c r="AL27" i="12"/>
  <c r="AG27" i="12"/>
  <c r="AL31" i="25"/>
  <c r="AG31" i="25"/>
  <c r="AM31" i="25" s="1"/>
  <c r="AM30" i="32"/>
  <c r="AH30" i="32"/>
  <c r="AN30" i="32" s="1"/>
  <c r="AM15" i="52"/>
  <c r="AH15" i="52"/>
  <c r="AN15" i="52" s="1"/>
  <c r="AM7" i="17"/>
  <c r="AH7" i="17"/>
  <c r="AN7" i="17" s="1"/>
  <c r="AK7" i="8"/>
  <c r="AF7" i="8"/>
  <c r="AK7" i="3"/>
  <c r="AF7" i="3"/>
  <c r="AL14" i="20"/>
  <c r="AG14" i="20"/>
  <c r="AM14" i="20" s="1"/>
  <c r="AP31" i="15"/>
  <c r="AQ31" i="15" s="1"/>
  <c r="BL31" i="15" s="1"/>
  <c r="BM31" i="15" s="1"/>
  <c r="AL5" i="11"/>
  <c r="AG5" i="11"/>
  <c r="AL13" i="7"/>
  <c r="AG13" i="7"/>
  <c r="AF30" i="7"/>
  <c r="AP20" i="15"/>
  <c r="AQ20" i="15" s="1"/>
  <c r="BL20" i="15" s="1"/>
  <c r="BM20" i="15" s="1"/>
  <c r="AP6" i="20"/>
  <c r="AQ6" i="20" s="1"/>
  <c r="BL6" i="20" s="1"/>
  <c r="BM6" i="20" s="1"/>
  <c r="AP9" i="20"/>
  <c r="AQ9" i="20" s="1"/>
  <c r="BL9" i="20" s="1"/>
  <c r="BM9" i="20" s="1"/>
  <c r="AG25" i="23"/>
  <c r="AM25" i="23" s="1"/>
  <c r="AK33" i="25"/>
  <c r="AH18" i="25"/>
  <c r="AN18" i="25" s="1"/>
  <c r="AF33" i="26"/>
  <c r="AG30" i="26"/>
  <c r="AM30" i="26" s="1"/>
  <c r="AP21" i="40"/>
  <c r="AQ21" i="40" s="1"/>
  <c r="BL21" i="40" s="1"/>
  <c r="BM21" i="40" s="1"/>
  <c r="AP20" i="41"/>
  <c r="AQ20" i="41" s="1"/>
  <c r="BL20" i="41" s="1"/>
  <c r="BM20" i="41" s="1"/>
  <c r="AH7" i="46"/>
  <c r="AN7" i="46" s="1"/>
  <c r="AP7" i="46" s="1"/>
  <c r="AQ7" i="46" s="1"/>
  <c r="BL7" i="46" s="1"/>
  <c r="BM7" i="46" s="1"/>
  <c r="AP19" i="53"/>
  <c r="AQ19" i="53" s="1"/>
  <c r="BL19" i="53" s="1"/>
  <c r="BM19" i="53" s="1"/>
  <c r="AP29" i="39"/>
  <c r="AQ29" i="39" s="1"/>
  <c r="BL29" i="39" s="1"/>
  <c r="BM29" i="39" s="1"/>
  <c r="AP32" i="53"/>
  <c r="AQ32" i="53" s="1"/>
  <c r="BL32" i="53" s="1"/>
  <c r="BM32" i="53" s="1"/>
  <c r="AM10" i="26"/>
  <c r="AH10" i="26"/>
  <c r="AN10" i="26" s="1"/>
  <c r="AL27" i="23"/>
  <c r="AG27" i="23"/>
  <c r="AL32" i="17"/>
  <c r="AG32" i="17"/>
  <c r="AM32" i="17" s="1"/>
  <c r="AM24" i="4"/>
  <c r="AH24" i="4"/>
  <c r="AN24" i="4" s="1"/>
  <c r="AP29" i="34"/>
  <c r="AQ29" i="34" s="1"/>
  <c r="BL29" i="34" s="1"/>
  <c r="BM29" i="34" s="1"/>
  <c r="AM15" i="58"/>
  <c r="AH15" i="58"/>
  <c r="AN15" i="58" s="1"/>
  <c r="AH20" i="46"/>
  <c r="AN20" i="46" s="1"/>
  <c r="AP20" i="46" s="1"/>
  <c r="AQ20" i="46" s="1"/>
  <c r="BL20" i="46" s="1"/>
  <c r="BM20" i="46" s="1"/>
  <c r="AH28" i="34"/>
  <c r="AN28" i="34" s="1"/>
  <c r="AP28" i="34" s="1"/>
  <c r="AQ28" i="34" s="1"/>
  <c r="BL28" i="34" s="1"/>
  <c r="BM28" i="34" s="1"/>
  <c r="AP4" i="40"/>
  <c r="AQ4" i="40" s="1"/>
  <c r="BL4" i="40" s="1"/>
  <c r="BM4" i="40" s="1"/>
  <c r="AL10" i="15"/>
  <c r="AG10" i="15"/>
  <c r="AM8" i="25"/>
  <c r="AH8" i="25"/>
  <c r="AN8" i="25" s="1"/>
  <c r="AM17" i="47"/>
  <c r="AH17" i="47"/>
  <c r="AN17" i="47" s="1"/>
  <c r="AH29" i="51"/>
  <c r="AN29" i="51" s="1"/>
  <c r="AP29" i="51" s="1"/>
  <c r="AQ29" i="51" s="1"/>
  <c r="BL29" i="51" s="1"/>
  <c r="BM29" i="51" s="1"/>
  <c r="AN10" i="30"/>
  <c r="AI10" i="30"/>
  <c r="AO10" i="30" s="1"/>
  <c r="AP5" i="10"/>
  <c r="AQ5" i="10" s="1"/>
  <c r="BL5" i="10" s="1"/>
  <c r="BM5" i="10" s="1"/>
  <c r="AM13" i="18"/>
  <c r="AH13" i="18"/>
  <c r="AN13" i="18" s="1"/>
  <c r="AM27" i="35"/>
  <c r="AH27" i="35"/>
  <c r="AN27" i="35" s="1"/>
  <c r="AH30" i="55"/>
  <c r="AN30" i="55" s="1"/>
  <c r="AP30" i="55" s="1"/>
  <c r="AQ30" i="55" s="1"/>
  <c r="BL30" i="55" s="1"/>
  <c r="BM30" i="55" s="1"/>
  <c r="AM10" i="52"/>
  <c r="AH10" i="52"/>
  <c r="AN10" i="52" s="1"/>
  <c r="AP28" i="41"/>
  <c r="AQ28" i="41" s="1"/>
  <c r="BL28" i="41" s="1"/>
  <c r="BM28" i="41" s="1"/>
  <c r="AL31" i="16"/>
  <c r="AG31" i="16"/>
  <c r="AM31" i="16" s="1"/>
  <c r="AP32" i="25"/>
  <c r="AQ32" i="25" s="1"/>
  <c r="BL32" i="25" s="1"/>
  <c r="BM32" i="25" s="1"/>
  <c r="AP28" i="22"/>
  <c r="AQ28" i="22" s="1"/>
  <c r="BL28" i="22" s="1"/>
  <c r="BM28" i="22" s="1"/>
  <c r="AG29" i="15"/>
  <c r="AK22" i="7"/>
  <c r="AF22" i="7"/>
  <c r="AP28" i="53"/>
  <c r="AQ28" i="53" s="1"/>
  <c r="BL28" i="53" s="1"/>
  <c r="BM28" i="53" s="1"/>
  <c r="AP27" i="25"/>
  <c r="AQ27" i="25" s="1"/>
  <c r="BL27" i="25" s="1"/>
  <c r="BM27" i="25" s="1"/>
  <c r="AL31" i="12"/>
  <c r="AG31" i="12"/>
  <c r="AH15" i="42"/>
  <c r="AN15" i="42" s="1"/>
  <c r="AP15" i="42" s="1"/>
  <c r="AQ15" i="42" s="1"/>
  <c r="BL15" i="42" s="1"/>
  <c r="BM15" i="42" s="1"/>
  <c r="AL31" i="20"/>
  <c r="AG31" i="20"/>
  <c r="AM31" i="20" s="1"/>
  <c r="AP6" i="24"/>
  <c r="AQ6" i="24" s="1"/>
  <c r="BL6" i="24" s="1"/>
  <c r="BM6" i="24" s="1"/>
  <c r="AH12" i="17"/>
  <c r="AN12" i="17" s="1"/>
  <c r="AP12" i="17" s="1"/>
  <c r="AQ12" i="17" s="1"/>
  <c r="BL12" i="17" s="1"/>
  <c r="BM12" i="17" s="1"/>
  <c r="AF23" i="7"/>
  <c r="AF32" i="9"/>
  <c r="AH19" i="18"/>
  <c r="AN19" i="18" s="1"/>
  <c r="AP19" i="18" s="1"/>
  <c r="AQ19" i="18" s="1"/>
  <c r="BL19" i="18" s="1"/>
  <c r="BM19" i="18" s="1"/>
  <c r="AH26" i="23"/>
  <c r="AN26" i="23" s="1"/>
  <c r="AP26" i="23" s="1"/>
  <c r="AQ26" i="23" s="1"/>
  <c r="BL26" i="23" s="1"/>
  <c r="BM26" i="23" s="1"/>
  <c r="AH17" i="26"/>
  <c r="AN17" i="26" s="1"/>
  <c r="AH14" i="26"/>
  <c r="AN14" i="26" s="1"/>
  <c r="AH16" i="51"/>
  <c r="AN16" i="51" s="1"/>
  <c r="AP16" i="51" s="1"/>
  <c r="AQ16" i="51" s="1"/>
  <c r="BL16" i="51" s="1"/>
  <c r="BM16" i="51" s="1"/>
  <c r="AL13" i="4"/>
  <c r="AG13" i="4"/>
  <c r="AM13" i="4" s="1"/>
  <c r="AM16" i="45"/>
  <c r="AH16" i="45"/>
  <c r="AN16" i="45" s="1"/>
  <c r="AP28" i="32"/>
  <c r="AQ28" i="32" s="1"/>
  <c r="BL28" i="32" s="1"/>
  <c r="BM28" i="32" s="1"/>
  <c r="AH26" i="35"/>
  <c r="AN26" i="35" s="1"/>
  <c r="AP26" i="35" s="1"/>
  <c r="AQ26" i="35" s="1"/>
  <c r="BL26" i="35" s="1"/>
  <c r="BM26" i="35" s="1"/>
  <c r="AL17" i="21"/>
  <c r="AG17" i="21"/>
  <c r="AM17" i="21" s="1"/>
  <c r="AM32" i="40"/>
  <c r="AH32" i="40"/>
  <c r="AN32" i="40" s="1"/>
  <c r="AH17" i="55"/>
  <c r="AN17" i="55" s="1"/>
  <c r="AP17" i="55" s="1"/>
  <c r="AQ17" i="55" s="1"/>
  <c r="BL17" i="55" s="1"/>
  <c r="BM17" i="55" s="1"/>
  <c r="AP21" i="32"/>
  <c r="AQ21" i="32" s="1"/>
  <c r="BL21" i="32" s="1"/>
  <c r="BM21" i="32" s="1"/>
  <c r="AM32" i="52"/>
  <c r="AH32" i="52"/>
  <c r="AN32" i="52" s="1"/>
  <c r="AH32" i="34"/>
  <c r="AN32" i="34" s="1"/>
  <c r="AM30" i="34"/>
  <c r="AM33" i="34" s="1"/>
  <c r="AH30" i="34"/>
  <c r="AN30" i="34" s="1"/>
  <c r="AM6" i="47"/>
  <c r="AH6" i="47"/>
  <c r="AN6" i="47" s="1"/>
  <c r="AL28" i="24"/>
  <c r="AG28" i="24"/>
  <c r="AH30" i="47"/>
  <c r="AN30" i="47" s="1"/>
  <c r="AL19" i="12"/>
  <c r="AG19" i="12"/>
  <c r="AL20" i="27"/>
  <c r="AG20" i="27"/>
  <c r="AM30" i="36"/>
  <c r="AH30" i="36"/>
  <c r="AN30" i="36" s="1"/>
  <c r="AP11" i="61"/>
  <c r="AQ11" i="61" s="1"/>
  <c r="BL11" i="61" s="1"/>
  <c r="BM11" i="61" s="1"/>
  <c r="AL29" i="27"/>
  <c r="AG29" i="27"/>
  <c r="AM27" i="45"/>
  <c r="AH27" i="45"/>
  <c r="AN27" i="45" s="1"/>
  <c r="AM16" i="54"/>
  <c r="AH16" i="54"/>
  <c r="AN16" i="54" s="1"/>
  <c r="AM29" i="59"/>
  <c r="AH29" i="59"/>
  <c r="AN29" i="59" s="1"/>
  <c r="AP29" i="59" s="1"/>
  <c r="AQ29" i="59" s="1"/>
  <c r="BL29" i="59" s="1"/>
  <c r="BM29" i="59" s="1"/>
  <c r="AI12" i="30"/>
  <c r="AO12" i="30" s="1"/>
  <c r="AQ12" i="30" s="1"/>
  <c r="AP30" i="33"/>
  <c r="AQ30" i="33" s="1"/>
  <c r="BL30" i="33" s="1"/>
  <c r="BM30" i="33" s="1"/>
  <c r="AH5" i="23"/>
  <c r="AN5" i="23" s="1"/>
  <c r="AP5" i="23" s="1"/>
  <c r="AQ5" i="23" s="1"/>
  <c r="BL5" i="23" s="1"/>
  <c r="BM5" i="23" s="1"/>
  <c r="AK31" i="6"/>
  <c r="AF31" i="6"/>
  <c r="AP5" i="61"/>
  <c r="AQ5" i="61" s="1"/>
  <c r="BL5" i="61" s="1"/>
  <c r="BM5" i="61" s="1"/>
  <c r="AH31" i="59"/>
  <c r="AN31" i="59" s="1"/>
  <c r="AP31" i="59" s="1"/>
  <c r="AQ31" i="59" s="1"/>
  <c r="BL31" i="59" s="1"/>
  <c r="BM31" i="59" s="1"/>
  <c r="AM15" i="17"/>
  <c r="AH15" i="17"/>
  <c r="AN15" i="17" s="1"/>
  <c r="AK23" i="9"/>
  <c r="AF23" i="9"/>
  <c r="AL31" i="23"/>
  <c r="AG31" i="23"/>
  <c r="AL15" i="20"/>
  <c r="AP15" i="20" s="1"/>
  <c r="AQ15" i="20" s="1"/>
  <c r="BL15" i="20" s="1"/>
  <c r="BM15" i="20" s="1"/>
  <c r="AH15" i="20"/>
  <c r="AN15" i="20" s="1"/>
  <c r="AL28" i="11"/>
  <c r="AG28" i="11"/>
  <c r="AM28" i="11" s="1"/>
  <c r="AG8" i="16"/>
  <c r="AF19" i="7"/>
  <c r="AP14" i="12"/>
  <c r="AQ14" i="12" s="1"/>
  <c r="BL14" i="12" s="1"/>
  <c r="BM14" i="12" s="1"/>
  <c r="AF19" i="3"/>
  <c r="AG25" i="16"/>
  <c r="AM25" i="16" s="1"/>
  <c r="AP22" i="18"/>
  <c r="AQ22" i="18" s="1"/>
  <c r="BL22" i="18" s="1"/>
  <c r="BM22" i="18" s="1"/>
  <c r="AP23" i="18"/>
  <c r="AQ23" i="18" s="1"/>
  <c r="BL23" i="18" s="1"/>
  <c r="BM23" i="18" s="1"/>
  <c r="AH21" i="19"/>
  <c r="AN21" i="19" s="1"/>
  <c r="AP21" i="19" s="1"/>
  <c r="AQ21" i="19" s="1"/>
  <c r="BL21" i="19" s="1"/>
  <c r="BM21" i="19" s="1"/>
  <c r="AH8" i="20"/>
  <c r="AN8" i="20" s="1"/>
  <c r="AP8" i="20" s="1"/>
  <c r="AQ8" i="20" s="1"/>
  <c r="BL8" i="20" s="1"/>
  <c r="BM8" i="20" s="1"/>
  <c r="AP10" i="20"/>
  <c r="AQ10" i="20" s="1"/>
  <c r="BL10" i="20" s="1"/>
  <c r="BM10" i="20" s="1"/>
  <c r="AK33" i="21"/>
  <c r="AG25" i="21"/>
  <c r="AM25" i="21" s="1"/>
  <c r="AP16" i="24"/>
  <c r="AQ16" i="24" s="1"/>
  <c r="BL16" i="24" s="1"/>
  <c r="BM16" i="24" s="1"/>
  <c r="AH13" i="24"/>
  <c r="AN13" i="24" s="1"/>
  <c r="AH18" i="27"/>
  <c r="AN18" i="27" s="1"/>
  <c r="AH14" i="32"/>
  <c r="AN14" i="32" s="1"/>
  <c r="AP22" i="39"/>
  <c r="AQ22" i="39" s="1"/>
  <c r="BL22" i="39" s="1"/>
  <c r="BM22" i="39" s="1"/>
  <c r="AP19" i="40"/>
  <c r="AQ19" i="40" s="1"/>
  <c r="BL19" i="40" s="1"/>
  <c r="BM19" i="40" s="1"/>
  <c r="AH25" i="42"/>
  <c r="AN25" i="42" s="1"/>
  <c r="AP25" i="42" s="1"/>
  <c r="AQ25" i="42" s="1"/>
  <c r="BL25" i="42" s="1"/>
  <c r="BM25" i="42" s="1"/>
  <c r="AP23" i="45"/>
  <c r="AQ23" i="45" s="1"/>
  <c r="BL23" i="45" s="1"/>
  <c r="BM23" i="45" s="1"/>
  <c r="AH5" i="45"/>
  <c r="AN5" i="45" s="1"/>
  <c r="AG33" i="57"/>
  <c r="AG33" i="58"/>
  <c r="AL10" i="11"/>
  <c r="AG10" i="11"/>
  <c r="AM10" i="11" s="1"/>
  <c r="AM9" i="49"/>
  <c r="AH9" i="49"/>
  <c r="AN9" i="49" s="1"/>
  <c r="AP27" i="47"/>
  <c r="AQ27" i="47" s="1"/>
  <c r="BL27" i="47" s="1"/>
  <c r="BM27" i="47" s="1"/>
  <c r="AH10" i="58"/>
  <c r="AN10" i="58" s="1"/>
  <c r="AL19" i="27"/>
  <c r="AG19" i="27"/>
  <c r="AL10" i="14"/>
  <c r="AG10" i="14"/>
  <c r="AH27" i="40"/>
  <c r="AN27" i="40" s="1"/>
  <c r="AP27" i="40" s="1"/>
  <c r="AQ27" i="40" s="1"/>
  <c r="BL27" i="40" s="1"/>
  <c r="BM27" i="40" s="1"/>
  <c r="AP14" i="55"/>
  <c r="AQ14" i="55" s="1"/>
  <c r="BL14" i="55" s="1"/>
  <c r="BM14" i="55" s="1"/>
  <c r="AP30" i="47"/>
  <c r="AQ30" i="47" s="1"/>
  <c r="BL30" i="47" s="1"/>
  <c r="BM30" i="47" s="1"/>
  <c r="AL30" i="15"/>
  <c r="AH30" i="15"/>
  <c r="AN30" i="15" s="1"/>
  <c r="AG30" i="15"/>
  <c r="AM30" i="15" s="1"/>
  <c r="AH29" i="60"/>
  <c r="AN29" i="60" s="1"/>
  <c r="AP29" i="60" s="1"/>
  <c r="AQ29" i="60" s="1"/>
  <c r="BL29" i="60" s="1"/>
  <c r="BM29" i="60" s="1"/>
  <c r="AM30" i="45"/>
  <c r="AH30" i="45"/>
  <c r="AN30" i="45" s="1"/>
  <c r="AL21" i="12"/>
  <c r="AG21" i="12"/>
  <c r="AM21" i="12" s="1"/>
  <c r="AL27" i="16"/>
  <c r="AH27" i="16"/>
  <c r="AN27" i="16" s="1"/>
  <c r="AG27" i="16"/>
  <c r="AM27" i="16" s="1"/>
  <c r="AP31" i="40"/>
  <c r="AQ31" i="40" s="1"/>
  <c r="BL31" i="40" s="1"/>
  <c r="BM31" i="40" s="1"/>
  <c r="AP30" i="48"/>
  <c r="AQ30" i="48" s="1"/>
  <c r="BL30" i="48" s="1"/>
  <c r="BM30" i="48" s="1"/>
  <c r="AK27" i="6"/>
  <c r="AF27" i="6"/>
  <c r="AH29" i="61"/>
  <c r="AN29" i="61" s="1"/>
  <c r="AP29" i="61" s="1"/>
  <c r="AQ29" i="61" s="1"/>
  <c r="BL29" i="61" s="1"/>
  <c r="BM29" i="61" s="1"/>
  <c r="AK19" i="9"/>
  <c r="AF19" i="9"/>
  <c r="AP32" i="46"/>
  <c r="AQ32" i="46" s="1"/>
  <c r="BL32" i="46" s="1"/>
  <c r="BM32" i="46" s="1"/>
  <c r="AG31" i="17"/>
  <c r="AM31" i="17" s="1"/>
  <c r="AL30" i="16"/>
  <c r="AG30" i="16"/>
  <c r="AG16" i="20"/>
  <c r="AM16" i="20" s="1"/>
  <c r="AF9" i="4"/>
  <c r="AP16" i="22"/>
  <c r="AQ16" i="22" s="1"/>
  <c r="BL16" i="22" s="1"/>
  <c r="BM16" i="22" s="1"/>
  <c r="AL28" i="20"/>
  <c r="AG28" i="20"/>
  <c r="AL27" i="15"/>
  <c r="AG27" i="15"/>
  <c r="AM27" i="15" s="1"/>
  <c r="AF31" i="7"/>
  <c r="AG6" i="15"/>
  <c r="AF23" i="3"/>
  <c r="AP22" i="25"/>
  <c r="AQ22" i="25" s="1"/>
  <c r="BL22" i="25" s="1"/>
  <c r="BM22" i="25" s="1"/>
  <c r="AP23" i="26"/>
  <c r="AQ23" i="26" s="1"/>
  <c r="BL23" i="26" s="1"/>
  <c r="BM23" i="26" s="1"/>
  <c r="AM33" i="57"/>
  <c r="AL28" i="15"/>
  <c r="AG28" i="15"/>
  <c r="AL30" i="24"/>
  <c r="AH30" i="24"/>
  <c r="AN30" i="24" s="1"/>
  <c r="AG30" i="24"/>
  <c r="AM30" i="24" s="1"/>
  <c r="AL28" i="27"/>
  <c r="AG28" i="27"/>
  <c r="AP10" i="58"/>
  <c r="AQ10" i="58" s="1"/>
  <c r="BL10" i="58" s="1"/>
  <c r="BM10" i="58" s="1"/>
  <c r="AL29" i="16"/>
  <c r="AG29" i="16"/>
  <c r="AL28" i="16"/>
  <c r="AG28" i="16"/>
  <c r="AM28" i="16" s="1"/>
  <c r="AM8" i="49"/>
  <c r="AH8" i="49"/>
  <c r="AN8" i="49" s="1"/>
  <c r="AL14" i="22"/>
  <c r="AL33" i="22" s="1"/>
  <c r="AG14" i="22"/>
  <c r="AL4" i="11"/>
  <c r="AG4" i="11"/>
  <c r="AL28" i="21"/>
  <c r="AG28" i="21"/>
  <c r="AG12" i="23"/>
  <c r="AM12" i="23" s="1"/>
  <c r="AN5" i="30"/>
  <c r="AI5" i="30"/>
  <c r="AO5" i="30" s="1"/>
  <c r="AM14" i="48"/>
  <c r="AH14" i="48"/>
  <c r="AN14" i="48" s="1"/>
  <c r="AM17" i="45"/>
  <c r="AH17" i="45"/>
  <c r="AN17" i="45" s="1"/>
  <c r="AP7" i="47"/>
  <c r="AQ7" i="47" s="1"/>
  <c r="BL7" i="47" s="1"/>
  <c r="BM7" i="47" s="1"/>
  <c r="AM19" i="37"/>
  <c r="AH19" i="37"/>
  <c r="AN19" i="37" s="1"/>
  <c r="AK11" i="4"/>
  <c r="AF11" i="4"/>
  <c r="AM13" i="23"/>
  <c r="AH13" i="23"/>
  <c r="AN13" i="23" s="1"/>
  <c r="AL14" i="13"/>
  <c r="AG14" i="13"/>
  <c r="AL27" i="17"/>
  <c r="AH27" i="17"/>
  <c r="AN27" i="17" s="1"/>
  <c r="AP28" i="25"/>
  <c r="AQ28" i="25" s="1"/>
  <c r="BL28" i="25" s="1"/>
  <c r="BM28" i="25" s="1"/>
  <c r="AL6" i="14"/>
  <c r="AG6" i="14"/>
  <c r="AF27" i="7"/>
  <c r="AG29" i="23"/>
  <c r="AM29" i="23" s="1"/>
  <c r="AQ3" i="61"/>
  <c r="AG33" i="60"/>
  <c r="AH16" i="60"/>
  <c r="AN16" i="60" s="1"/>
  <c r="AN33" i="60" s="1"/>
  <c r="AP3" i="60"/>
  <c r="BL3" i="59"/>
  <c r="AN14" i="59"/>
  <c r="AP11" i="58"/>
  <c r="AQ11" i="58" s="1"/>
  <c r="BL11" i="58" s="1"/>
  <c r="BM11" i="58" s="1"/>
  <c r="AP7" i="58"/>
  <c r="AQ7" i="58" s="1"/>
  <c r="BL7" i="58" s="1"/>
  <c r="BM7" i="58" s="1"/>
  <c r="AP31" i="58"/>
  <c r="AQ31" i="58" s="1"/>
  <c r="BL31" i="58" s="1"/>
  <c r="BM31" i="58" s="1"/>
  <c r="AP27" i="58"/>
  <c r="AQ27" i="58" s="1"/>
  <c r="BL27" i="58" s="1"/>
  <c r="BM27" i="58" s="1"/>
  <c r="AP16" i="58"/>
  <c r="AQ16" i="58" s="1"/>
  <c r="BL16" i="58" s="1"/>
  <c r="BM16" i="58" s="1"/>
  <c r="AQ3" i="58"/>
  <c r="AP20" i="58"/>
  <c r="AQ20" i="58" s="1"/>
  <c r="BL20" i="58" s="1"/>
  <c r="BM20" i="58" s="1"/>
  <c r="AM25" i="58"/>
  <c r="AH25" i="58"/>
  <c r="AN25" i="58" s="1"/>
  <c r="AN33" i="57"/>
  <c r="AQ3" i="57"/>
  <c r="AP31" i="55"/>
  <c r="AQ31" i="55" s="1"/>
  <c r="BL31" i="55" s="1"/>
  <c r="BM31" i="55" s="1"/>
  <c r="AN3" i="55"/>
  <c r="AH29" i="55"/>
  <c r="AN29" i="55" s="1"/>
  <c r="AP29" i="55" s="1"/>
  <c r="AQ29" i="55" s="1"/>
  <c r="BL29" i="55" s="1"/>
  <c r="BM29" i="55" s="1"/>
  <c r="AL33" i="55"/>
  <c r="AH27" i="55"/>
  <c r="AN27" i="55" s="1"/>
  <c r="AP27" i="55" s="1"/>
  <c r="AQ27" i="55" s="1"/>
  <c r="BL27" i="55" s="1"/>
  <c r="BM27" i="55" s="1"/>
  <c r="AG33" i="55"/>
  <c r="AM30" i="54"/>
  <c r="AH30" i="54"/>
  <c r="AN30" i="54" s="1"/>
  <c r="AH11" i="54"/>
  <c r="AN11" i="54" s="1"/>
  <c r="AP11" i="54" s="1"/>
  <c r="AQ11" i="54" s="1"/>
  <c r="BL11" i="54" s="1"/>
  <c r="BM11" i="54" s="1"/>
  <c r="AG33" i="54"/>
  <c r="AH9" i="54"/>
  <c r="AN9" i="54" s="1"/>
  <c r="AP9" i="54" s="1"/>
  <c r="AQ9" i="54" s="1"/>
  <c r="BL9" i="54" s="1"/>
  <c r="BM9" i="54" s="1"/>
  <c r="AM13" i="54"/>
  <c r="AH13" i="54"/>
  <c r="AN13" i="54" s="1"/>
  <c r="AM27" i="54"/>
  <c r="AH27" i="54"/>
  <c r="AN27" i="54" s="1"/>
  <c r="AQ3" i="54"/>
  <c r="AH7" i="54"/>
  <c r="AN7" i="54" s="1"/>
  <c r="AP7" i="54" s="1"/>
  <c r="AQ7" i="54" s="1"/>
  <c r="BL7" i="54" s="1"/>
  <c r="BM7" i="54" s="1"/>
  <c r="AH18" i="54"/>
  <c r="AN18" i="54" s="1"/>
  <c r="AH5" i="54"/>
  <c r="AN3" i="53"/>
  <c r="AH15" i="53"/>
  <c r="AN15" i="53" s="1"/>
  <c r="AP15" i="53" s="1"/>
  <c r="AQ15" i="53" s="1"/>
  <c r="BL15" i="53" s="1"/>
  <c r="BM15" i="53" s="1"/>
  <c r="AM33" i="53"/>
  <c r="AP3" i="53"/>
  <c r="AH25" i="53"/>
  <c r="AN25" i="53" s="1"/>
  <c r="AP25" i="53" s="1"/>
  <c r="AQ25" i="53" s="1"/>
  <c r="BL25" i="53" s="1"/>
  <c r="BM25" i="53" s="1"/>
  <c r="AQ3" i="52"/>
  <c r="AP20" i="52"/>
  <c r="AQ20" i="52" s="1"/>
  <c r="BL20" i="52" s="1"/>
  <c r="BM20" i="52" s="1"/>
  <c r="AP14" i="52"/>
  <c r="AQ14" i="52" s="1"/>
  <c r="BL14" i="52" s="1"/>
  <c r="BM14" i="52" s="1"/>
  <c r="AN3" i="51"/>
  <c r="AG33" i="51"/>
  <c r="AH14" i="51"/>
  <c r="AN14" i="51" s="1"/>
  <c r="AP14" i="51" s="1"/>
  <c r="AQ14" i="51" s="1"/>
  <c r="BL14" i="51" s="1"/>
  <c r="BM14" i="51" s="1"/>
  <c r="AM33" i="51"/>
  <c r="AP3" i="51"/>
  <c r="AM9" i="50"/>
  <c r="AH9" i="50"/>
  <c r="AN9" i="50" s="1"/>
  <c r="AM12" i="50"/>
  <c r="AH12" i="50"/>
  <c r="AN12" i="50" s="1"/>
  <c r="AM4" i="50"/>
  <c r="AH4" i="50"/>
  <c r="AG33" i="50"/>
  <c r="AP3" i="50"/>
  <c r="AM16" i="50"/>
  <c r="AH16" i="50"/>
  <c r="AN16" i="50" s="1"/>
  <c r="AM27" i="50"/>
  <c r="AH27" i="50"/>
  <c r="AN27" i="50" s="1"/>
  <c r="AM20" i="50"/>
  <c r="AH20" i="50"/>
  <c r="AN20" i="50" s="1"/>
  <c r="AM5" i="50"/>
  <c r="AH5" i="50"/>
  <c r="AN5" i="50" s="1"/>
  <c r="AM8" i="50"/>
  <c r="AH8" i="50"/>
  <c r="AN8" i="50" s="1"/>
  <c r="AP8" i="50" s="1"/>
  <c r="AQ8" i="50" s="1"/>
  <c r="BL8" i="50" s="1"/>
  <c r="BM8" i="50" s="1"/>
  <c r="AM31" i="50"/>
  <c r="AH31" i="50"/>
  <c r="AN31" i="50" s="1"/>
  <c r="AM24" i="50"/>
  <c r="AH24" i="50"/>
  <c r="AN24" i="50" s="1"/>
  <c r="AM26" i="50"/>
  <c r="AH26" i="50"/>
  <c r="AN26" i="50" s="1"/>
  <c r="AL33" i="50"/>
  <c r="AQ3" i="49"/>
  <c r="AM15" i="49"/>
  <c r="AG33" i="49"/>
  <c r="AH25" i="49"/>
  <c r="AN25" i="49" s="1"/>
  <c r="AP25" i="49" s="1"/>
  <c r="AQ25" i="49" s="1"/>
  <c r="BL25" i="49" s="1"/>
  <c r="BM25" i="49" s="1"/>
  <c r="AH15" i="49"/>
  <c r="AQ3" i="48"/>
  <c r="AH26" i="48"/>
  <c r="AQ3" i="47"/>
  <c r="AM25" i="47"/>
  <c r="AH25" i="47"/>
  <c r="AG33" i="47"/>
  <c r="AH31" i="46"/>
  <c r="AN31" i="46" s="1"/>
  <c r="AP31" i="46" s="1"/>
  <c r="AQ31" i="46" s="1"/>
  <c r="BL31" i="46" s="1"/>
  <c r="BM31" i="46" s="1"/>
  <c r="AP27" i="46"/>
  <c r="AQ27" i="46" s="1"/>
  <c r="BL27" i="46" s="1"/>
  <c r="BM27" i="46" s="1"/>
  <c r="AH23" i="46"/>
  <c r="AN23" i="46" s="1"/>
  <c r="AP23" i="46" s="1"/>
  <c r="AQ23" i="46" s="1"/>
  <c r="BL23" i="46" s="1"/>
  <c r="BM23" i="46" s="1"/>
  <c r="AP19" i="46"/>
  <c r="AQ19" i="46" s="1"/>
  <c r="BL19" i="46" s="1"/>
  <c r="BM19" i="46" s="1"/>
  <c r="AH11" i="46"/>
  <c r="AN11" i="46" s="1"/>
  <c r="AM16" i="46"/>
  <c r="AH16" i="46"/>
  <c r="AN16" i="46" s="1"/>
  <c r="AH29" i="46"/>
  <c r="AN29" i="46" s="1"/>
  <c r="AP29" i="46" s="1"/>
  <c r="AQ29" i="46" s="1"/>
  <c r="BL29" i="46" s="1"/>
  <c r="BM29" i="46" s="1"/>
  <c r="AH9" i="46"/>
  <c r="AN9" i="46" s="1"/>
  <c r="AP9" i="46" s="1"/>
  <c r="AQ9" i="46" s="1"/>
  <c r="BL9" i="46" s="1"/>
  <c r="BM9" i="46" s="1"/>
  <c r="AL33" i="46"/>
  <c r="AM26" i="46"/>
  <c r="AH26" i="46"/>
  <c r="AN26" i="46" s="1"/>
  <c r="AQ3" i="46"/>
  <c r="AP11" i="46"/>
  <c r="AQ11" i="46" s="1"/>
  <c r="BL11" i="46" s="1"/>
  <c r="BM11" i="46" s="1"/>
  <c r="AP21" i="46"/>
  <c r="AQ21" i="46" s="1"/>
  <c r="BL21" i="46" s="1"/>
  <c r="BM21" i="46" s="1"/>
  <c r="AN5" i="46"/>
  <c r="AM5" i="46"/>
  <c r="AG33" i="46"/>
  <c r="AH6" i="45"/>
  <c r="AN6" i="45" s="1"/>
  <c r="AP6" i="45" s="1"/>
  <c r="AQ6" i="45" s="1"/>
  <c r="BL6" i="45" s="1"/>
  <c r="BM6" i="45" s="1"/>
  <c r="AH9" i="45"/>
  <c r="AN9" i="45" s="1"/>
  <c r="AP9" i="45" s="1"/>
  <c r="AQ9" i="45" s="1"/>
  <c r="BL9" i="45" s="1"/>
  <c r="BM9" i="45" s="1"/>
  <c r="AP5" i="45"/>
  <c r="AQ5" i="45" s="1"/>
  <c r="BL5" i="45" s="1"/>
  <c r="BM5" i="45" s="1"/>
  <c r="BL3" i="45"/>
  <c r="AP8" i="45"/>
  <c r="AQ8" i="45" s="1"/>
  <c r="BL8" i="45" s="1"/>
  <c r="BM8" i="45" s="1"/>
  <c r="AL33" i="45"/>
  <c r="AH7" i="45"/>
  <c r="AN7" i="45" s="1"/>
  <c r="AP7" i="45"/>
  <c r="AQ7" i="45" s="1"/>
  <c r="BL7" i="45" s="1"/>
  <c r="BM7" i="45" s="1"/>
  <c r="AH25" i="45"/>
  <c r="AN25" i="45" s="1"/>
  <c r="AP25" i="45" s="1"/>
  <c r="AQ25" i="45" s="1"/>
  <c r="BL25" i="45" s="1"/>
  <c r="BM25" i="45" s="1"/>
  <c r="AM4" i="45"/>
  <c r="AG33" i="45"/>
  <c r="AH4" i="45"/>
  <c r="AP11" i="45"/>
  <c r="AQ11" i="45" s="1"/>
  <c r="BL11" i="45" s="1"/>
  <c r="BM11" i="45" s="1"/>
  <c r="AH14" i="42"/>
  <c r="AN14" i="42" s="1"/>
  <c r="AP14" i="42" s="1"/>
  <c r="AQ14" i="42" s="1"/>
  <c r="BL14" i="42" s="1"/>
  <c r="BM14" i="42" s="1"/>
  <c r="AM33" i="42"/>
  <c r="AN3" i="42"/>
  <c r="AG33" i="42"/>
  <c r="AH7" i="41"/>
  <c r="AN7" i="41" s="1"/>
  <c r="AP7" i="41" s="1"/>
  <c r="AQ7" i="41" s="1"/>
  <c r="BL7" i="41" s="1"/>
  <c r="BM7" i="41" s="1"/>
  <c r="AH9" i="41"/>
  <c r="AN9" i="41" s="1"/>
  <c r="AP9" i="41" s="1"/>
  <c r="AQ9" i="41" s="1"/>
  <c r="BL9" i="41" s="1"/>
  <c r="BM9" i="41" s="1"/>
  <c r="AM5" i="41"/>
  <c r="AP5" i="41" s="1"/>
  <c r="AG33" i="41"/>
  <c r="AM25" i="41"/>
  <c r="AH25" i="41"/>
  <c r="AN25" i="41" s="1"/>
  <c r="BL3" i="41"/>
  <c r="AL33" i="41"/>
  <c r="AN5" i="41"/>
  <c r="AN5" i="40"/>
  <c r="AP11" i="40"/>
  <c r="AQ11" i="40" s="1"/>
  <c r="BL11" i="40" s="1"/>
  <c r="BM11" i="40" s="1"/>
  <c r="BL3" i="40"/>
  <c r="AM5" i="40"/>
  <c r="AG33" i="40"/>
  <c r="AL33" i="40"/>
  <c r="AH7" i="40"/>
  <c r="AN7" i="40" s="1"/>
  <c r="AP7" i="40" s="1"/>
  <c r="AQ7" i="40" s="1"/>
  <c r="BL7" i="40" s="1"/>
  <c r="BM7" i="40" s="1"/>
  <c r="AH25" i="40"/>
  <c r="AN25" i="40" s="1"/>
  <c r="AP25" i="40" s="1"/>
  <c r="AQ25" i="40" s="1"/>
  <c r="BL25" i="40" s="1"/>
  <c r="BM25" i="40" s="1"/>
  <c r="AP14" i="39"/>
  <c r="AQ14" i="39" s="1"/>
  <c r="BL14" i="39" s="1"/>
  <c r="BM14" i="39" s="1"/>
  <c r="AQ3" i="39"/>
  <c r="AP20" i="39"/>
  <c r="AQ20" i="39" s="1"/>
  <c r="BL20" i="39" s="1"/>
  <c r="BM20" i="39" s="1"/>
  <c r="AM25" i="39"/>
  <c r="AH25" i="39"/>
  <c r="AN25" i="39" s="1"/>
  <c r="AG33" i="39"/>
  <c r="AM15" i="37"/>
  <c r="AH15" i="37"/>
  <c r="AN15" i="37" s="1"/>
  <c r="AP9" i="37"/>
  <c r="AQ9" i="37" s="1"/>
  <c r="BL9" i="37" s="1"/>
  <c r="BM9" i="37" s="1"/>
  <c r="AP32" i="37"/>
  <c r="AQ32" i="37" s="1"/>
  <c r="BL32" i="37" s="1"/>
  <c r="BM32" i="37" s="1"/>
  <c r="AH28" i="37"/>
  <c r="AN28" i="37" s="1"/>
  <c r="AH14" i="37"/>
  <c r="AN14" i="37" s="1"/>
  <c r="AP14" i="37" s="1"/>
  <c r="AQ14" i="37" s="1"/>
  <c r="BL14" i="37" s="1"/>
  <c r="BM14" i="37" s="1"/>
  <c r="AN3" i="37"/>
  <c r="AH30" i="37"/>
  <c r="AN30" i="37" s="1"/>
  <c r="AP30" i="37" s="1"/>
  <c r="AQ30" i="37" s="1"/>
  <c r="BL30" i="37" s="1"/>
  <c r="BM30" i="37" s="1"/>
  <c r="AH24" i="37"/>
  <c r="AN24" i="37" s="1"/>
  <c r="AP24" i="37" s="1"/>
  <c r="AQ24" i="37" s="1"/>
  <c r="BL24" i="37" s="1"/>
  <c r="BM24" i="37" s="1"/>
  <c r="AG33" i="37"/>
  <c r="AP28" i="37"/>
  <c r="AQ28" i="37" s="1"/>
  <c r="BL28" i="37" s="1"/>
  <c r="BM28" i="37" s="1"/>
  <c r="AL33" i="37"/>
  <c r="AP27" i="37"/>
  <c r="AQ27" i="37" s="1"/>
  <c r="BL27" i="37" s="1"/>
  <c r="BM27" i="37" s="1"/>
  <c r="AP20" i="37"/>
  <c r="AQ20" i="37" s="1"/>
  <c r="BL20" i="37" s="1"/>
  <c r="BM20" i="37" s="1"/>
  <c r="AG33" i="35"/>
  <c r="AH25" i="35"/>
  <c r="AN25" i="35" s="1"/>
  <c r="AM33" i="35"/>
  <c r="AP3" i="35"/>
  <c r="AP3" i="34"/>
  <c r="AQ3" i="33"/>
  <c r="AM16" i="33"/>
  <c r="AH16" i="33"/>
  <c r="AM26" i="33"/>
  <c r="AH26" i="33"/>
  <c r="AN26" i="33" s="1"/>
  <c r="AP14" i="32"/>
  <c r="AQ14" i="32" s="1"/>
  <c r="BL14" i="32" s="1"/>
  <c r="BM14" i="32" s="1"/>
  <c r="AH33" i="32"/>
  <c r="AP3" i="32"/>
  <c r="AG33" i="32"/>
  <c r="AP32" i="31"/>
  <c r="AQ32" i="31" s="1"/>
  <c r="BL32" i="31" s="1"/>
  <c r="BM32" i="31" s="1"/>
  <c r="AH28" i="31"/>
  <c r="AN28" i="31" s="1"/>
  <c r="AP28" i="31" s="1"/>
  <c r="AQ28" i="31" s="1"/>
  <c r="BL28" i="31" s="1"/>
  <c r="BM28" i="31" s="1"/>
  <c r="AM33" i="31"/>
  <c r="AH31" i="31"/>
  <c r="AN31" i="31" s="1"/>
  <c r="AP31" i="31" s="1"/>
  <c r="AQ31" i="31" s="1"/>
  <c r="BL31" i="31" s="1"/>
  <c r="BM31" i="31" s="1"/>
  <c r="AH30" i="31"/>
  <c r="AN30" i="31" s="1"/>
  <c r="AP30" i="31" s="1"/>
  <c r="AQ30" i="31" s="1"/>
  <c r="BL30" i="31" s="1"/>
  <c r="BM30" i="31" s="1"/>
  <c r="AH27" i="31"/>
  <c r="AN27" i="31" s="1"/>
  <c r="AP27" i="31" s="1"/>
  <c r="AQ27" i="31" s="1"/>
  <c r="BL27" i="31" s="1"/>
  <c r="BM27" i="31" s="1"/>
  <c r="AH25" i="31"/>
  <c r="AN25" i="31" s="1"/>
  <c r="AP25" i="31" s="1"/>
  <c r="AQ25" i="31" s="1"/>
  <c r="BL25" i="31" s="1"/>
  <c r="BM25" i="31" s="1"/>
  <c r="AG33" i="31"/>
  <c r="AH16" i="31"/>
  <c r="AN16" i="31" s="1"/>
  <c r="AP29" i="31"/>
  <c r="AQ29" i="31" s="1"/>
  <c r="BL29" i="31" s="1"/>
  <c r="BM29" i="31" s="1"/>
  <c r="AP4" i="31"/>
  <c r="AN4" i="30"/>
  <c r="AH33" i="30"/>
  <c r="AI4" i="30"/>
  <c r="AQ3" i="30"/>
  <c r="AR3" i="30" s="1"/>
  <c r="AN16" i="30"/>
  <c r="AI16" i="30"/>
  <c r="AO16" i="30" s="1"/>
  <c r="AI18" i="30"/>
  <c r="AO18" i="30" s="1"/>
  <c r="AM3" i="27"/>
  <c r="AH4" i="27"/>
  <c r="AN4" i="27" s="1"/>
  <c r="AP4" i="27" s="1"/>
  <c r="AQ4" i="27" s="1"/>
  <c r="BL4" i="27" s="1"/>
  <c r="BM4" i="27" s="1"/>
  <c r="AH8" i="27"/>
  <c r="AN8" i="27" s="1"/>
  <c r="AP8" i="27" s="1"/>
  <c r="AQ8" i="27" s="1"/>
  <c r="BL8" i="27" s="1"/>
  <c r="BM8" i="27" s="1"/>
  <c r="AH12" i="27"/>
  <c r="AN12" i="27" s="1"/>
  <c r="AP12" i="27" s="1"/>
  <c r="AQ12" i="27" s="1"/>
  <c r="BL12" i="27" s="1"/>
  <c r="BM12" i="27" s="1"/>
  <c r="AH6" i="27"/>
  <c r="AN6" i="27" s="1"/>
  <c r="AP6" i="27" s="1"/>
  <c r="AQ6" i="27" s="1"/>
  <c r="BL6" i="27" s="1"/>
  <c r="BM6" i="27" s="1"/>
  <c r="AH10" i="27"/>
  <c r="AN10" i="27" s="1"/>
  <c r="AP10" i="27" s="1"/>
  <c r="AQ10" i="27" s="1"/>
  <c r="BL10" i="27" s="1"/>
  <c r="BM10" i="27" s="1"/>
  <c r="AG26" i="27"/>
  <c r="AF33" i="27"/>
  <c r="AL3" i="27"/>
  <c r="AH3" i="27"/>
  <c r="AK33" i="27"/>
  <c r="AH5" i="27"/>
  <c r="AN5" i="27" s="1"/>
  <c r="AP5" i="27" s="1"/>
  <c r="AQ5" i="27" s="1"/>
  <c r="BL5" i="27" s="1"/>
  <c r="BM5" i="27" s="1"/>
  <c r="AH9" i="27"/>
  <c r="AN9" i="27" s="1"/>
  <c r="AP9" i="27" s="1"/>
  <c r="AQ9" i="27" s="1"/>
  <c r="BL9" i="27" s="1"/>
  <c r="BM9" i="27" s="1"/>
  <c r="AH13" i="27"/>
  <c r="AN13" i="27" s="1"/>
  <c r="AH7" i="27"/>
  <c r="AN7" i="27" s="1"/>
  <c r="AP7" i="27" s="1"/>
  <c r="AQ7" i="27" s="1"/>
  <c r="BL7" i="27" s="1"/>
  <c r="BM7" i="27" s="1"/>
  <c r="AH11" i="27"/>
  <c r="AN11" i="27" s="1"/>
  <c r="AP11" i="27" s="1"/>
  <c r="AQ11" i="27" s="1"/>
  <c r="BL11" i="27" s="1"/>
  <c r="BM11" i="27" s="1"/>
  <c r="AG26" i="26"/>
  <c r="AP14" i="26"/>
  <c r="AQ14" i="26" s="1"/>
  <c r="BL14" i="26" s="1"/>
  <c r="BM14" i="26" s="1"/>
  <c r="AP17" i="26"/>
  <c r="AQ17" i="26" s="1"/>
  <c r="BL17" i="26" s="1"/>
  <c r="BM17" i="26" s="1"/>
  <c r="AH21" i="26"/>
  <c r="AN21" i="26" s="1"/>
  <c r="AP21" i="26" s="1"/>
  <c r="AQ21" i="26" s="1"/>
  <c r="BL21" i="26" s="1"/>
  <c r="BM21" i="26" s="1"/>
  <c r="AH28" i="26"/>
  <c r="AN28" i="26" s="1"/>
  <c r="AP28" i="26" s="1"/>
  <c r="AQ28" i="26" s="1"/>
  <c r="BL28" i="26" s="1"/>
  <c r="BM28" i="26" s="1"/>
  <c r="AH32" i="26"/>
  <c r="AN32" i="26" s="1"/>
  <c r="AP32" i="26" s="1"/>
  <c r="AQ32" i="26" s="1"/>
  <c r="BL32" i="26" s="1"/>
  <c r="BM32" i="26" s="1"/>
  <c r="AH22" i="26"/>
  <c r="AN22" i="26" s="1"/>
  <c r="AP22" i="26" s="1"/>
  <c r="AQ22" i="26" s="1"/>
  <c r="BL22" i="26" s="1"/>
  <c r="BM22" i="26" s="1"/>
  <c r="AL25" i="26"/>
  <c r="AH25" i="26"/>
  <c r="AN25" i="26" s="1"/>
  <c r="AH29" i="26"/>
  <c r="AN29" i="26" s="1"/>
  <c r="AP29" i="26" s="1"/>
  <c r="AQ29" i="26" s="1"/>
  <c r="BL29" i="26" s="1"/>
  <c r="BM29" i="26" s="1"/>
  <c r="AP3" i="26"/>
  <c r="AK33" i="26"/>
  <c r="AG31" i="26"/>
  <c r="AL15" i="25"/>
  <c r="AF33" i="25"/>
  <c r="AG15" i="25"/>
  <c r="AM15" i="25" s="1"/>
  <c r="AH19" i="25"/>
  <c r="AN19" i="25" s="1"/>
  <c r="AP19" i="25" s="1"/>
  <c r="AQ19" i="25" s="1"/>
  <c r="BL19" i="25" s="1"/>
  <c r="BM19" i="25" s="1"/>
  <c r="AH23" i="25"/>
  <c r="AN23" i="25" s="1"/>
  <c r="AP23" i="25" s="1"/>
  <c r="AQ23" i="25" s="1"/>
  <c r="BL23" i="25" s="1"/>
  <c r="BM23" i="25" s="1"/>
  <c r="AG25" i="25"/>
  <c r="AM25" i="25" s="1"/>
  <c r="AH20" i="25"/>
  <c r="AN20" i="25" s="1"/>
  <c r="AP20" i="25" s="1"/>
  <c r="AQ20" i="25" s="1"/>
  <c r="BL20" i="25" s="1"/>
  <c r="BM20" i="25" s="1"/>
  <c r="AP3" i="25"/>
  <c r="AM4" i="25"/>
  <c r="AH6" i="25"/>
  <c r="AN6" i="25" s="1"/>
  <c r="AP6" i="25" s="1"/>
  <c r="AQ6" i="25" s="1"/>
  <c r="BL6" i="25" s="1"/>
  <c r="BM6" i="25" s="1"/>
  <c r="AH21" i="25"/>
  <c r="AN21" i="25" s="1"/>
  <c r="AP21" i="25" s="1"/>
  <c r="AQ21" i="25" s="1"/>
  <c r="BL21" i="25" s="1"/>
  <c r="BM21" i="25" s="1"/>
  <c r="AL7" i="24"/>
  <c r="AG7" i="24"/>
  <c r="AM7" i="24" s="1"/>
  <c r="AL11" i="24"/>
  <c r="AG11" i="24"/>
  <c r="AM11" i="24" s="1"/>
  <c r="AM19" i="24"/>
  <c r="AH19" i="24"/>
  <c r="AN19" i="24" s="1"/>
  <c r="AM21" i="24"/>
  <c r="AP21" i="24" s="1"/>
  <c r="AQ21" i="24" s="1"/>
  <c r="BL21" i="24" s="1"/>
  <c r="BM21" i="24" s="1"/>
  <c r="AH21" i="24"/>
  <c r="AN21" i="24" s="1"/>
  <c r="AM23" i="24"/>
  <c r="AH23" i="24"/>
  <c r="AN23" i="24" s="1"/>
  <c r="AL5" i="24"/>
  <c r="AG5" i="24"/>
  <c r="AH5" i="24" s="1"/>
  <c r="AL9" i="24"/>
  <c r="AG9" i="24"/>
  <c r="AM9" i="24" s="1"/>
  <c r="AM20" i="24"/>
  <c r="AP20" i="24" s="1"/>
  <c r="AQ20" i="24" s="1"/>
  <c r="BL20" i="24" s="1"/>
  <c r="BM20" i="24" s="1"/>
  <c r="AH20" i="24"/>
  <c r="AN20" i="24" s="1"/>
  <c r="AM22" i="24"/>
  <c r="AH22" i="24"/>
  <c r="AN22" i="24" s="1"/>
  <c r="AH14" i="24"/>
  <c r="AN14" i="24" s="1"/>
  <c r="AP14" i="24" s="1"/>
  <c r="AQ14" i="24" s="1"/>
  <c r="BL14" i="24" s="1"/>
  <c r="BM14" i="24" s="1"/>
  <c r="AF33" i="24"/>
  <c r="AH15" i="24"/>
  <c r="AN15" i="24" s="1"/>
  <c r="AP15" i="24" s="1"/>
  <c r="AQ15" i="24" s="1"/>
  <c r="BL15" i="24" s="1"/>
  <c r="BM15" i="24" s="1"/>
  <c r="AG25" i="24"/>
  <c r="AP26" i="24"/>
  <c r="AQ26" i="24" s="1"/>
  <c r="BL26" i="24" s="1"/>
  <c r="BM26" i="24" s="1"/>
  <c r="AK33" i="23"/>
  <c r="AP23" i="23"/>
  <c r="AQ23" i="23" s="1"/>
  <c r="BL23" i="23" s="1"/>
  <c r="BM23" i="23" s="1"/>
  <c r="AH22" i="23"/>
  <c r="AN22" i="23" s="1"/>
  <c r="AP22" i="23" s="1"/>
  <c r="AQ22" i="23" s="1"/>
  <c r="BL22" i="23" s="1"/>
  <c r="BM22" i="23" s="1"/>
  <c r="AH21" i="23"/>
  <c r="AN21" i="23" s="1"/>
  <c r="AP21" i="23" s="1"/>
  <c r="AQ21" i="23" s="1"/>
  <c r="BL21" i="23" s="1"/>
  <c r="BM21" i="23" s="1"/>
  <c r="AH20" i="23"/>
  <c r="AN20" i="23" s="1"/>
  <c r="AP20" i="23" s="1"/>
  <c r="AQ20" i="23" s="1"/>
  <c r="BL20" i="23" s="1"/>
  <c r="BM20" i="23" s="1"/>
  <c r="AH19" i="23"/>
  <c r="AN19" i="23" s="1"/>
  <c r="AP19" i="23" s="1"/>
  <c r="AQ19" i="23" s="1"/>
  <c r="BL19" i="23" s="1"/>
  <c r="BM19" i="23" s="1"/>
  <c r="AG15" i="23"/>
  <c r="AP3" i="23"/>
  <c r="AF33" i="23"/>
  <c r="AN3" i="22"/>
  <c r="AH7" i="22"/>
  <c r="AN7" i="22" s="1"/>
  <c r="AP7" i="22" s="1"/>
  <c r="AQ7" i="22" s="1"/>
  <c r="BL7" i="22" s="1"/>
  <c r="BM7" i="22" s="1"/>
  <c r="AP15" i="22"/>
  <c r="AQ15" i="22" s="1"/>
  <c r="BL15" i="22" s="1"/>
  <c r="BM15" i="22" s="1"/>
  <c r="AG25" i="22"/>
  <c r="AM25" i="22" s="1"/>
  <c r="AH11" i="22"/>
  <c r="AN11" i="22" s="1"/>
  <c r="AP11" i="22" s="1"/>
  <c r="AQ11" i="22" s="1"/>
  <c r="BL11" i="22" s="1"/>
  <c r="BM11" i="22" s="1"/>
  <c r="AH5" i="22"/>
  <c r="AN5" i="22" s="1"/>
  <c r="AP5" i="22" s="1"/>
  <c r="AQ5" i="22" s="1"/>
  <c r="BL5" i="22" s="1"/>
  <c r="BM5" i="22" s="1"/>
  <c r="AH9" i="22"/>
  <c r="AN9" i="22" s="1"/>
  <c r="AP9" i="22" s="1"/>
  <c r="AQ9" i="22" s="1"/>
  <c r="BL9" i="22" s="1"/>
  <c r="BM9" i="22" s="1"/>
  <c r="AM12" i="22"/>
  <c r="AH12" i="22"/>
  <c r="AN12" i="22" s="1"/>
  <c r="AH25" i="22"/>
  <c r="AN25" i="22" s="1"/>
  <c r="AP25" i="22" s="1"/>
  <c r="AQ25" i="22" s="1"/>
  <c r="BL25" i="22" s="1"/>
  <c r="BM25" i="22" s="1"/>
  <c r="AH22" i="22"/>
  <c r="AN22" i="22" s="1"/>
  <c r="AP22" i="22" s="1"/>
  <c r="AQ22" i="22" s="1"/>
  <c r="BL22" i="22" s="1"/>
  <c r="BM22" i="22" s="1"/>
  <c r="AH4" i="22"/>
  <c r="AN4" i="22" s="1"/>
  <c r="AP4" i="22" s="1"/>
  <c r="AQ4" i="22" s="1"/>
  <c r="BL4" i="22" s="1"/>
  <c r="BM4" i="22" s="1"/>
  <c r="AH8" i="22"/>
  <c r="AN8" i="22" s="1"/>
  <c r="AP8" i="22" s="1"/>
  <c r="AQ8" i="22" s="1"/>
  <c r="BL8" i="22" s="1"/>
  <c r="BM8" i="22" s="1"/>
  <c r="AH19" i="22"/>
  <c r="AN19" i="22" s="1"/>
  <c r="AP19" i="22" s="1"/>
  <c r="AQ19" i="22" s="1"/>
  <c r="BL19" i="22" s="1"/>
  <c r="BM19" i="22" s="1"/>
  <c r="AH23" i="22"/>
  <c r="AN23" i="22" s="1"/>
  <c r="AP23" i="22" s="1"/>
  <c r="AQ23" i="22" s="1"/>
  <c r="BL23" i="22" s="1"/>
  <c r="BM23" i="22" s="1"/>
  <c r="AK33" i="22"/>
  <c r="AM3" i="22"/>
  <c r="AF33" i="22"/>
  <c r="AH6" i="22"/>
  <c r="AN6" i="22" s="1"/>
  <c r="AP6" i="22" s="1"/>
  <c r="AQ6" i="22" s="1"/>
  <c r="BL6" i="22" s="1"/>
  <c r="BM6" i="22" s="1"/>
  <c r="AH10" i="22"/>
  <c r="AN10" i="22" s="1"/>
  <c r="AP10" i="22" s="1"/>
  <c r="AQ10" i="22" s="1"/>
  <c r="BL10" i="22" s="1"/>
  <c r="BM10" i="22" s="1"/>
  <c r="AH21" i="22"/>
  <c r="AN21" i="22" s="1"/>
  <c r="AP21" i="22" s="1"/>
  <c r="AQ21" i="22" s="1"/>
  <c r="BL21" i="22" s="1"/>
  <c r="BM21" i="22" s="1"/>
  <c r="AH20" i="22"/>
  <c r="AN20" i="22" s="1"/>
  <c r="AP20" i="22" s="1"/>
  <c r="AQ20" i="22" s="1"/>
  <c r="BL20" i="22" s="1"/>
  <c r="BM20" i="22" s="1"/>
  <c r="AN3" i="21"/>
  <c r="AM5" i="21"/>
  <c r="AH5" i="21"/>
  <c r="AN5" i="21" s="1"/>
  <c r="AM7" i="21"/>
  <c r="AP7" i="21" s="1"/>
  <c r="AQ7" i="21" s="1"/>
  <c r="BL7" i="21" s="1"/>
  <c r="BM7" i="21" s="1"/>
  <c r="AH7" i="21"/>
  <c r="AN7" i="21" s="1"/>
  <c r="AM9" i="21"/>
  <c r="AH9" i="21"/>
  <c r="AN9" i="21" s="1"/>
  <c r="AM11" i="21"/>
  <c r="AP11" i="21" s="1"/>
  <c r="AQ11" i="21" s="1"/>
  <c r="BL11" i="21" s="1"/>
  <c r="BM11" i="21" s="1"/>
  <c r="AH11" i="21"/>
  <c r="AN11" i="21" s="1"/>
  <c r="AM13" i="21"/>
  <c r="AH13" i="21"/>
  <c r="AN13" i="21" s="1"/>
  <c r="AL16" i="21"/>
  <c r="AL33" i="21" s="1"/>
  <c r="AG16" i="21"/>
  <c r="AM16" i="21" s="1"/>
  <c r="AM3" i="21"/>
  <c r="AM20" i="21"/>
  <c r="AH20" i="21"/>
  <c r="AN20" i="21" s="1"/>
  <c r="AM22" i="21"/>
  <c r="AH22" i="21"/>
  <c r="AN22" i="21" s="1"/>
  <c r="AF33" i="21"/>
  <c r="AH4" i="21"/>
  <c r="AN4" i="21" s="1"/>
  <c r="AP4" i="21" s="1"/>
  <c r="AQ4" i="21" s="1"/>
  <c r="BL4" i="21" s="1"/>
  <c r="BM4" i="21" s="1"/>
  <c r="AH8" i="21"/>
  <c r="AN8" i="21" s="1"/>
  <c r="AP8" i="21" s="1"/>
  <c r="AQ8" i="21" s="1"/>
  <c r="BL8" i="21" s="1"/>
  <c r="BM8" i="21" s="1"/>
  <c r="AH12" i="21"/>
  <c r="AN12" i="21" s="1"/>
  <c r="AP12" i="21" s="1"/>
  <c r="AQ12" i="21" s="1"/>
  <c r="BL12" i="21" s="1"/>
  <c r="BM12" i="21" s="1"/>
  <c r="AH21" i="21"/>
  <c r="AN21" i="21" s="1"/>
  <c r="AP21" i="21" s="1"/>
  <c r="AQ21" i="21" s="1"/>
  <c r="BL21" i="21" s="1"/>
  <c r="BM21" i="21" s="1"/>
  <c r="AH6" i="21"/>
  <c r="AN6" i="21" s="1"/>
  <c r="AP6" i="21" s="1"/>
  <c r="AQ6" i="21" s="1"/>
  <c r="BL6" i="21" s="1"/>
  <c r="BM6" i="21" s="1"/>
  <c r="AH10" i="21"/>
  <c r="AN10" i="21" s="1"/>
  <c r="AP10" i="21" s="1"/>
  <c r="AQ10" i="21" s="1"/>
  <c r="BL10" i="21" s="1"/>
  <c r="BM10" i="21" s="1"/>
  <c r="AH19" i="21"/>
  <c r="AN19" i="21" s="1"/>
  <c r="AP19" i="21" s="1"/>
  <c r="AQ19" i="21" s="1"/>
  <c r="BL19" i="21" s="1"/>
  <c r="BM19" i="21" s="1"/>
  <c r="AH23" i="21"/>
  <c r="AN23" i="21" s="1"/>
  <c r="AP23" i="21" s="1"/>
  <c r="AQ23" i="21" s="1"/>
  <c r="BL23" i="21" s="1"/>
  <c r="BM23" i="21" s="1"/>
  <c r="AH24" i="20"/>
  <c r="AN24" i="20" s="1"/>
  <c r="AP24" i="20" s="1"/>
  <c r="AQ24" i="20" s="1"/>
  <c r="BL24" i="20" s="1"/>
  <c r="BM24" i="20" s="1"/>
  <c r="AK33" i="20"/>
  <c r="AH13" i="20"/>
  <c r="AN13" i="20" s="1"/>
  <c r="AP26" i="20"/>
  <c r="AQ26" i="20" s="1"/>
  <c r="BL26" i="20" s="1"/>
  <c r="BM26" i="20" s="1"/>
  <c r="AH20" i="20"/>
  <c r="AN20" i="20" s="1"/>
  <c r="AP20" i="20" s="1"/>
  <c r="AQ20" i="20" s="1"/>
  <c r="BL20" i="20" s="1"/>
  <c r="BM20" i="20" s="1"/>
  <c r="AH22" i="20"/>
  <c r="AN22" i="20" s="1"/>
  <c r="AP22" i="20" s="1"/>
  <c r="AQ22" i="20" s="1"/>
  <c r="BL22" i="20" s="1"/>
  <c r="BM22" i="20" s="1"/>
  <c r="AM3" i="20"/>
  <c r="AH3" i="20"/>
  <c r="AI3" i="20" s="1"/>
  <c r="AG25" i="20"/>
  <c r="AM25" i="20" s="1"/>
  <c r="AH19" i="20"/>
  <c r="AN19" i="20" s="1"/>
  <c r="AP19" i="20" s="1"/>
  <c r="AQ19" i="20" s="1"/>
  <c r="BL19" i="20" s="1"/>
  <c r="BM19" i="20" s="1"/>
  <c r="AH23" i="20"/>
  <c r="AN23" i="20" s="1"/>
  <c r="AP23" i="20" s="1"/>
  <c r="AQ23" i="20" s="1"/>
  <c r="BL23" i="20" s="1"/>
  <c r="BM23" i="20" s="1"/>
  <c r="AH21" i="20"/>
  <c r="AN21" i="20" s="1"/>
  <c r="AP21" i="20" s="1"/>
  <c r="AQ21" i="20" s="1"/>
  <c r="BL21" i="20" s="1"/>
  <c r="BM21" i="20" s="1"/>
  <c r="AG25" i="19"/>
  <c r="AM25" i="19" s="1"/>
  <c r="AH20" i="19"/>
  <c r="AN20" i="19" s="1"/>
  <c r="AP20" i="19" s="1"/>
  <c r="AQ20" i="19" s="1"/>
  <c r="BL20" i="19" s="1"/>
  <c r="BM20" i="19" s="1"/>
  <c r="AH22" i="19"/>
  <c r="AN22" i="19" s="1"/>
  <c r="AP22" i="19" s="1"/>
  <c r="AQ22" i="19" s="1"/>
  <c r="BL22" i="19" s="1"/>
  <c r="BM22" i="19" s="1"/>
  <c r="AL33" i="19"/>
  <c r="AH15" i="19"/>
  <c r="AN15" i="19" s="1"/>
  <c r="AP15" i="19" s="1"/>
  <c r="AQ15" i="19" s="1"/>
  <c r="BL15" i="19" s="1"/>
  <c r="BM15" i="19" s="1"/>
  <c r="AP3" i="19"/>
  <c r="AP26" i="19"/>
  <c r="AQ26" i="19" s="1"/>
  <c r="BL26" i="19" s="1"/>
  <c r="BM26" i="19" s="1"/>
  <c r="AH19" i="19"/>
  <c r="AN19" i="19" s="1"/>
  <c r="AP19" i="19" s="1"/>
  <c r="AQ19" i="19" s="1"/>
  <c r="BL19" i="19" s="1"/>
  <c r="BM19" i="19" s="1"/>
  <c r="AH23" i="19"/>
  <c r="AN23" i="19" s="1"/>
  <c r="AP23" i="19" s="1"/>
  <c r="AQ23" i="19" s="1"/>
  <c r="BL23" i="19" s="1"/>
  <c r="BM23" i="19" s="1"/>
  <c r="AQ3" i="18"/>
  <c r="AL7" i="18"/>
  <c r="AG7" i="18"/>
  <c r="AM7" i="18" s="1"/>
  <c r="AL11" i="18"/>
  <c r="AG11" i="18"/>
  <c r="AM11" i="18" s="1"/>
  <c r="AL6" i="18"/>
  <c r="AH6" i="18"/>
  <c r="AN6" i="18" s="1"/>
  <c r="AG6" i="18"/>
  <c r="AM6" i="18" s="1"/>
  <c r="AL10" i="18"/>
  <c r="AG10" i="18"/>
  <c r="AM10" i="18" s="1"/>
  <c r="AH21" i="18"/>
  <c r="AN21" i="18" s="1"/>
  <c r="AP21" i="18" s="1"/>
  <c r="AQ21" i="18" s="1"/>
  <c r="BL21" i="18" s="1"/>
  <c r="BM21" i="18" s="1"/>
  <c r="AL5" i="18"/>
  <c r="AG5" i="18"/>
  <c r="AM5" i="18" s="1"/>
  <c r="AH5" i="18"/>
  <c r="AN5" i="18" s="1"/>
  <c r="AL9" i="18"/>
  <c r="AG9" i="18"/>
  <c r="AM9" i="18" s="1"/>
  <c r="AG25" i="18"/>
  <c r="AL4" i="18"/>
  <c r="AF33" i="18"/>
  <c r="AG4" i="18"/>
  <c r="AH4" i="18" s="1"/>
  <c r="AL8" i="18"/>
  <c r="AG8" i="18"/>
  <c r="AM8" i="18" s="1"/>
  <c r="AL12" i="18"/>
  <c r="AG12" i="18"/>
  <c r="AM12" i="18" s="1"/>
  <c r="AH14" i="18"/>
  <c r="AN14" i="18" s="1"/>
  <c r="AP14" i="18" s="1"/>
  <c r="AQ14" i="18" s="1"/>
  <c r="BL14" i="18" s="1"/>
  <c r="BM14" i="18" s="1"/>
  <c r="AK33" i="18"/>
  <c r="AM3" i="17"/>
  <c r="AH20" i="17"/>
  <c r="AN20" i="17" s="1"/>
  <c r="AP20" i="17" s="1"/>
  <c r="AQ20" i="17" s="1"/>
  <c r="BL20" i="17" s="1"/>
  <c r="BM20" i="17" s="1"/>
  <c r="AL16" i="17"/>
  <c r="AG16" i="17"/>
  <c r="AM16" i="17" s="1"/>
  <c r="AH22" i="17"/>
  <c r="AN22" i="17" s="1"/>
  <c r="AP22" i="17" s="1"/>
  <c r="AQ22" i="17" s="1"/>
  <c r="BL22" i="17" s="1"/>
  <c r="BM22" i="17" s="1"/>
  <c r="AM4" i="17"/>
  <c r="AH4" i="17"/>
  <c r="AN4" i="17" s="1"/>
  <c r="AM6" i="17"/>
  <c r="AH6" i="17"/>
  <c r="AN6" i="17" s="1"/>
  <c r="AL14" i="17"/>
  <c r="AG14" i="17"/>
  <c r="AM14" i="17" s="1"/>
  <c r="AG25" i="17"/>
  <c r="AN3" i="17"/>
  <c r="AM5" i="17"/>
  <c r="AH5" i="17"/>
  <c r="AN5" i="17" s="1"/>
  <c r="AP6" i="17"/>
  <c r="AQ6" i="17" s="1"/>
  <c r="BL6" i="17" s="1"/>
  <c r="BM6" i="17" s="1"/>
  <c r="AM19" i="17"/>
  <c r="AH19" i="17"/>
  <c r="AN19" i="17" s="1"/>
  <c r="AM21" i="17"/>
  <c r="AH21" i="17"/>
  <c r="AN21" i="17" s="1"/>
  <c r="AM23" i="17"/>
  <c r="AH23" i="17"/>
  <c r="AN23" i="17" s="1"/>
  <c r="AP3" i="16"/>
  <c r="AH25" i="16"/>
  <c r="AN25" i="16" s="1"/>
  <c r="AP25" i="16" s="1"/>
  <c r="AQ25" i="16" s="1"/>
  <c r="BL25" i="16" s="1"/>
  <c r="BM25" i="16" s="1"/>
  <c r="AH19" i="16"/>
  <c r="AN19" i="16" s="1"/>
  <c r="AP19" i="16" s="1"/>
  <c r="AQ19" i="16" s="1"/>
  <c r="BL19" i="16" s="1"/>
  <c r="BM19" i="16" s="1"/>
  <c r="AH22" i="16"/>
  <c r="AN22" i="16" s="1"/>
  <c r="AP22" i="16" s="1"/>
  <c r="AQ22" i="16" s="1"/>
  <c r="BL22" i="16" s="1"/>
  <c r="BM22" i="16" s="1"/>
  <c r="AP15" i="16"/>
  <c r="AQ15" i="16" s="1"/>
  <c r="BL15" i="16" s="1"/>
  <c r="BM15" i="16" s="1"/>
  <c r="AH20" i="16"/>
  <c r="AN20" i="16" s="1"/>
  <c r="AF33" i="16"/>
  <c r="AH23" i="16"/>
  <c r="AN23" i="16" s="1"/>
  <c r="AP23" i="16" s="1"/>
  <c r="AQ23" i="16" s="1"/>
  <c r="BL23" i="16" s="1"/>
  <c r="BM23" i="16" s="1"/>
  <c r="AH21" i="16"/>
  <c r="AN21" i="16" s="1"/>
  <c r="AP21" i="16" s="1"/>
  <c r="AQ21" i="16" s="1"/>
  <c r="BL21" i="16" s="1"/>
  <c r="BM21" i="16" s="1"/>
  <c r="AM14" i="15"/>
  <c r="AH14" i="15"/>
  <c r="AN14" i="15" s="1"/>
  <c r="AG25" i="15"/>
  <c r="AM25" i="15" s="1"/>
  <c r="AH21" i="15"/>
  <c r="AN21" i="15" s="1"/>
  <c r="AP21" i="15" s="1"/>
  <c r="AQ21" i="15" s="1"/>
  <c r="BL21" i="15" s="1"/>
  <c r="BM21" i="15" s="1"/>
  <c r="AP3" i="15"/>
  <c r="AH22" i="15"/>
  <c r="AN22" i="15" s="1"/>
  <c r="AP22" i="15" s="1"/>
  <c r="AQ22" i="15" s="1"/>
  <c r="BL22" i="15" s="1"/>
  <c r="BM22" i="15" s="1"/>
  <c r="AH19" i="15"/>
  <c r="AN19" i="15" s="1"/>
  <c r="AP19" i="15" s="1"/>
  <c r="AQ19" i="15" s="1"/>
  <c r="BL19" i="15" s="1"/>
  <c r="BM19" i="15" s="1"/>
  <c r="AH23" i="15"/>
  <c r="AN23" i="15" s="1"/>
  <c r="AP23" i="15" s="1"/>
  <c r="AQ23" i="15" s="1"/>
  <c r="BL23" i="15" s="1"/>
  <c r="BM23" i="15" s="1"/>
  <c r="AH20" i="14"/>
  <c r="AN20" i="14" s="1"/>
  <c r="AP20" i="14" s="1"/>
  <c r="AQ20" i="14" s="1"/>
  <c r="BL20" i="14" s="1"/>
  <c r="BM20" i="14" s="1"/>
  <c r="AH22" i="14"/>
  <c r="AN22" i="14" s="1"/>
  <c r="AP22" i="14" s="1"/>
  <c r="AQ22" i="14" s="1"/>
  <c r="BL22" i="14" s="1"/>
  <c r="BM22" i="14" s="1"/>
  <c r="AM19" i="14"/>
  <c r="AH19" i="14"/>
  <c r="AN19" i="14" s="1"/>
  <c r="AM21" i="14"/>
  <c r="AH21" i="14"/>
  <c r="AN21" i="14" s="1"/>
  <c r="AM23" i="14"/>
  <c r="AH23" i="14"/>
  <c r="AN23" i="14" s="1"/>
  <c r="AM14" i="14"/>
  <c r="AH14" i="14"/>
  <c r="AN14" i="14" s="1"/>
  <c r="AP3" i="14"/>
  <c r="AH5" i="13"/>
  <c r="AN5" i="13" s="1"/>
  <c r="AP5" i="13" s="1"/>
  <c r="AQ5" i="13" s="1"/>
  <c r="BL5" i="13" s="1"/>
  <c r="BM5" i="13" s="1"/>
  <c r="AH9" i="13"/>
  <c r="AN9" i="13" s="1"/>
  <c r="AP9" i="13" s="1"/>
  <c r="AQ9" i="13" s="1"/>
  <c r="BL9" i="13" s="1"/>
  <c r="BM9" i="13" s="1"/>
  <c r="AM3" i="13"/>
  <c r="AH6" i="13"/>
  <c r="AN6" i="13" s="1"/>
  <c r="AP6" i="13" s="1"/>
  <c r="AQ6" i="13" s="1"/>
  <c r="BL6" i="13" s="1"/>
  <c r="BM6" i="13" s="1"/>
  <c r="AH10" i="13"/>
  <c r="AN10" i="13" s="1"/>
  <c r="AP10" i="13" s="1"/>
  <c r="AQ10" i="13" s="1"/>
  <c r="BL10" i="13" s="1"/>
  <c r="BM10" i="13" s="1"/>
  <c r="AH13" i="13"/>
  <c r="AN13" i="13" s="1"/>
  <c r="AH3" i="13"/>
  <c r="AF33" i="13"/>
  <c r="AK33" i="13"/>
  <c r="AH25" i="13"/>
  <c r="AN25" i="13" s="1"/>
  <c r="AP25" i="13" s="1"/>
  <c r="AQ25" i="13" s="1"/>
  <c r="BL25" i="13" s="1"/>
  <c r="BM25" i="13" s="1"/>
  <c r="AM20" i="13"/>
  <c r="AH20" i="13"/>
  <c r="AN20" i="13" s="1"/>
  <c r="AM22" i="13"/>
  <c r="AH22" i="13"/>
  <c r="AN22" i="13" s="1"/>
  <c r="AH19" i="13"/>
  <c r="AN19" i="13" s="1"/>
  <c r="AP19" i="13" s="1"/>
  <c r="AQ19" i="13" s="1"/>
  <c r="BL19" i="13" s="1"/>
  <c r="BM19" i="13" s="1"/>
  <c r="AH23" i="13"/>
  <c r="AN23" i="13" s="1"/>
  <c r="AP23" i="13" s="1"/>
  <c r="AQ23" i="13" s="1"/>
  <c r="BL23" i="13" s="1"/>
  <c r="BM23" i="13" s="1"/>
  <c r="AH21" i="13"/>
  <c r="AN21" i="13" s="1"/>
  <c r="AP21" i="13" s="1"/>
  <c r="AQ21" i="13" s="1"/>
  <c r="BL21" i="13" s="1"/>
  <c r="BM21" i="13" s="1"/>
  <c r="AL33" i="13"/>
  <c r="AF33" i="12"/>
  <c r="AL3" i="12"/>
  <c r="AH4" i="12"/>
  <c r="AN4" i="12" s="1"/>
  <c r="AP4" i="12" s="1"/>
  <c r="AQ4" i="12" s="1"/>
  <c r="BL4" i="12" s="1"/>
  <c r="BM4" i="12" s="1"/>
  <c r="AH8" i="12"/>
  <c r="AN8" i="12" s="1"/>
  <c r="AP8" i="12" s="1"/>
  <c r="AQ8" i="12" s="1"/>
  <c r="BL8" i="12" s="1"/>
  <c r="BM8" i="12" s="1"/>
  <c r="AH12" i="12"/>
  <c r="AN12" i="12" s="1"/>
  <c r="AP12" i="12" s="1"/>
  <c r="AQ12" i="12" s="1"/>
  <c r="BL12" i="12" s="1"/>
  <c r="BM12" i="12" s="1"/>
  <c r="AM5" i="12"/>
  <c r="AP5" i="12" s="1"/>
  <c r="AQ5" i="12" s="1"/>
  <c r="BL5" i="12" s="1"/>
  <c r="BM5" i="12" s="1"/>
  <c r="AH5" i="12"/>
  <c r="AN5" i="12" s="1"/>
  <c r="AM7" i="12"/>
  <c r="AP7" i="12" s="1"/>
  <c r="AQ7" i="12" s="1"/>
  <c r="BL7" i="12" s="1"/>
  <c r="BM7" i="12" s="1"/>
  <c r="AH7" i="12"/>
  <c r="AN7" i="12" s="1"/>
  <c r="AM9" i="12"/>
  <c r="AP9" i="12" s="1"/>
  <c r="AQ9" i="12" s="1"/>
  <c r="BL9" i="12" s="1"/>
  <c r="BM9" i="12" s="1"/>
  <c r="AH9" i="12"/>
  <c r="AN9" i="12" s="1"/>
  <c r="AM11" i="12"/>
  <c r="AP11" i="12" s="1"/>
  <c r="AQ11" i="12" s="1"/>
  <c r="BL11" i="12" s="1"/>
  <c r="BM11" i="12" s="1"/>
  <c r="AH11" i="12"/>
  <c r="AN11" i="12" s="1"/>
  <c r="AM13" i="12"/>
  <c r="AH13" i="12"/>
  <c r="AN13" i="12" s="1"/>
  <c r="AH16" i="12"/>
  <c r="AN16" i="12" s="1"/>
  <c r="AP16" i="12" s="1"/>
  <c r="AQ16" i="12" s="1"/>
  <c r="BL16" i="12" s="1"/>
  <c r="BM16" i="12" s="1"/>
  <c r="AG3" i="12"/>
  <c r="AH6" i="12"/>
  <c r="AN6" i="12" s="1"/>
  <c r="AP6" i="12" s="1"/>
  <c r="AQ6" i="12" s="1"/>
  <c r="BL6" i="12" s="1"/>
  <c r="BM6" i="12" s="1"/>
  <c r="AH10" i="12"/>
  <c r="AN10" i="12" s="1"/>
  <c r="AP10" i="12" s="1"/>
  <c r="AQ10" i="12" s="1"/>
  <c r="BL10" i="12" s="1"/>
  <c r="BM10" i="12" s="1"/>
  <c r="AH17" i="12"/>
  <c r="AN17" i="12" s="1"/>
  <c r="AP17" i="12" s="1"/>
  <c r="AQ17" i="12" s="1"/>
  <c r="BL17" i="12" s="1"/>
  <c r="BM17" i="12" s="1"/>
  <c r="AK33" i="12"/>
  <c r="AL22" i="11"/>
  <c r="AH22" i="11"/>
  <c r="AN22" i="11" s="1"/>
  <c r="AG22" i="11"/>
  <c r="AM22" i="11" s="1"/>
  <c r="AL29" i="11"/>
  <c r="AG29" i="11"/>
  <c r="AM29" i="11" s="1"/>
  <c r="AG26" i="11"/>
  <c r="AL20" i="11"/>
  <c r="AG20" i="11"/>
  <c r="AM20" i="11" s="1"/>
  <c r="AL24" i="11"/>
  <c r="AG24" i="11"/>
  <c r="AM24" i="11" s="1"/>
  <c r="AL27" i="11"/>
  <c r="AG27" i="11"/>
  <c r="AM27" i="11" s="1"/>
  <c r="AL31" i="11"/>
  <c r="AG31" i="11"/>
  <c r="AM31" i="11" s="1"/>
  <c r="AF33" i="11"/>
  <c r="AM17" i="11"/>
  <c r="AH17" i="11"/>
  <c r="AN17" i="11" s="1"/>
  <c r="AP3" i="11"/>
  <c r="AN14" i="10"/>
  <c r="AP14" i="10" s="1"/>
  <c r="AQ14" i="10" s="1"/>
  <c r="BL14" i="10" s="1"/>
  <c r="BM14" i="10" s="1"/>
  <c r="AH29" i="10"/>
  <c r="AN29" i="10" s="1"/>
  <c r="AP29" i="10" s="1"/>
  <c r="AQ29" i="10" s="1"/>
  <c r="BL29" i="10" s="1"/>
  <c r="BM29" i="10" s="1"/>
  <c r="AG31" i="10"/>
  <c r="AM31" i="10" s="1"/>
  <c r="AL17" i="10"/>
  <c r="AG17" i="10"/>
  <c r="AM17" i="10" s="1"/>
  <c r="AG25" i="10"/>
  <c r="AP26" i="10"/>
  <c r="AQ26" i="10" s="1"/>
  <c r="BL26" i="10" s="1"/>
  <c r="BM26" i="10" s="1"/>
  <c r="AP30" i="10"/>
  <c r="AQ30" i="10" s="1"/>
  <c r="BL30" i="10" s="1"/>
  <c r="BM30" i="10" s="1"/>
  <c r="AQ3" i="10"/>
  <c r="AK33" i="10"/>
  <c r="AL15" i="10"/>
  <c r="AG15" i="10"/>
  <c r="AH15" i="10" s="1"/>
  <c r="AL17" i="9"/>
  <c r="AJ33" i="9"/>
  <c r="AH31" i="9"/>
  <c r="AN31" i="9" s="1"/>
  <c r="AP31" i="9" s="1"/>
  <c r="AQ31" i="9" s="1"/>
  <c r="BL31" i="9" s="1"/>
  <c r="BM31" i="9" s="1"/>
  <c r="AH27" i="9"/>
  <c r="AN27" i="9" s="1"/>
  <c r="AP27" i="9" s="1"/>
  <c r="AQ27" i="9" s="1"/>
  <c r="BL27" i="9" s="1"/>
  <c r="BM27" i="9" s="1"/>
  <c r="AF26" i="9"/>
  <c r="AL26" i="9" s="1"/>
  <c r="AG18" i="9"/>
  <c r="AM18" i="9" s="1"/>
  <c r="AG10" i="9"/>
  <c r="AM10" i="9" s="1"/>
  <c r="AG6" i="9"/>
  <c r="AM6" i="9" s="1"/>
  <c r="AE33" i="9"/>
  <c r="AK3" i="9"/>
  <c r="AK13" i="9"/>
  <c r="AG13" i="9"/>
  <c r="AK11" i="9"/>
  <c r="AG11" i="9"/>
  <c r="AK9" i="9"/>
  <c r="AG9" i="9"/>
  <c r="AK7" i="9"/>
  <c r="AG7" i="9"/>
  <c r="AK5" i="9"/>
  <c r="AG5" i="9"/>
  <c r="AL25" i="9"/>
  <c r="AH25" i="9"/>
  <c r="AN25" i="9" s="1"/>
  <c r="AK16" i="9"/>
  <c r="AF16" i="9"/>
  <c r="AL16" i="9" s="1"/>
  <c r="AH15" i="9"/>
  <c r="AN15" i="9" s="1"/>
  <c r="AP15" i="9" s="1"/>
  <c r="AQ15" i="9" s="1"/>
  <c r="BL15" i="9" s="1"/>
  <c r="BM15" i="9" s="1"/>
  <c r="AG12" i="9"/>
  <c r="AM12" i="9" s="1"/>
  <c r="AG8" i="9"/>
  <c r="AM8" i="9" s="1"/>
  <c r="AK17" i="9"/>
  <c r="AG17" i="9"/>
  <c r="AM17" i="9" s="1"/>
  <c r="AF3" i="9"/>
  <c r="AF32" i="8"/>
  <c r="AL32" i="8" s="1"/>
  <c r="AF30" i="8"/>
  <c r="AL30" i="8" s="1"/>
  <c r="AF28" i="8"/>
  <c r="AL28" i="8" s="1"/>
  <c r="AF17" i="8"/>
  <c r="AL17" i="8" s="1"/>
  <c r="AM24" i="8"/>
  <c r="AP24" i="8" s="1"/>
  <c r="AQ24" i="8" s="1"/>
  <c r="BL24" i="8" s="1"/>
  <c r="BM24" i="8" s="1"/>
  <c r="AH24" i="8"/>
  <c r="AN24" i="8" s="1"/>
  <c r="AM3" i="8"/>
  <c r="AJ33" i="8"/>
  <c r="AF31" i="8"/>
  <c r="AL31" i="8" s="1"/>
  <c r="AF29" i="8"/>
  <c r="AL29" i="8" s="1"/>
  <c r="AF27" i="8"/>
  <c r="AL27" i="8" s="1"/>
  <c r="AG17" i="8"/>
  <c r="AM17" i="8" s="1"/>
  <c r="AG10" i="8"/>
  <c r="AM10" i="8" s="1"/>
  <c r="AG6" i="8"/>
  <c r="AM6" i="8" s="1"/>
  <c r="AL15" i="8"/>
  <c r="AG15" i="8"/>
  <c r="AM15" i="8" s="1"/>
  <c r="AH15" i="8"/>
  <c r="AN15" i="8" s="1"/>
  <c r="AP15" i="8" s="1"/>
  <c r="AQ15" i="8" s="1"/>
  <c r="BL15" i="8" s="1"/>
  <c r="BM15" i="8" s="1"/>
  <c r="AH14" i="8"/>
  <c r="AN14" i="8" s="1"/>
  <c r="AP14" i="8" s="1"/>
  <c r="AQ14" i="8" s="1"/>
  <c r="BL14" i="8" s="1"/>
  <c r="BM14" i="8" s="1"/>
  <c r="AK25" i="8"/>
  <c r="AF25" i="8"/>
  <c r="AL25" i="8" s="1"/>
  <c r="AN3" i="8"/>
  <c r="AG12" i="8"/>
  <c r="AM12" i="8" s="1"/>
  <c r="AG8" i="8"/>
  <c r="AM8" i="8" s="1"/>
  <c r="AG4" i="8"/>
  <c r="AM4" i="8" s="1"/>
  <c r="AE33" i="8"/>
  <c r="AF26" i="8"/>
  <c r="AL26" i="8" s="1"/>
  <c r="AL17" i="7"/>
  <c r="AG17" i="7"/>
  <c r="AM17" i="7" s="1"/>
  <c r="AM3" i="7"/>
  <c r="AJ33" i="7"/>
  <c r="AL25" i="7"/>
  <c r="AH18" i="7"/>
  <c r="AN18" i="7" s="1"/>
  <c r="AF26" i="7"/>
  <c r="AL26" i="7" s="1"/>
  <c r="AF12" i="7"/>
  <c r="AF10" i="7"/>
  <c r="AF8" i="7"/>
  <c r="AF6" i="7"/>
  <c r="AF4" i="7"/>
  <c r="AH3" i="7"/>
  <c r="AG25" i="7"/>
  <c r="AM25" i="7" s="1"/>
  <c r="AH15" i="7"/>
  <c r="AN15" i="7" s="1"/>
  <c r="AP15" i="7" s="1"/>
  <c r="AQ15" i="7" s="1"/>
  <c r="BL15" i="7" s="1"/>
  <c r="BM15" i="7" s="1"/>
  <c r="AL10" i="6"/>
  <c r="AL6" i="6"/>
  <c r="AL18" i="6"/>
  <c r="AL12" i="6"/>
  <c r="AL8" i="6"/>
  <c r="AL4" i="6"/>
  <c r="AM24" i="6"/>
  <c r="AH24" i="6"/>
  <c r="AN24" i="6" s="1"/>
  <c r="AH22" i="6"/>
  <c r="AN22" i="6" s="1"/>
  <c r="AP22" i="6" s="1"/>
  <c r="AQ22" i="6" s="1"/>
  <c r="BL22" i="6" s="1"/>
  <c r="BM22" i="6" s="1"/>
  <c r="AL3" i="6"/>
  <c r="AE33" i="6"/>
  <c r="AL25" i="6"/>
  <c r="AH25" i="6"/>
  <c r="AN25" i="6" s="1"/>
  <c r="AM23" i="6"/>
  <c r="AH23" i="6"/>
  <c r="AN23" i="6" s="1"/>
  <c r="AM19" i="6"/>
  <c r="AH19" i="6"/>
  <c r="AN19" i="6" s="1"/>
  <c r="AP14" i="6"/>
  <c r="AQ14" i="6" s="1"/>
  <c r="BL14" i="6" s="1"/>
  <c r="BM14" i="6" s="1"/>
  <c r="AK13" i="6"/>
  <c r="AG13" i="6"/>
  <c r="AK11" i="6"/>
  <c r="AG11" i="6"/>
  <c r="AK9" i="6"/>
  <c r="AG9" i="6"/>
  <c r="AK7" i="6"/>
  <c r="AG7" i="6"/>
  <c r="AK5" i="6"/>
  <c r="AG5" i="6"/>
  <c r="AH32" i="6"/>
  <c r="AN32" i="6" s="1"/>
  <c r="AP32" i="6" s="1"/>
  <c r="AQ32" i="6" s="1"/>
  <c r="BL32" i="6" s="1"/>
  <c r="BM32" i="6" s="1"/>
  <c r="AM21" i="6"/>
  <c r="AH21" i="6"/>
  <c r="AN21" i="6" s="1"/>
  <c r="AH20" i="6"/>
  <c r="AN20" i="6" s="1"/>
  <c r="AP20" i="6" s="1"/>
  <c r="AQ20" i="6" s="1"/>
  <c r="BL20" i="6" s="1"/>
  <c r="BM20" i="6" s="1"/>
  <c r="AK18" i="6"/>
  <c r="AG18" i="6"/>
  <c r="AM18" i="6" s="1"/>
  <c r="AF26" i="6"/>
  <c r="AL26" i="6" s="1"/>
  <c r="AL16" i="6"/>
  <c r="AH16" i="6"/>
  <c r="AN16" i="6" s="1"/>
  <c r="AF17" i="6"/>
  <c r="AL17" i="6" s="1"/>
  <c r="AK12" i="6"/>
  <c r="AG12" i="6"/>
  <c r="AM12" i="6" s="1"/>
  <c r="AK10" i="6"/>
  <c r="AG10" i="6"/>
  <c r="AM10" i="6" s="1"/>
  <c r="AK8" i="6"/>
  <c r="AG8" i="6"/>
  <c r="AM8" i="6" s="1"/>
  <c r="AK6" i="6"/>
  <c r="AG6" i="6"/>
  <c r="AM6" i="6" s="1"/>
  <c r="AK4" i="6"/>
  <c r="AG4" i="6"/>
  <c r="AM4" i="6" s="1"/>
  <c r="AJ33" i="6"/>
  <c r="AG3" i="6"/>
  <c r="AH3" i="6" s="1"/>
  <c r="AK33" i="5"/>
  <c r="AH18" i="5"/>
  <c r="AN18" i="5" s="1"/>
  <c r="AH30" i="5"/>
  <c r="AN30" i="5" s="1"/>
  <c r="AP30" i="5" s="1"/>
  <c r="AQ30" i="5" s="1"/>
  <c r="BL30" i="5" s="1"/>
  <c r="BM30" i="5" s="1"/>
  <c r="AH19" i="5"/>
  <c r="AN19" i="5" s="1"/>
  <c r="AP19" i="5" s="1"/>
  <c r="AQ19" i="5" s="1"/>
  <c r="BL19" i="5" s="1"/>
  <c r="BM19" i="5" s="1"/>
  <c r="AF26" i="5"/>
  <c r="AG26" i="5" s="1"/>
  <c r="AM3" i="5"/>
  <c r="AJ33" i="5"/>
  <c r="AG14" i="5"/>
  <c r="AM14" i="5" s="1"/>
  <c r="AL25" i="5"/>
  <c r="AH25" i="5"/>
  <c r="AN25" i="5" s="1"/>
  <c r="AG11" i="5"/>
  <c r="AE33" i="5"/>
  <c r="AG17" i="5"/>
  <c r="AM17" i="5" s="1"/>
  <c r="AL13" i="5"/>
  <c r="AG13" i="5"/>
  <c r="AM13" i="5" s="1"/>
  <c r="AG16" i="5"/>
  <c r="AM16" i="5" s="1"/>
  <c r="AL14" i="4"/>
  <c r="AH32" i="4"/>
  <c r="AN32" i="4" s="1"/>
  <c r="AP32" i="4" s="1"/>
  <c r="AQ32" i="4" s="1"/>
  <c r="BL32" i="4" s="1"/>
  <c r="BM32" i="4" s="1"/>
  <c r="AF26" i="4"/>
  <c r="AL26" i="4" s="1"/>
  <c r="AK17" i="4"/>
  <c r="AG17" i="4"/>
  <c r="AH27" i="4"/>
  <c r="AN27" i="4" s="1"/>
  <c r="AP27" i="4" s="1"/>
  <c r="AQ27" i="4" s="1"/>
  <c r="BL27" i="4" s="1"/>
  <c r="BM27" i="4" s="1"/>
  <c r="AK18" i="4"/>
  <c r="AG18" i="4"/>
  <c r="AG10" i="4"/>
  <c r="AM10" i="4" s="1"/>
  <c r="AH8" i="4"/>
  <c r="AN8" i="4" s="1"/>
  <c r="AP8" i="4" s="1"/>
  <c r="AQ8" i="4" s="1"/>
  <c r="BL8" i="4" s="1"/>
  <c r="BM8" i="4" s="1"/>
  <c r="AE33" i="4"/>
  <c r="AK3" i="4"/>
  <c r="AJ33" i="4"/>
  <c r="AH15" i="4"/>
  <c r="AN15" i="4" s="1"/>
  <c r="AP15" i="4" s="1"/>
  <c r="AQ15" i="4" s="1"/>
  <c r="BL15" i="4" s="1"/>
  <c r="BM15" i="4" s="1"/>
  <c r="AG16" i="4"/>
  <c r="AM16" i="4" s="1"/>
  <c r="AF16" i="4"/>
  <c r="AL16" i="4" s="1"/>
  <c r="AK14" i="4"/>
  <c r="AG14" i="4"/>
  <c r="AM14" i="4" s="1"/>
  <c r="AL25" i="4"/>
  <c r="AH25" i="4"/>
  <c r="AN25" i="4" s="1"/>
  <c r="AL3" i="4"/>
  <c r="AG15" i="3"/>
  <c r="AM15" i="3" s="1"/>
  <c r="AL25" i="3"/>
  <c r="AP25" i="3" s="1"/>
  <c r="AQ25" i="3" s="1"/>
  <c r="BL25" i="3" s="1"/>
  <c r="BM25" i="3" s="1"/>
  <c r="AH25" i="3"/>
  <c r="AN25" i="3" s="1"/>
  <c r="AF26" i="3"/>
  <c r="AL26" i="3" s="1"/>
  <c r="AL17" i="3"/>
  <c r="AH17" i="3"/>
  <c r="AN17" i="3" s="1"/>
  <c r="AL14" i="3"/>
  <c r="AG14" i="3"/>
  <c r="AM14" i="3" s="1"/>
  <c r="AL13" i="3"/>
  <c r="AG13" i="3"/>
  <c r="AM13" i="3" s="1"/>
  <c r="AF29" i="3"/>
  <c r="AF24" i="3"/>
  <c r="AF22" i="3"/>
  <c r="AF20" i="3"/>
  <c r="AG18" i="3"/>
  <c r="AM18" i="3" s="1"/>
  <c r="AH8" i="3"/>
  <c r="AN8" i="3" s="1"/>
  <c r="AP8" i="3" s="1"/>
  <c r="AQ8" i="3" s="1"/>
  <c r="BL8" i="3" s="1"/>
  <c r="BM8" i="3" s="1"/>
  <c r="AH3" i="3"/>
  <c r="AL3" i="3"/>
  <c r="AE33" i="3"/>
  <c r="AJ33" i="3"/>
  <c r="AF5" i="3"/>
  <c r="AL5" i="3" s="1"/>
  <c r="AH18" i="3"/>
  <c r="AN18" i="3" s="1"/>
  <c r="AH10" i="3"/>
  <c r="AN10" i="3" s="1"/>
  <c r="AP10" i="3" s="1"/>
  <c r="AQ10" i="3" s="1"/>
  <c r="BL10" i="3" s="1"/>
  <c r="BM10" i="3" s="1"/>
  <c r="AF4" i="3"/>
  <c r="AL4" i="3" s="1"/>
  <c r="AK16" i="3"/>
  <c r="AF16" i="3"/>
  <c r="AL16" i="3" s="1"/>
  <c r="AK33" i="3"/>
  <c r="AQ13" i="2"/>
  <c r="AQ18" i="2"/>
  <c r="AL31" i="4" l="1"/>
  <c r="AG31" i="4"/>
  <c r="AM31" i="4" s="1"/>
  <c r="AH10" i="8"/>
  <c r="AN10" i="8" s="1"/>
  <c r="AP10" i="8" s="1"/>
  <c r="AQ10" i="8" s="1"/>
  <c r="BL10" i="8" s="1"/>
  <c r="BM10" i="8" s="1"/>
  <c r="AG26" i="9"/>
  <c r="AM26" i="9" s="1"/>
  <c r="AP23" i="14"/>
  <c r="AQ23" i="14" s="1"/>
  <c r="BL23" i="14" s="1"/>
  <c r="BM23" i="14" s="1"/>
  <c r="AP19" i="14"/>
  <c r="AQ19" i="14" s="1"/>
  <c r="BL19" i="14" s="1"/>
  <c r="BM19" i="14" s="1"/>
  <c r="AP22" i="21"/>
  <c r="AQ22" i="21" s="1"/>
  <c r="BL22" i="21" s="1"/>
  <c r="BM22" i="21" s="1"/>
  <c r="AG33" i="21"/>
  <c r="AP5" i="21"/>
  <c r="AQ5" i="21" s="1"/>
  <c r="BL5" i="21" s="1"/>
  <c r="BM5" i="21" s="1"/>
  <c r="AM33" i="45"/>
  <c r="AH33" i="57"/>
  <c r="AH33" i="61"/>
  <c r="AP27" i="17"/>
  <c r="AQ27" i="17" s="1"/>
  <c r="BL27" i="17" s="1"/>
  <c r="BM27" i="17" s="1"/>
  <c r="AP15" i="17"/>
  <c r="AQ15" i="17" s="1"/>
  <c r="BL15" i="17" s="1"/>
  <c r="BM15" i="17" s="1"/>
  <c r="AH17" i="21"/>
  <c r="AN17" i="21" s="1"/>
  <c r="AP17" i="58"/>
  <c r="AQ17" i="58" s="1"/>
  <c r="BL17" i="58" s="1"/>
  <c r="BM17" i="58" s="1"/>
  <c r="AH4" i="14"/>
  <c r="AN4" i="14" s="1"/>
  <c r="AL21" i="9"/>
  <c r="AG21" i="9"/>
  <c r="AM22" i="12"/>
  <c r="AH22" i="12"/>
  <c r="AN22" i="12" s="1"/>
  <c r="AP22" i="12" s="1"/>
  <c r="AQ22" i="12" s="1"/>
  <c r="BL22" i="12" s="1"/>
  <c r="BM22" i="12" s="1"/>
  <c r="AM17" i="15"/>
  <c r="AH17" i="15"/>
  <c r="AN17" i="15" s="1"/>
  <c r="AP17" i="15" s="1"/>
  <c r="AQ17" i="15" s="1"/>
  <c r="BL17" i="15" s="1"/>
  <c r="BM17" i="15" s="1"/>
  <c r="AP20" i="57"/>
  <c r="AQ20" i="57" s="1"/>
  <c r="BL20" i="57" s="1"/>
  <c r="BM20" i="57" s="1"/>
  <c r="AM31" i="21"/>
  <c r="AH31" i="21"/>
  <c r="AN31" i="21" s="1"/>
  <c r="AH14" i="7"/>
  <c r="AN14" i="7" s="1"/>
  <c r="AP14" i="7" s="1"/>
  <c r="AQ14" i="7" s="1"/>
  <c r="BL14" i="7" s="1"/>
  <c r="BM14" i="7" s="1"/>
  <c r="AH27" i="10"/>
  <c r="AN27" i="10" s="1"/>
  <c r="AP27" i="10" s="1"/>
  <c r="AQ27" i="10" s="1"/>
  <c r="BL27" i="10" s="1"/>
  <c r="BM27" i="10" s="1"/>
  <c r="AL33" i="12"/>
  <c r="AG33" i="15"/>
  <c r="AG33" i="16"/>
  <c r="AP23" i="24"/>
  <c r="AQ23" i="24" s="1"/>
  <c r="BL23" i="24" s="1"/>
  <c r="BM23" i="24" s="1"/>
  <c r="AP19" i="24"/>
  <c r="AQ19" i="24" s="1"/>
  <c r="BL19" i="24" s="1"/>
  <c r="BM19" i="24" s="1"/>
  <c r="AN33" i="35"/>
  <c r="AM33" i="40"/>
  <c r="AP31" i="50"/>
  <c r="AQ31" i="50" s="1"/>
  <c r="BL31" i="50" s="1"/>
  <c r="BM31" i="50" s="1"/>
  <c r="AP27" i="50"/>
  <c r="AQ27" i="50" s="1"/>
  <c r="BL27" i="50" s="1"/>
  <c r="BM27" i="50" s="1"/>
  <c r="AN33" i="58"/>
  <c r="AM33" i="59"/>
  <c r="AH6" i="11"/>
  <c r="AN6" i="11" s="1"/>
  <c r="AH10" i="16"/>
  <c r="AN10" i="16" s="1"/>
  <c r="AP10" i="16" s="1"/>
  <c r="AQ10" i="16" s="1"/>
  <c r="BL10" i="16" s="1"/>
  <c r="BM10" i="16" s="1"/>
  <c r="AH29" i="21"/>
  <c r="AN29" i="21" s="1"/>
  <c r="AP7" i="20"/>
  <c r="AQ7" i="20" s="1"/>
  <c r="BL7" i="20" s="1"/>
  <c r="BM7" i="20" s="1"/>
  <c r="AP4" i="20"/>
  <c r="AQ4" i="20" s="1"/>
  <c r="BL4" i="20" s="1"/>
  <c r="BM4" i="20" s="1"/>
  <c r="AP20" i="48"/>
  <c r="AQ20" i="48" s="1"/>
  <c r="BL20" i="48" s="1"/>
  <c r="BM20" i="48" s="1"/>
  <c r="AP32" i="45"/>
  <c r="AQ32" i="45" s="1"/>
  <c r="BL32" i="45" s="1"/>
  <c r="BM32" i="45" s="1"/>
  <c r="AP6" i="59"/>
  <c r="AQ6" i="59" s="1"/>
  <c r="BL6" i="59" s="1"/>
  <c r="BM6" i="59" s="1"/>
  <c r="AM32" i="19"/>
  <c r="AH32" i="19"/>
  <c r="AN32" i="19" s="1"/>
  <c r="AP32" i="19" s="1"/>
  <c r="AQ32" i="19" s="1"/>
  <c r="BL32" i="19" s="1"/>
  <c r="BM32" i="19" s="1"/>
  <c r="AM17" i="23"/>
  <c r="AH17" i="23"/>
  <c r="AN17" i="23" s="1"/>
  <c r="AP17" i="23" s="1"/>
  <c r="AQ17" i="23" s="1"/>
  <c r="BL17" i="23" s="1"/>
  <c r="BM17" i="23" s="1"/>
  <c r="AM30" i="18"/>
  <c r="AH30" i="18"/>
  <c r="AN30" i="18" s="1"/>
  <c r="AP30" i="18" s="1"/>
  <c r="AQ30" i="18" s="1"/>
  <c r="BL30" i="18" s="1"/>
  <c r="BM30" i="18" s="1"/>
  <c r="AM5" i="19"/>
  <c r="AH5" i="19"/>
  <c r="AN5" i="19" s="1"/>
  <c r="AP5" i="19" s="1"/>
  <c r="AQ5" i="19" s="1"/>
  <c r="BL5" i="19" s="1"/>
  <c r="BM5" i="19" s="1"/>
  <c r="AM10" i="24"/>
  <c r="AH10" i="24"/>
  <c r="AN10" i="24" s="1"/>
  <c r="AM30" i="20"/>
  <c r="AH30" i="20"/>
  <c r="AN30" i="20" s="1"/>
  <c r="AP30" i="20" s="1"/>
  <c r="AQ30" i="20" s="1"/>
  <c r="BL30" i="20" s="1"/>
  <c r="BM30" i="20" s="1"/>
  <c r="AL23" i="5"/>
  <c r="AG23" i="5"/>
  <c r="AP14" i="54"/>
  <c r="AQ14" i="54" s="1"/>
  <c r="BL14" i="54" s="1"/>
  <c r="BM14" i="54" s="1"/>
  <c r="AL28" i="9"/>
  <c r="AG28" i="9"/>
  <c r="AL21" i="7"/>
  <c r="AG21" i="7"/>
  <c r="AM21" i="7" s="1"/>
  <c r="AM9" i="23"/>
  <c r="AH9" i="23"/>
  <c r="AN9" i="23" s="1"/>
  <c r="AM7" i="16"/>
  <c r="AH7" i="16"/>
  <c r="AN7" i="16" s="1"/>
  <c r="AL12" i="3"/>
  <c r="AG12" i="3"/>
  <c r="AM11" i="15"/>
  <c r="AH11" i="15"/>
  <c r="AN11" i="15" s="1"/>
  <c r="AH17" i="13"/>
  <c r="AN17" i="13" s="1"/>
  <c r="AM17" i="13"/>
  <c r="AM26" i="22"/>
  <c r="AM33" i="22" s="1"/>
  <c r="AH26" i="22"/>
  <c r="AN26" i="22" s="1"/>
  <c r="AG9" i="5"/>
  <c r="AM9" i="5" s="1"/>
  <c r="AH4" i="4"/>
  <c r="AN4" i="4" s="1"/>
  <c r="AP4" i="4" s="1"/>
  <c r="AQ4" i="4" s="1"/>
  <c r="BL4" i="4" s="1"/>
  <c r="BM4" i="4" s="1"/>
  <c r="AH17" i="5"/>
  <c r="AN17" i="5" s="1"/>
  <c r="AP25" i="5"/>
  <c r="AQ25" i="5" s="1"/>
  <c r="BL25" i="5" s="1"/>
  <c r="BM25" i="5" s="1"/>
  <c r="AG28" i="8"/>
  <c r="AM28" i="8" s="1"/>
  <c r="AP25" i="9"/>
  <c r="AQ25" i="9" s="1"/>
  <c r="BL25" i="9" s="1"/>
  <c r="BM25" i="9" s="1"/>
  <c r="AP4" i="17"/>
  <c r="AQ4" i="17" s="1"/>
  <c r="BL4" i="17" s="1"/>
  <c r="BM4" i="17" s="1"/>
  <c r="AL33" i="25"/>
  <c r="AH33" i="42"/>
  <c r="AP17" i="45"/>
  <c r="AQ17" i="45" s="1"/>
  <c r="BL17" i="45" s="1"/>
  <c r="BM17" i="45" s="1"/>
  <c r="AP16" i="54"/>
  <c r="AQ16" i="54" s="1"/>
  <c r="BL16" i="54" s="1"/>
  <c r="BM16" i="54" s="1"/>
  <c r="AP30" i="36"/>
  <c r="AQ30" i="36" s="1"/>
  <c r="BL30" i="36" s="1"/>
  <c r="BM30" i="36" s="1"/>
  <c r="AH27" i="20"/>
  <c r="AN27" i="20" s="1"/>
  <c r="AP27" i="20" s="1"/>
  <c r="AQ27" i="20" s="1"/>
  <c r="BL27" i="20" s="1"/>
  <c r="BM27" i="20" s="1"/>
  <c r="AP31" i="34"/>
  <c r="AQ31" i="34" s="1"/>
  <c r="BL31" i="34" s="1"/>
  <c r="BM31" i="34" s="1"/>
  <c r="AP15" i="32"/>
  <c r="AQ15" i="32" s="1"/>
  <c r="BL15" i="32" s="1"/>
  <c r="BM15" i="32" s="1"/>
  <c r="AP29" i="48"/>
  <c r="AQ29" i="48" s="1"/>
  <c r="BL29" i="48" s="1"/>
  <c r="BM29" i="48" s="1"/>
  <c r="AH14" i="21"/>
  <c r="AN14" i="21" s="1"/>
  <c r="AP14" i="21" s="1"/>
  <c r="AQ14" i="21" s="1"/>
  <c r="BL14" i="21" s="1"/>
  <c r="BM14" i="21" s="1"/>
  <c r="AP21" i="59"/>
  <c r="AQ21" i="59" s="1"/>
  <c r="BL21" i="59" s="1"/>
  <c r="BM21" i="59" s="1"/>
  <c r="AP6" i="40"/>
  <c r="AQ6" i="40" s="1"/>
  <c r="BL6" i="40" s="1"/>
  <c r="BM6" i="40" s="1"/>
  <c r="AH31" i="4"/>
  <c r="AN31" i="4" s="1"/>
  <c r="AP16" i="36"/>
  <c r="AQ16" i="36" s="1"/>
  <c r="BL16" i="36" s="1"/>
  <c r="BM16" i="36" s="1"/>
  <c r="AI33" i="24"/>
  <c r="AM12" i="14"/>
  <c r="AH12" i="14"/>
  <c r="AN12" i="14" s="1"/>
  <c r="AP30" i="41"/>
  <c r="AQ30" i="41" s="1"/>
  <c r="BL30" i="41" s="1"/>
  <c r="BM30" i="41" s="1"/>
  <c r="AM32" i="14"/>
  <c r="AH32" i="14"/>
  <c r="AN32" i="14" s="1"/>
  <c r="AP32" i="14" s="1"/>
  <c r="AQ32" i="14" s="1"/>
  <c r="BL32" i="14" s="1"/>
  <c r="BM32" i="14" s="1"/>
  <c r="AL32" i="7"/>
  <c r="AG32" i="7"/>
  <c r="AM32" i="21"/>
  <c r="AH32" i="21"/>
  <c r="AN32" i="21" s="1"/>
  <c r="AP32" i="21" s="1"/>
  <c r="AQ32" i="21" s="1"/>
  <c r="BL32" i="21" s="1"/>
  <c r="BM32" i="21" s="1"/>
  <c r="AM8" i="14"/>
  <c r="AP8" i="14" s="1"/>
  <c r="AQ8" i="14" s="1"/>
  <c r="BL8" i="14" s="1"/>
  <c r="BM8" i="14" s="1"/>
  <c r="AH8" i="14"/>
  <c r="AN8" i="14" s="1"/>
  <c r="AI33" i="35"/>
  <c r="AO33" i="35"/>
  <c r="AG4" i="9"/>
  <c r="AM4" i="9" s="1"/>
  <c r="AG6" i="3"/>
  <c r="AI3" i="3"/>
  <c r="AO3" i="3" s="1"/>
  <c r="AO33" i="3" s="1"/>
  <c r="AM3" i="3"/>
  <c r="AI33" i="20"/>
  <c r="AO3" i="20"/>
  <c r="AO33" i="20" s="1"/>
  <c r="AM4" i="19"/>
  <c r="AH4" i="19"/>
  <c r="AN4" i="19" s="1"/>
  <c r="AM4" i="24"/>
  <c r="AH4" i="24"/>
  <c r="AN4" i="24" s="1"/>
  <c r="AP4" i="24" s="1"/>
  <c r="AQ4" i="24" s="1"/>
  <c r="BL4" i="24" s="1"/>
  <c r="BM4" i="24" s="1"/>
  <c r="AO33" i="24"/>
  <c r="AP3" i="24"/>
  <c r="AQ3" i="24" s="1"/>
  <c r="AI33" i="22"/>
  <c r="AO3" i="22"/>
  <c r="AO33" i="22" s="1"/>
  <c r="AP6" i="4"/>
  <c r="AQ6" i="4" s="1"/>
  <c r="BL6" i="4" s="1"/>
  <c r="BM6" i="4" s="1"/>
  <c r="AI12" i="36"/>
  <c r="AO12" i="36" s="1"/>
  <c r="AP12" i="36" s="1"/>
  <c r="AQ12" i="36" s="1"/>
  <c r="BL12" i="36" s="1"/>
  <c r="BM12" i="36" s="1"/>
  <c r="AI3" i="6"/>
  <c r="AP11" i="36"/>
  <c r="AQ11" i="36" s="1"/>
  <c r="BL11" i="36" s="1"/>
  <c r="BM11" i="36" s="1"/>
  <c r="AI10" i="36"/>
  <c r="AO10" i="36" s="1"/>
  <c r="AP10" i="36" s="1"/>
  <c r="AQ10" i="36" s="1"/>
  <c r="BL10" i="36" s="1"/>
  <c r="BM10" i="36" s="1"/>
  <c r="AM33" i="36"/>
  <c r="AN9" i="36"/>
  <c r="AI9" i="36"/>
  <c r="AO9" i="36" s="1"/>
  <c r="AN7" i="36"/>
  <c r="AI7" i="36"/>
  <c r="AO7" i="36" s="1"/>
  <c r="AI5" i="36"/>
  <c r="AO5" i="36" s="1"/>
  <c r="AP5" i="36" s="1"/>
  <c r="AQ5" i="36" s="1"/>
  <c r="BL5" i="36" s="1"/>
  <c r="BM5" i="36" s="1"/>
  <c r="AO10" i="37"/>
  <c r="AI33" i="37"/>
  <c r="AM33" i="37"/>
  <c r="AR32" i="30"/>
  <c r="BM32" i="30" s="1"/>
  <c r="BN32" i="30" s="1"/>
  <c r="AQ20" i="30"/>
  <c r="AR31" i="30"/>
  <c r="BM31" i="30" s="1"/>
  <c r="BN31" i="30" s="1"/>
  <c r="AQ9" i="30"/>
  <c r="AR12" i="30"/>
  <c r="BM12" i="30" s="1"/>
  <c r="BN12" i="30" s="1"/>
  <c r="AR11" i="30"/>
  <c r="BM11" i="30" s="1"/>
  <c r="BN11" i="30" s="1"/>
  <c r="AR22" i="30"/>
  <c r="BM22" i="30" s="1"/>
  <c r="BN22" i="30" s="1"/>
  <c r="X3" i="62"/>
  <c r="BM3" i="30"/>
  <c r="AQ30" i="30"/>
  <c r="AQ19" i="30"/>
  <c r="AQ8" i="30"/>
  <c r="AG5" i="5"/>
  <c r="AM5" i="5" s="1"/>
  <c r="AI3" i="5"/>
  <c r="AH13" i="5"/>
  <c r="AN13" i="5" s="1"/>
  <c r="AG31" i="8"/>
  <c r="AM31" i="8" s="1"/>
  <c r="AH6" i="8"/>
  <c r="AN6" i="8" s="1"/>
  <c r="AP3" i="17"/>
  <c r="AH33" i="39"/>
  <c r="AL33" i="16"/>
  <c r="AL33" i="15"/>
  <c r="AN33" i="34"/>
  <c r="AM33" i="52"/>
  <c r="AM33" i="54"/>
  <c r="AH16" i="20"/>
  <c r="AN16" i="20" s="1"/>
  <c r="AP16" i="20" s="1"/>
  <c r="AQ16" i="20" s="1"/>
  <c r="BL16" i="20" s="1"/>
  <c r="BM16" i="20" s="1"/>
  <c r="AL22" i="4"/>
  <c r="AG22" i="4"/>
  <c r="AL29" i="4"/>
  <c r="AG29" i="4"/>
  <c r="AM32" i="16"/>
  <c r="AH32" i="16"/>
  <c r="AN32" i="16" s="1"/>
  <c r="AP5" i="49"/>
  <c r="AQ5" i="49" s="1"/>
  <c r="BL5" i="49" s="1"/>
  <c r="BM5" i="49" s="1"/>
  <c r="AP28" i="60"/>
  <c r="AQ28" i="60" s="1"/>
  <c r="BL28" i="60" s="1"/>
  <c r="BM28" i="60" s="1"/>
  <c r="AM17" i="22"/>
  <c r="AH17" i="22"/>
  <c r="AN17" i="22" s="1"/>
  <c r="AP17" i="22" s="1"/>
  <c r="AQ17" i="22" s="1"/>
  <c r="BL17" i="22" s="1"/>
  <c r="BM17" i="22" s="1"/>
  <c r="AL27" i="5"/>
  <c r="AH27" i="5"/>
  <c r="AN27" i="5" s="1"/>
  <c r="AG27" i="5"/>
  <c r="AM27" i="5" s="1"/>
  <c r="AM30" i="17"/>
  <c r="AH30" i="17"/>
  <c r="AN30" i="17" s="1"/>
  <c r="AP8" i="61"/>
  <c r="AQ8" i="61" s="1"/>
  <c r="BL8" i="61" s="1"/>
  <c r="BM8" i="61" s="1"/>
  <c r="AL5" i="7"/>
  <c r="AG5" i="7"/>
  <c r="AL29" i="5"/>
  <c r="AG29" i="5"/>
  <c r="AM22" i="27"/>
  <c r="AH22" i="27"/>
  <c r="AN22" i="27" s="1"/>
  <c r="AP22" i="27" s="1"/>
  <c r="AQ22" i="27" s="1"/>
  <c r="BL22" i="27" s="1"/>
  <c r="BM22" i="27" s="1"/>
  <c r="AG32" i="8"/>
  <c r="AM32" i="8" s="1"/>
  <c r="AP14" i="14"/>
  <c r="AQ14" i="14" s="1"/>
  <c r="BL14" i="14" s="1"/>
  <c r="BM14" i="14" s="1"/>
  <c r="AP21" i="14"/>
  <c r="AQ21" i="14" s="1"/>
  <c r="BL21" i="14" s="1"/>
  <c r="BM21" i="14" s="1"/>
  <c r="AH11" i="18"/>
  <c r="AN11" i="18" s="1"/>
  <c r="AP9" i="21"/>
  <c r="AQ9" i="21" s="1"/>
  <c r="BL9" i="21" s="1"/>
  <c r="BM9" i="21" s="1"/>
  <c r="AP19" i="37"/>
  <c r="AQ19" i="37" s="1"/>
  <c r="BL19" i="37" s="1"/>
  <c r="BM19" i="37" s="1"/>
  <c r="AP32" i="40"/>
  <c r="AQ32" i="40" s="1"/>
  <c r="BL32" i="40" s="1"/>
  <c r="BM32" i="40" s="1"/>
  <c r="AH32" i="17"/>
  <c r="AN32" i="17" s="1"/>
  <c r="AH31" i="27"/>
  <c r="AN31" i="27" s="1"/>
  <c r="AP31" i="45"/>
  <c r="AQ31" i="45" s="1"/>
  <c r="BL31" i="45" s="1"/>
  <c r="BM31" i="45" s="1"/>
  <c r="AM33" i="48"/>
  <c r="AP6" i="52"/>
  <c r="AQ6" i="52" s="1"/>
  <c r="BL6" i="52" s="1"/>
  <c r="BM6" i="52" s="1"/>
  <c r="AL33" i="14"/>
  <c r="AP21" i="48"/>
  <c r="AQ21" i="48" s="1"/>
  <c r="BL21" i="48" s="1"/>
  <c r="BM21" i="48" s="1"/>
  <c r="AL31" i="5"/>
  <c r="AG31" i="5"/>
  <c r="AM16" i="15"/>
  <c r="AH16" i="15"/>
  <c r="AN16" i="15" s="1"/>
  <c r="AL28" i="6"/>
  <c r="AG28" i="6"/>
  <c r="AM28" i="6" s="1"/>
  <c r="AM15" i="26"/>
  <c r="AH15" i="26"/>
  <c r="AN15" i="26" s="1"/>
  <c r="AP15" i="26" s="1"/>
  <c r="AQ15" i="26" s="1"/>
  <c r="BL15" i="26" s="1"/>
  <c r="BM15" i="26" s="1"/>
  <c r="AL30" i="4"/>
  <c r="AG30" i="4"/>
  <c r="AM7" i="19"/>
  <c r="AH7" i="19"/>
  <c r="AN7" i="19" s="1"/>
  <c r="AP7" i="19" s="1"/>
  <c r="AQ7" i="19" s="1"/>
  <c r="BL7" i="19" s="1"/>
  <c r="BM7" i="19" s="1"/>
  <c r="AM31" i="18"/>
  <c r="AH31" i="18"/>
  <c r="AN31" i="18" s="1"/>
  <c r="AP31" i="18" s="1"/>
  <c r="AQ31" i="18" s="1"/>
  <c r="BL31" i="18" s="1"/>
  <c r="BM31" i="18" s="1"/>
  <c r="AM29" i="25"/>
  <c r="AH29" i="25"/>
  <c r="AN29" i="25" s="1"/>
  <c r="AP29" i="25" s="1"/>
  <c r="AQ29" i="25" s="1"/>
  <c r="BL29" i="25" s="1"/>
  <c r="BM29" i="25" s="1"/>
  <c r="AM20" i="12"/>
  <c r="AH20" i="12"/>
  <c r="AN20" i="12" s="1"/>
  <c r="AM27" i="21"/>
  <c r="AM33" i="21" s="1"/>
  <c r="AH27" i="21"/>
  <c r="AN27" i="21" s="1"/>
  <c r="AG22" i="9"/>
  <c r="AL33" i="20"/>
  <c r="AP32" i="11"/>
  <c r="AQ32" i="11" s="1"/>
  <c r="BL32" i="11" s="1"/>
  <c r="BM32" i="11" s="1"/>
  <c r="AL21" i="4"/>
  <c r="AG21" i="4"/>
  <c r="AL5" i="4"/>
  <c r="AG5" i="4"/>
  <c r="AM5" i="4" s="1"/>
  <c r="AH4" i="15"/>
  <c r="AN4" i="15" s="1"/>
  <c r="AP4" i="15" s="1"/>
  <c r="AQ4" i="15" s="1"/>
  <c r="BL4" i="15" s="1"/>
  <c r="BM4" i="15" s="1"/>
  <c r="AM30" i="22"/>
  <c r="AH30" i="22"/>
  <c r="AN30" i="22" s="1"/>
  <c r="AM29" i="18"/>
  <c r="AH29" i="18"/>
  <c r="AN29" i="18" s="1"/>
  <c r="AL9" i="3"/>
  <c r="AG9" i="3"/>
  <c r="AL29" i="6"/>
  <c r="AG29" i="6"/>
  <c r="AP19" i="6"/>
  <c r="AQ19" i="6" s="1"/>
  <c r="BL19" i="6" s="1"/>
  <c r="BM19" i="6" s="1"/>
  <c r="AG27" i="8"/>
  <c r="AM27" i="8" s="1"/>
  <c r="AP17" i="11"/>
  <c r="AQ17" i="11" s="1"/>
  <c r="BL17" i="11" s="1"/>
  <c r="BM17" i="11" s="1"/>
  <c r="AH20" i="11"/>
  <c r="AN20" i="11" s="1"/>
  <c r="AP20" i="13"/>
  <c r="AQ20" i="13" s="1"/>
  <c r="BL20" i="13" s="1"/>
  <c r="BM20" i="13" s="1"/>
  <c r="AH25" i="15"/>
  <c r="AN25" i="15" s="1"/>
  <c r="AP25" i="15" s="1"/>
  <c r="AQ25" i="15" s="1"/>
  <c r="BL25" i="15" s="1"/>
  <c r="BM25" i="15" s="1"/>
  <c r="AP19" i="17"/>
  <c r="AQ19" i="17" s="1"/>
  <c r="BL19" i="17" s="1"/>
  <c r="BM19" i="17" s="1"/>
  <c r="AL33" i="17"/>
  <c r="AH25" i="19"/>
  <c r="AN25" i="19" s="1"/>
  <c r="AP25" i="19" s="1"/>
  <c r="AQ25" i="19" s="1"/>
  <c r="BL25" i="19" s="1"/>
  <c r="BM25" i="19" s="1"/>
  <c r="AP12" i="22"/>
  <c r="AQ12" i="22" s="1"/>
  <c r="BL12" i="22" s="1"/>
  <c r="BM12" i="22" s="1"/>
  <c r="AH25" i="25"/>
  <c r="AN25" i="25" s="1"/>
  <c r="AP25" i="25" s="1"/>
  <c r="AQ25" i="25" s="1"/>
  <c r="BL25" i="25" s="1"/>
  <c r="BM25" i="25" s="1"/>
  <c r="AP26" i="46"/>
  <c r="AQ26" i="46" s="1"/>
  <c r="BL26" i="46" s="1"/>
  <c r="BM26" i="46" s="1"/>
  <c r="AP16" i="60"/>
  <c r="AQ16" i="60" s="1"/>
  <c r="BL16" i="60" s="1"/>
  <c r="BM16" i="60" s="1"/>
  <c r="AP8" i="49"/>
  <c r="AQ8" i="49" s="1"/>
  <c r="BL8" i="49" s="1"/>
  <c r="BM8" i="49" s="1"/>
  <c r="AP9" i="49"/>
  <c r="AQ9" i="49" s="1"/>
  <c r="BL9" i="49" s="1"/>
  <c r="BM9" i="49" s="1"/>
  <c r="AN33" i="61"/>
  <c r="AH28" i="11"/>
  <c r="AN28" i="11" s="1"/>
  <c r="AH13" i="4"/>
  <c r="AN13" i="4" s="1"/>
  <c r="AP17" i="47"/>
  <c r="AQ17" i="47" s="1"/>
  <c r="BL17" i="47" s="1"/>
  <c r="BM17" i="47" s="1"/>
  <c r="AP24" i="4"/>
  <c r="AQ24" i="4" s="1"/>
  <c r="BL24" i="4" s="1"/>
  <c r="BM24" i="4" s="1"/>
  <c r="AH31" i="25"/>
  <c r="AN31" i="25" s="1"/>
  <c r="AP17" i="52"/>
  <c r="AQ17" i="52" s="1"/>
  <c r="BL17" i="52" s="1"/>
  <c r="BM17" i="52" s="1"/>
  <c r="AL33" i="23"/>
  <c r="AP23" i="4"/>
  <c r="AQ23" i="4" s="1"/>
  <c r="BL23" i="4" s="1"/>
  <c r="BM23" i="4" s="1"/>
  <c r="AP27" i="41"/>
  <c r="AQ27" i="41" s="1"/>
  <c r="BL27" i="41" s="1"/>
  <c r="BM27" i="41" s="1"/>
  <c r="AP4" i="46"/>
  <c r="AQ4" i="46" s="1"/>
  <c r="BL4" i="46" s="1"/>
  <c r="BM4" i="46" s="1"/>
  <c r="AP16" i="39"/>
  <c r="AQ16" i="39" s="1"/>
  <c r="BL16" i="39" s="1"/>
  <c r="BM16" i="39" s="1"/>
  <c r="AH3" i="4"/>
  <c r="AN3" i="4" s="1"/>
  <c r="AH21" i="8"/>
  <c r="AN21" i="8" s="1"/>
  <c r="AQ26" i="30"/>
  <c r="AP22" i="10"/>
  <c r="AQ22" i="10" s="1"/>
  <c r="BL22" i="10" s="1"/>
  <c r="BM22" i="10" s="1"/>
  <c r="AM8" i="11"/>
  <c r="AH8" i="11"/>
  <c r="AN8" i="11" s="1"/>
  <c r="AP8" i="11" s="1"/>
  <c r="AQ8" i="11" s="1"/>
  <c r="BL8" i="11" s="1"/>
  <c r="BM8" i="11" s="1"/>
  <c r="AL11" i="7"/>
  <c r="AG11" i="7"/>
  <c r="AP9" i="39"/>
  <c r="AQ9" i="39" s="1"/>
  <c r="BL9" i="39" s="1"/>
  <c r="BM9" i="39" s="1"/>
  <c r="AL28" i="4"/>
  <c r="AG28" i="4"/>
  <c r="AH30" i="23"/>
  <c r="AN30" i="23" s="1"/>
  <c r="AP30" i="23" s="1"/>
  <c r="AQ30" i="23" s="1"/>
  <c r="BL30" i="23" s="1"/>
  <c r="BM30" i="23" s="1"/>
  <c r="AP10" i="59"/>
  <c r="AQ10" i="59" s="1"/>
  <c r="BL10" i="59" s="1"/>
  <c r="BM10" i="59" s="1"/>
  <c r="AL7" i="7"/>
  <c r="AG7" i="7"/>
  <c r="AM23" i="12"/>
  <c r="AH23" i="12"/>
  <c r="AN23" i="12" s="1"/>
  <c r="AP23" i="12" s="1"/>
  <c r="AQ23" i="12" s="1"/>
  <c r="BL23" i="12" s="1"/>
  <c r="BM23" i="12" s="1"/>
  <c r="AH16" i="19"/>
  <c r="AN16" i="19" s="1"/>
  <c r="AP16" i="19" s="1"/>
  <c r="AQ16" i="19" s="1"/>
  <c r="BL16" i="19" s="1"/>
  <c r="BM16" i="19" s="1"/>
  <c r="AL20" i="4"/>
  <c r="AG20" i="4"/>
  <c r="AM20" i="4" s="1"/>
  <c r="AL19" i="4"/>
  <c r="AG19" i="4"/>
  <c r="AP30" i="40"/>
  <c r="AQ30" i="40" s="1"/>
  <c r="BL30" i="40" s="1"/>
  <c r="BM30" i="40" s="1"/>
  <c r="AH16" i="16"/>
  <c r="AN16" i="16" s="1"/>
  <c r="AP16" i="16" s="1"/>
  <c r="AQ16" i="16" s="1"/>
  <c r="BL16" i="16" s="1"/>
  <c r="BM16" i="16" s="1"/>
  <c r="AL9" i="7"/>
  <c r="AG9" i="7"/>
  <c r="AM27" i="18"/>
  <c r="AH27" i="18"/>
  <c r="AN27" i="18" s="1"/>
  <c r="AQ7" i="30"/>
  <c r="AN33" i="46"/>
  <c r="AL11" i="8"/>
  <c r="AG11" i="8"/>
  <c r="AM11" i="8" s="1"/>
  <c r="AL31" i="3"/>
  <c r="AG31" i="3"/>
  <c r="AM31" i="3" s="1"/>
  <c r="AP17" i="5"/>
  <c r="AQ17" i="5" s="1"/>
  <c r="BL17" i="5" s="1"/>
  <c r="BM17" i="5" s="1"/>
  <c r="AH17" i="8"/>
  <c r="AN17" i="8" s="1"/>
  <c r="AG29" i="8"/>
  <c r="AG30" i="8"/>
  <c r="AM30" i="8" s="1"/>
  <c r="AH14" i="17"/>
  <c r="AN14" i="17" s="1"/>
  <c r="AP20" i="21"/>
  <c r="AQ20" i="21" s="1"/>
  <c r="BL20" i="21" s="1"/>
  <c r="BM20" i="21" s="1"/>
  <c r="AP24" i="50"/>
  <c r="AQ24" i="50" s="1"/>
  <c r="BL24" i="50" s="1"/>
  <c r="BM24" i="50" s="1"/>
  <c r="AP20" i="50"/>
  <c r="AQ20" i="50" s="1"/>
  <c r="BL20" i="50" s="1"/>
  <c r="BM20" i="50" s="1"/>
  <c r="AM28" i="20"/>
  <c r="AM33" i="20" s="1"/>
  <c r="AH28" i="20"/>
  <c r="AN28" i="20" s="1"/>
  <c r="AH21" i="12"/>
  <c r="AN21" i="12" s="1"/>
  <c r="AP21" i="12" s="1"/>
  <c r="AQ21" i="12" s="1"/>
  <c r="BL21" i="12" s="1"/>
  <c r="BM21" i="12" s="1"/>
  <c r="AP32" i="52"/>
  <c r="AQ32" i="52" s="1"/>
  <c r="BL32" i="52" s="1"/>
  <c r="BM32" i="52" s="1"/>
  <c r="AH31" i="20"/>
  <c r="AN31" i="20" s="1"/>
  <c r="AP31" i="20" s="1"/>
  <c r="AQ31" i="20" s="1"/>
  <c r="BL31" i="20" s="1"/>
  <c r="BM31" i="20" s="1"/>
  <c r="AP10" i="52"/>
  <c r="AQ10" i="52" s="1"/>
  <c r="BL10" i="52" s="1"/>
  <c r="BM10" i="52" s="1"/>
  <c r="AQ10" i="30"/>
  <c r="AM10" i="15"/>
  <c r="AH10" i="15"/>
  <c r="AN10" i="15" s="1"/>
  <c r="AP10" i="15" s="1"/>
  <c r="AQ10" i="15" s="1"/>
  <c r="BL10" i="15" s="1"/>
  <c r="BM10" i="15" s="1"/>
  <c r="AP32" i="34"/>
  <c r="AQ32" i="34" s="1"/>
  <c r="BL32" i="34" s="1"/>
  <c r="BM32" i="34" s="1"/>
  <c r="AP31" i="25"/>
  <c r="AQ31" i="25" s="1"/>
  <c r="BL31" i="25" s="1"/>
  <c r="BM31" i="25" s="1"/>
  <c r="AP4" i="49"/>
  <c r="AQ4" i="49" s="1"/>
  <c r="BL4" i="49" s="1"/>
  <c r="BM4" i="49" s="1"/>
  <c r="AP23" i="37"/>
  <c r="AQ23" i="37" s="1"/>
  <c r="BL23" i="37" s="1"/>
  <c r="BM23" i="37" s="1"/>
  <c r="AM6" i="23"/>
  <c r="AH6" i="23"/>
  <c r="AN6" i="23" s="1"/>
  <c r="AH29" i="23"/>
  <c r="AN29" i="23" s="1"/>
  <c r="AP7" i="49"/>
  <c r="AQ7" i="49" s="1"/>
  <c r="BL7" i="49" s="1"/>
  <c r="BM7" i="49" s="1"/>
  <c r="AL29" i="9"/>
  <c r="AG29" i="9"/>
  <c r="AM29" i="9" s="1"/>
  <c r="AL27" i="3"/>
  <c r="AG27" i="3"/>
  <c r="AM27" i="3" s="1"/>
  <c r="AH8" i="15"/>
  <c r="AN8" i="15" s="1"/>
  <c r="AP31" i="54"/>
  <c r="AQ31" i="54" s="1"/>
  <c r="BL31" i="54" s="1"/>
  <c r="BM31" i="54" s="1"/>
  <c r="AP30" i="58"/>
  <c r="AQ30" i="58" s="1"/>
  <c r="BL30" i="58" s="1"/>
  <c r="BM30" i="58" s="1"/>
  <c r="AM29" i="17"/>
  <c r="AH29" i="17"/>
  <c r="AN29" i="17" s="1"/>
  <c r="AL16" i="8"/>
  <c r="AG16" i="8"/>
  <c r="AM16" i="8" s="1"/>
  <c r="AL7" i="4"/>
  <c r="AG7" i="4"/>
  <c r="AM22" i="8"/>
  <c r="AH22" i="8"/>
  <c r="AN22" i="8" s="1"/>
  <c r="AM14" i="13"/>
  <c r="AM33" i="13" s="1"/>
  <c r="AH14" i="13"/>
  <c r="AN14" i="13" s="1"/>
  <c r="AL22" i="7"/>
  <c r="AG22" i="7"/>
  <c r="AM22" i="7" s="1"/>
  <c r="AM27" i="23"/>
  <c r="AH27" i="23"/>
  <c r="AN27" i="23" s="1"/>
  <c r="AL7" i="8"/>
  <c r="AL33" i="8" s="1"/>
  <c r="AG7" i="8"/>
  <c r="AM7" i="8" s="1"/>
  <c r="AL30" i="3"/>
  <c r="AG30" i="3"/>
  <c r="AM30" i="3" s="1"/>
  <c r="AN4" i="36"/>
  <c r="AP4" i="36" s="1"/>
  <c r="AH33" i="36"/>
  <c r="AN33" i="31"/>
  <c r="AH33" i="34"/>
  <c r="AN33" i="39"/>
  <c r="AL27" i="7"/>
  <c r="AG27" i="7"/>
  <c r="AM28" i="27"/>
  <c r="AH28" i="27"/>
  <c r="AN28" i="27" s="1"/>
  <c r="AL19" i="9"/>
  <c r="AG19" i="9"/>
  <c r="AM28" i="24"/>
  <c r="AH28" i="24"/>
  <c r="AN28" i="24" s="1"/>
  <c r="AM29" i="15"/>
  <c r="AH29" i="15"/>
  <c r="AN29" i="15" s="1"/>
  <c r="AL30" i="6"/>
  <c r="AG30" i="6"/>
  <c r="AM32" i="20"/>
  <c r="AH32" i="20"/>
  <c r="AN32" i="20" s="1"/>
  <c r="AM29" i="20"/>
  <c r="AH29" i="20"/>
  <c r="AN29" i="20" s="1"/>
  <c r="AM19" i="26"/>
  <c r="AH19" i="26"/>
  <c r="AN19" i="26" s="1"/>
  <c r="AL22" i="5"/>
  <c r="AG22" i="5"/>
  <c r="AL20" i="7"/>
  <c r="AG20" i="7"/>
  <c r="AP8" i="15"/>
  <c r="AQ8" i="15" s="1"/>
  <c r="BL8" i="15" s="1"/>
  <c r="BM8" i="15" s="1"/>
  <c r="AP4" i="14"/>
  <c r="AQ4" i="14" s="1"/>
  <c r="BL4" i="14" s="1"/>
  <c r="BM4" i="14" s="1"/>
  <c r="AP12" i="49"/>
  <c r="AQ12" i="49" s="1"/>
  <c r="BL12" i="49" s="1"/>
  <c r="BM12" i="49" s="1"/>
  <c r="AH28" i="17"/>
  <c r="AN28" i="17" s="1"/>
  <c r="AP28" i="17" s="1"/>
  <c r="AQ28" i="17" s="1"/>
  <c r="BL28" i="17" s="1"/>
  <c r="BM28" i="17" s="1"/>
  <c r="AL6" i="5"/>
  <c r="AG6" i="5"/>
  <c r="AM6" i="5" s="1"/>
  <c r="AH20" i="9"/>
  <c r="AN20" i="9" s="1"/>
  <c r="AP20" i="9" s="1"/>
  <c r="AQ20" i="9" s="1"/>
  <c r="BL20" i="9" s="1"/>
  <c r="BM20" i="9" s="1"/>
  <c r="AP29" i="23"/>
  <c r="AQ29" i="23" s="1"/>
  <c r="BL29" i="23" s="1"/>
  <c r="BM29" i="23" s="1"/>
  <c r="AL19" i="3"/>
  <c r="AG19" i="3"/>
  <c r="AM19" i="3" s="1"/>
  <c r="AH14" i="3"/>
  <c r="AN14" i="3" s="1"/>
  <c r="AP14" i="3" s="1"/>
  <c r="AQ14" i="3" s="1"/>
  <c r="BL14" i="3" s="1"/>
  <c r="BM14" i="3" s="1"/>
  <c r="AF33" i="4"/>
  <c r="AH11" i="8"/>
  <c r="AN11" i="8" s="1"/>
  <c r="AP17" i="8"/>
  <c r="AQ17" i="8" s="1"/>
  <c r="BL17" i="8" s="1"/>
  <c r="BM17" i="8" s="1"/>
  <c r="AH17" i="10"/>
  <c r="AN17" i="10" s="1"/>
  <c r="AP22" i="13"/>
  <c r="AQ22" i="13" s="1"/>
  <c r="BL22" i="13" s="1"/>
  <c r="BM22" i="13" s="1"/>
  <c r="AH25" i="23"/>
  <c r="AN25" i="23" s="1"/>
  <c r="AP25" i="23" s="1"/>
  <c r="AQ25" i="23" s="1"/>
  <c r="BL25" i="23" s="1"/>
  <c r="BM25" i="23" s="1"/>
  <c r="AH15" i="25"/>
  <c r="AN15" i="25" s="1"/>
  <c r="AP15" i="25" s="1"/>
  <c r="AQ15" i="25" s="1"/>
  <c r="BL15" i="25" s="1"/>
  <c r="BM15" i="25" s="1"/>
  <c r="AP25" i="39"/>
  <c r="AQ25" i="39" s="1"/>
  <c r="BL25" i="39" s="1"/>
  <c r="BM25" i="39" s="1"/>
  <c r="AP5" i="40"/>
  <c r="AH33" i="41"/>
  <c r="AH33" i="59"/>
  <c r="AM6" i="14"/>
  <c r="AH6" i="14"/>
  <c r="AN6" i="14" s="1"/>
  <c r="AM28" i="21"/>
  <c r="AH28" i="21"/>
  <c r="AN28" i="21" s="1"/>
  <c r="AN33" i="52"/>
  <c r="AL19" i="7"/>
  <c r="AG19" i="7"/>
  <c r="AM31" i="23"/>
  <c r="AH31" i="23"/>
  <c r="AN31" i="23" s="1"/>
  <c r="AP31" i="23" s="1"/>
  <c r="AQ31" i="23" s="1"/>
  <c r="BL31" i="23" s="1"/>
  <c r="BM31" i="23" s="1"/>
  <c r="AL31" i="6"/>
  <c r="AG31" i="6"/>
  <c r="AM31" i="6" s="1"/>
  <c r="AL32" i="9"/>
  <c r="AG32" i="9"/>
  <c r="AP10" i="26"/>
  <c r="AQ10" i="26" s="1"/>
  <c r="BL10" i="26" s="1"/>
  <c r="BM10" i="26" s="1"/>
  <c r="AP7" i="17"/>
  <c r="AQ7" i="17" s="1"/>
  <c r="BL7" i="17" s="1"/>
  <c r="BM7" i="17" s="1"/>
  <c r="AP31" i="27"/>
  <c r="AQ31" i="27" s="1"/>
  <c r="BL31" i="27" s="1"/>
  <c r="BM31" i="27" s="1"/>
  <c r="AH27" i="27"/>
  <c r="AN27" i="27" s="1"/>
  <c r="AP27" i="27" s="1"/>
  <c r="AQ27" i="27" s="1"/>
  <c r="BL27" i="27" s="1"/>
  <c r="BM27" i="27" s="1"/>
  <c r="AM32" i="15"/>
  <c r="AH32" i="15"/>
  <c r="AN32" i="15" s="1"/>
  <c r="AP5" i="52"/>
  <c r="AQ5" i="52" s="1"/>
  <c r="BL5" i="52" s="1"/>
  <c r="BM5" i="52" s="1"/>
  <c r="AL5" i="8"/>
  <c r="AG5" i="8"/>
  <c r="AM5" i="8" s="1"/>
  <c r="AP21" i="57"/>
  <c r="AQ21" i="57" s="1"/>
  <c r="BL21" i="57" s="1"/>
  <c r="BM21" i="57" s="1"/>
  <c r="AM26" i="17"/>
  <c r="AH26" i="17"/>
  <c r="AN26" i="17" s="1"/>
  <c r="AP26" i="17" s="1"/>
  <c r="AQ26" i="17" s="1"/>
  <c r="BL26" i="17" s="1"/>
  <c r="BM26" i="17" s="1"/>
  <c r="AL9" i="8"/>
  <c r="AG9" i="8"/>
  <c r="AM9" i="8" s="1"/>
  <c r="AM12" i="16"/>
  <c r="AH12" i="16"/>
  <c r="AN12" i="16" s="1"/>
  <c r="AP12" i="16" s="1"/>
  <c r="AQ12" i="16" s="1"/>
  <c r="BL12" i="16" s="1"/>
  <c r="BM12" i="16" s="1"/>
  <c r="AM30" i="25"/>
  <c r="AH30" i="25"/>
  <c r="AN30" i="25" s="1"/>
  <c r="AG33" i="14"/>
  <c r="AH23" i="8"/>
  <c r="AN23" i="8" s="1"/>
  <c r="AP23" i="8" s="1"/>
  <c r="AQ23" i="8" s="1"/>
  <c r="BL23" i="8" s="1"/>
  <c r="BM23" i="8" s="1"/>
  <c r="AL4" i="5"/>
  <c r="AG4" i="5"/>
  <c r="AH25" i="14"/>
  <c r="AN25" i="14" s="1"/>
  <c r="AP25" i="14" s="1"/>
  <c r="AQ25" i="14" s="1"/>
  <c r="BL25" i="14" s="1"/>
  <c r="BM25" i="14" s="1"/>
  <c r="AP21" i="6"/>
  <c r="AQ21" i="6" s="1"/>
  <c r="BL21" i="6" s="1"/>
  <c r="BM21" i="6" s="1"/>
  <c r="AH10" i="4"/>
  <c r="AN10" i="4" s="1"/>
  <c r="AP10" i="4" s="1"/>
  <c r="AQ10" i="4" s="1"/>
  <c r="BL10" i="4" s="1"/>
  <c r="BM10" i="4" s="1"/>
  <c r="AP23" i="6"/>
  <c r="AQ23" i="6" s="1"/>
  <c r="BL23" i="6" s="1"/>
  <c r="BM23" i="6" s="1"/>
  <c r="AH16" i="7"/>
  <c r="AN16" i="7" s="1"/>
  <c r="AP16" i="7" s="1"/>
  <c r="AQ16" i="7" s="1"/>
  <c r="BL16" i="7" s="1"/>
  <c r="BM16" i="7" s="1"/>
  <c r="AH17" i="7"/>
  <c r="AN17" i="7" s="1"/>
  <c r="AP17" i="7" s="1"/>
  <c r="AQ17" i="7" s="1"/>
  <c r="BL17" i="7" s="1"/>
  <c r="BM17" i="7" s="1"/>
  <c r="AP23" i="17"/>
  <c r="AQ23" i="17" s="1"/>
  <c r="BL23" i="17" s="1"/>
  <c r="BM23" i="17" s="1"/>
  <c r="AP5" i="17"/>
  <c r="AQ5" i="17" s="1"/>
  <c r="BL5" i="17" s="1"/>
  <c r="BM5" i="17" s="1"/>
  <c r="AG33" i="25"/>
  <c r="AP15" i="37"/>
  <c r="AQ15" i="37" s="1"/>
  <c r="BL15" i="37" s="1"/>
  <c r="BM15" i="37" s="1"/>
  <c r="AP16" i="46"/>
  <c r="AQ16" i="46" s="1"/>
  <c r="BL16" i="46" s="1"/>
  <c r="BM16" i="46" s="1"/>
  <c r="AP27" i="54"/>
  <c r="AQ27" i="54" s="1"/>
  <c r="BL27" i="54" s="1"/>
  <c r="BM27" i="54" s="1"/>
  <c r="AH33" i="58"/>
  <c r="AL11" i="4"/>
  <c r="AG11" i="4"/>
  <c r="AH28" i="16"/>
  <c r="AN28" i="16" s="1"/>
  <c r="AP28" i="16" s="1"/>
  <c r="AQ28" i="16" s="1"/>
  <c r="BL28" i="16" s="1"/>
  <c r="BM28" i="16" s="1"/>
  <c r="AP30" i="24"/>
  <c r="AQ30" i="24" s="1"/>
  <c r="BL30" i="24" s="1"/>
  <c r="BM30" i="24" s="1"/>
  <c r="AL23" i="3"/>
  <c r="AG23" i="3"/>
  <c r="AL9" i="4"/>
  <c r="AH9" i="4"/>
  <c r="AN9" i="4" s="1"/>
  <c r="AG9" i="4"/>
  <c r="AM9" i="4" s="1"/>
  <c r="AH31" i="17"/>
  <c r="AN31" i="17" s="1"/>
  <c r="AP31" i="17" s="1"/>
  <c r="AQ31" i="17" s="1"/>
  <c r="BL31" i="17" s="1"/>
  <c r="BM31" i="17" s="1"/>
  <c r="AP27" i="16"/>
  <c r="AQ27" i="16" s="1"/>
  <c r="BL27" i="16" s="1"/>
  <c r="BM27" i="16" s="1"/>
  <c r="AP30" i="45"/>
  <c r="AQ30" i="45" s="1"/>
  <c r="BL30" i="45" s="1"/>
  <c r="BM30" i="45" s="1"/>
  <c r="AM8" i="16"/>
  <c r="AH8" i="16"/>
  <c r="AN8" i="16" s="1"/>
  <c r="AP8" i="16" s="1"/>
  <c r="AQ8" i="16" s="1"/>
  <c r="BL8" i="16" s="1"/>
  <c r="BM8" i="16" s="1"/>
  <c r="AP27" i="45"/>
  <c r="AQ27" i="45" s="1"/>
  <c r="BL27" i="45" s="1"/>
  <c r="BM27" i="45" s="1"/>
  <c r="AM20" i="27"/>
  <c r="AH20" i="27"/>
  <c r="AN20" i="27" s="1"/>
  <c r="AP6" i="47"/>
  <c r="AQ6" i="47" s="1"/>
  <c r="BL6" i="47" s="1"/>
  <c r="BM6" i="47" s="1"/>
  <c r="AP16" i="45"/>
  <c r="AQ16" i="45" s="1"/>
  <c r="BL16" i="45" s="1"/>
  <c r="BM16" i="45" s="1"/>
  <c r="AL23" i="7"/>
  <c r="AG23" i="7"/>
  <c r="AM31" i="12"/>
  <c r="AH31" i="12"/>
  <c r="AN31" i="12" s="1"/>
  <c r="AP27" i="35"/>
  <c r="AQ27" i="35" s="1"/>
  <c r="BL27" i="35" s="1"/>
  <c r="BM27" i="35" s="1"/>
  <c r="AH14" i="20"/>
  <c r="AN14" i="20" s="1"/>
  <c r="AP14" i="20" s="1"/>
  <c r="AQ14" i="20" s="1"/>
  <c r="BL14" i="20" s="1"/>
  <c r="BM14" i="20" s="1"/>
  <c r="AP15" i="52"/>
  <c r="AQ15" i="52" s="1"/>
  <c r="BL15" i="52" s="1"/>
  <c r="BM15" i="52" s="1"/>
  <c r="AM8" i="23"/>
  <c r="AH8" i="23"/>
  <c r="AN8" i="23" s="1"/>
  <c r="AM23" i="27"/>
  <c r="AH23" i="27"/>
  <c r="AN23" i="27" s="1"/>
  <c r="AP23" i="27" s="1"/>
  <c r="AQ23" i="27" s="1"/>
  <c r="BL23" i="27" s="1"/>
  <c r="BM23" i="27" s="1"/>
  <c r="AP6" i="11"/>
  <c r="AQ6" i="11" s="1"/>
  <c r="BL6" i="11" s="1"/>
  <c r="BM6" i="11" s="1"/>
  <c r="AP28" i="52"/>
  <c r="AQ28" i="52" s="1"/>
  <c r="BL28" i="52" s="1"/>
  <c r="BM28" i="52" s="1"/>
  <c r="AH21" i="11"/>
  <c r="AN21" i="11" s="1"/>
  <c r="AH30" i="26"/>
  <c r="AN30" i="26" s="1"/>
  <c r="AP30" i="26" s="1"/>
  <c r="AQ30" i="26" s="1"/>
  <c r="BL30" i="26" s="1"/>
  <c r="BM30" i="26" s="1"/>
  <c r="AP12" i="15"/>
  <c r="AQ12" i="15" s="1"/>
  <c r="BL12" i="15" s="1"/>
  <c r="BM12" i="15" s="1"/>
  <c r="AP6" i="41"/>
  <c r="AQ6" i="41" s="1"/>
  <c r="BL6" i="41" s="1"/>
  <c r="BM6" i="41" s="1"/>
  <c r="AP29" i="12"/>
  <c r="AQ29" i="12" s="1"/>
  <c r="BL29" i="12" s="1"/>
  <c r="BM29" i="12" s="1"/>
  <c r="AM4" i="16"/>
  <c r="AH4" i="16"/>
  <c r="AN4" i="16" s="1"/>
  <c r="AP4" i="16" s="1"/>
  <c r="AQ4" i="16" s="1"/>
  <c r="BL4" i="16" s="1"/>
  <c r="BM4" i="16" s="1"/>
  <c r="AM17" i="19"/>
  <c r="AM33" i="19" s="1"/>
  <c r="AH17" i="19"/>
  <c r="AN17" i="19" s="1"/>
  <c r="AP29" i="21"/>
  <c r="AQ29" i="21" s="1"/>
  <c r="BL29" i="21" s="1"/>
  <c r="BM29" i="21" s="1"/>
  <c r="AM17" i="17"/>
  <c r="AH17" i="17"/>
  <c r="AN17" i="17" s="1"/>
  <c r="AM19" i="11"/>
  <c r="AH19" i="11"/>
  <c r="AN19" i="11" s="1"/>
  <c r="AP12" i="20"/>
  <c r="AQ12" i="20" s="1"/>
  <c r="BL12" i="20" s="1"/>
  <c r="BM12" i="20" s="1"/>
  <c r="AG12" i="5"/>
  <c r="AP21" i="8"/>
  <c r="AQ21" i="8" s="1"/>
  <c r="BL21" i="8" s="1"/>
  <c r="BM21" i="8" s="1"/>
  <c r="AM14" i="22"/>
  <c r="AH14" i="22"/>
  <c r="AN14" i="22" s="1"/>
  <c r="AN33" i="22" s="1"/>
  <c r="AL24" i="7"/>
  <c r="AG24" i="7"/>
  <c r="AM24" i="7" s="1"/>
  <c r="AH8" i="5"/>
  <c r="AN8" i="5" s="1"/>
  <c r="AP8" i="5" s="1"/>
  <c r="AQ8" i="5" s="1"/>
  <c r="BL8" i="5" s="1"/>
  <c r="BM8" i="5" s="1"/>
  <c r="AL33" i="11"/>
  <c r="AP25" i="35"/>
  <c r="AQ25" i="35" s="1"/>
  <c r="BL25" i="35" s="1"/>
  <c r="BM25" i="35" s="1"/>
  <c r="AH33" i="52"/>
  <c r="AM4" i="11"/>
  <c r="AH4" i="11"/>
  <c r="AN4" i="11" s="1"/>
  <c r="AP4" i="11" s="1"/>
  <c r="AQ4" i="11" s="1"/>
  <c r="BL4" i="11" s="1"/>
  <c r="BM4" i="11" s="1"/>
  <c r="AM6" i="15"/>
  <c r="AH6" i="15"/>
  <c r="AN6" i="15" s="1"/>
  <c r="AM10" i="14"/>
  <c r="AH10" i="14"/>
  <c r="AN10" i="14" s="1"/>
  <c r="AL23" i="9"/>
  <c r="AG23" i="9"/>
  <c r="AL30" i="7"/>
  <c r="AG30" i="7"/>
  <c r="AM27" i="12"/>
  <c r="AH27" i="12"/>
  <c r="AN27" i="12" s="1"/>
  <c r="AM32" i="27"/>
  <c r="AH32" i="27"/>
  <c r="AN32" i="27" s="1"/>
  <c r="AM26" i="16"/>
  <c r="AH26" i="16"/>
  <c r="AN26" i="16" s="1"/>
  <c r="AP21" i="11"/>
  <c r="AQ21" i="11" s="1"/>
  <c r="BL21" i="11" s="1"/>
  <c r="BM21" i="11" s="1"/>
  <c r="AM30" i="11"/>
  <c r="AH30" i="11"/>
  <c r="AN30" i="11" s="1"/>
  <c r="AP30" i="11" s="1"/>
  <c r="AQ30" i="11" s="1"/>
  <c r="BL30" i="11" s="1"/>
  <c r="BM30" i="11" s="1"/>
  <c r="AM32" i="24"/>
  <c r="AH32" i="24"/>
  <c r="AN32" i="24" s="1"/>
  <c r="AP32" i="24" s="1"/>
  <c r="AQ32" i="24" s="1"/>
  <c r="BL32" i="24" s="1"/>
  <c r="BM32" i="24" s="1"/>
  <c r="AL7" i="5"/>
  <c r="AG7" i="5"/>
  <c r="AH10" i="5"/>
  <c r="AN10" i="5" s="1"/>
  <c r="AP10" i="5" s="1"/>
  <c r="AQ10" i="5" s="1"/>
  <c r="BL10" i="5" s="1"/>
  <c r="BM10" i="5" s="1"/>
  <c r="AM5" i="11"/>
  <c r="AH5" i="11"/>
  <c r="AN5" i="11" s="1"/>
  <c r="AH31" i="3"/>
  <c r="AN31" i="3" s="1"/>
  <c r="AP25" i="4"/>
  <c r="AQ25" i="4" s="1"/>
  <c r="BL25" i="4" s="1"/>
  <c r="BM25" i="4" s="1"/>
  <c r="AP25" i="6"/>
  <c r="AQ25" i="6" s="1"/>
  <c r="BL25" i="6" s="1"/>
  <c r="BM25" i="6" s="1"/>
  <c r="AP6" i="8"/>
  <c r="AQ6" i="8" s="1"/>
  <c r="BL6" i="8" s="1"/>
  <c r="BM6" i="8" s="1"/>
  <c r="AH27" i="11"/>
  <c r="AN27" i="11" s="1"/>
  <c r="AG33" i="13"/>
  <c r="AP21" i="17"/>
  <c r="AQ21" i="17" s="1"/>
  <c r="BL21" i="17" s="1"/>
  <c r="BM21" i="17" s="1"/>
  <c r="AH12" i="18"/>
  <c r="AN12" i="18" s="1"/>
  <c r="AH25" i="21"/>
  <c r="AN25" i="21" s="1"/>
  <c r="AP25" i="21" s="1"/>
  <c r="AQ25" i="21" s="1"/>
  <c r="BL25" i="21" s="1"/>
  <c r="BM25" i="21" s="1"/>
  <c r="AG33" i="22"/>
  <c r="AP22" i="24"/>
  <c r="AQ22" i="24" s="1"/>
  <c r="BL22" i="24" s="1"/>
  <c r="BM22" i="24" s="1"/>
  <c r="AH11" i="24"/>
  <c r="AN11" i="24" s="1"/>
  <c r="AP11" i="24" s="1"/>
  <c r="AQ11" i="24" s="1"/>
  <c r="BL11" i="24" s="1"/>
  <c r="BM11" i="24" s="1"/>
  <c r="AM33" i="46"/>
  <c r="AP33" i="57"/>
  <c r="AH33" i="60"/>
  <c r="AP14" i="48"/>
  <c r="AQ14" i="48" s="1"/>
  <c r="BL14" i="48" s="1"/>
  <c r="BM14" i="48" s="1"/>
  <c r="AL31" i="7"/>
  <c r="AG31" i="7"/>
  <c r="AM30" i="16"/>
  <c r="AH30" i="16"/>
  <c r="AN30" i="16" s="1"/>
  <c r="AP30" i="16" s="1"/>
  <c r="AQ30" i="16" s="1"/>
  <c r="BL30" i="16" s="1"/>
  <c r="BM30" i="16" s="1"/>
  <c r="AH10" i="11"/>
  <c r="AN10" i="11" s="1"/>
  <c r="AP10" i="11" s="1"/>
  <c r="AQ10" i="11" s="1"/>
  <c r="BL10" i="11" s="1"/>
  <c r="BM10" i="11" s="1"/>
  <c r="AP28" i="11"/>
  <c r="AQ28" i="11" s="1"/>
  <c r="BL28" i="11" s="1"/>
  <c r="BM28" i="11" s="1"/>
  <c r="AM29" i="27"/>
  <c r="AH29" i="27"/>
  <c r="AN29" i="27" s="1"/>
  <c r="AM19" i="12"/>
  <c r="AH19" i="12"/>
  <c r="AN19" i="12" s="1"/>
  <c r="AP30" i="34"/>
  <c r="AQ30" i="34" s="1"/>
  <c r="BL30" i="34" s="1"/>
  <c r="BM30" i="34" s="1"/>
  <c r="AH31" i="16"/>
  <c r="AN31" i="16" s="1"/>
  <c r="AP31" i="16" s="1"/>
  <c r="AQ31" i="16" s="1"/>
  <c r="BL31" i="16" s="1"/>
  <c r="BM31" i="16" s="1"/>
  <c r="AP15" i="58"/>
  <c r="AQ15" i="58" s="1"/>
  <c r="BL15" i="58" s="1"/>
  <c r="BM15" i="58" s="1"/>
  <c r="AP32" i="17"/>
  <c r="AQ32" i="17" s="1"/>
  <c r="BL32" i="17" s="1"/>
  <c r="BM32" i="17" s="1"/>
  <c r="AM13" i="7"/>
  <c r="AH13" i="7"/>
  <c r="AN13" i="7" s="1"/>
  <c r="AL7" i="3"/>
  <c r="AG7" i="3"/>
  <c r="AM7" i="3" s="1"/>
  <c r="AP30" i="32"/>
  <c r="AQ30" i="32" s="1"/>
  <c r="BL30" i="32" s="1"/>
  <c r="BM30" i="32" s="1"/>
  <c r="AM17" i="16"/>
  <c r="AH17" i="16"/>
  <c r="AN17" i="16" s="1"/>
  <c r="AL11" i="3"/>
  <c r="AG11" i="3"/>
  <c r="AM11" i="3" s="1"/>
  <c r="AQ29" i="30"/>
  <c r="AP10" i="47"/>
  <c r="AQ10" i="47" s="1"/>
  <c r="BL10" i="47" s="1"/>
  <c r="BM10" i="47" s="1"/>
  <c r="AH6" i="16"/>
  <c r="AN6" i="16" s="1"/>
  <c r="AP6" i="16" s="1"/>
  <c r="AM12" i="11"/>
  <c r="AH12" i="11"/>
  <c r="AN12" i="11" s="1"/>
  <c r="AH30" i="21"/>
  <c r="AN30" i="21" s="1"/>
  <c r="AP21" i="27"/>
  <c r="AQ21" i="27" s="1"/>
  <c r="BL21" i="27" s="1"/>
  <c r="BM21" i="27" s="1"/>
  <c r="AM17" i="25"/>
  <c r="AH17" i="25"/>
  <c r="AN17" i="25" s="1"/>
  <c r="AP17" i="25" s="1"/>
  <c r="AQ17" i="25" s="1"/>
  <c r="BL17" i="25" s="1"/>
  <c r="BM17" i="25" s="1"/>
  <c r="AH27" i="15"/>
  <c r="AN27" i="15" s="1"/>
  <c r="AP27" i="15" s="1"/>
  <c r="AQ27" i="15" s="1"/>
  <c r="BL27" i="15" s="1"/>
  <c r="BM27" i="15" s="1"/>
  <c r="AH22" i="7"/>
  <c r="AN22" i="7" s="1"/>
  <c r="AP22" i="7" s="1"/>
  <c r="AQ22" i="7" s="1"/>
  <c r="BL22" i="7" s="1"/>
  <c r="BM22" i="7" s="1"/>
  <c r="AH31" i="10"/>
  <c r="AN31" i="10" s="1"/>
  <c r="AP31" i="10" s="1"/>
  <c r="AQ31" i="10" s="1"/>
  <c r="BL31" i="10" s="1"/>
  <c r="BM31" i="10" s="1"/>
  <c r="AN33" i="30"/>
  <c r="AH33" i="46"/>
  <c r="AP5" i="50"/>
  <c r="AQ5" i="50" s="1"/>
  <c r="BL5" i="50" s="1"/>
  <c r="BM5" i="50" s="1"/>
  <c r="AP33" i="61"/>
  <c r="AQ5" i="30"/>
  <c r="AM29" i="16"/>
  <c r="AH29" i="16"/>
  <c r="AN29" i="16" s="1"/>
  <c r="AM28" i="15"/>
  <c r="AH28" i="15"/>
  <c r="AN28" i="15" s="1"/>
  <c r="AL27" i="6"/>
  <c r="AG27" i="6"/>
  <c r="AM27" i="6" s="1"/>
  <c r="AP30" i="15"/>
  <c r="AQ30" i="15" s="1"/>
  <c r="BL30" i="15" s="1"/>
  <c r="BM30" i="15" s="1"/>
  <c r="AM19" i="27"/>
  <c r="AH19" i="27"/>
  <c r="AN19" i="27" s="1"/>
  <c r="AP17" i="21"/>
  <c r="AQ17" i="21" s="1"/>
  <c r="BL17" i="21" s="1"/>
  <c r="BM17" i="21" s="1"/>
  <c r="AP8" i="25"/>
  <c r="AQ8" i="25" s="1"/>
  <c r="BL8" i="25" s="1"/>
  <c r="BM8" i="25" s="1"/>
  <c r="AP21" i="54"/>
  <c r="AQ21" i="54" s="1"/>
  <c r="BL21" i="54" s="1"/>
  <c r="BM21" i="54" s="1"/>
  <c r="AH12" i="23"/>
  <c r="AN12" i="23" s="1"/>
  <c r="AP12" i="23" s="1"/>
  <c r="AQ12" i="23" s="1"/>
  <c r="BL12" i="23" s="1"/>
  <c r="BM12" i="23" s="1"/>
  <c r="AP22" i="48"/>
  <c r="AQ22" i="48" s="1"/>
  <c r="BL22" i="48" s="1"/>
  <c r="BM22" i="48" s="1"/>
  <c r="AP4" i="23"/>
  <c r="AQ4" i="23" s="1"/>
  <c r="BL4" i="23" s="1"/>
  <c r="BM4" i="23" s="1"/>
  <c r="AM23" i="11"/>
  <c r="AH23" i="11"/>
  <c r="AN23" i="11" s="1"/>
  <c r="AP31" i="37"/>
  <c r="AQ31" i="37" s="1"/>
  <c r="BL31" i="37" s="1"/>
  <c r="BM31" i="37" s="1"/>
  <c r="AL12" i="4"/>
  <c r="AG12" i="4"/>
  <c r="AP16" i="55"/>
  <c r="AQ16" i="55" s="1"/>
  <c r="BL16" i="55" s="1"/>
  <c r="BM16" i="55" s="1"/>
  <c r="AQ33" i="61"/>
  <c r="X57" i="62" s="1"/>
  <c r="AS57" i="62" s="1"/>
  <c r="AT57" i="62" s="1"/>
  <c r="BL3" i="61"/>
  <c r="AP33" i="60"/>
  <c r="AQ3" i="60"/>
  <c r="BM3" i="59"/>
  <c r="AP14" i="59"/>
  <c r="AN33" i="59"/>
  <c r="BL3" i="58"/>
  <c r="AM33" i="58"/>
  <c r="AP25" i="58"/>
  <c r="AQ33" i="57"/>
  <c r="X53" i="62" s="1"/>
  <c r="AS53" i="62" s="1"/>
  <c r="AT53" i="62" s="1"/>
  <c r="BL3" i="57"/>
  <c r="AN33" i="55"/>
  <c r="AP3" i="55"/>
  <c r="AH33" i="55"/>
  <c r="AN5" i="54"/>
  <c r="AH33" i="54"/>
  <c r="BL3" i="54"/>
  <c r="AP30" i="54"/>
  <c r="AQ30" i="54" s="1"/>
  <c r="BL30" i="54" s="1"/>
  <c r="BM30" i="54" s="1"/>
  <c r="AN33" i="53"/>
  <c r="AP33" i="53"/>
  <c r="AQ3" i="53"/>
  <c r="AH33" i="53"/>
  <c r="BL3" i="52"/>
  <c r="AN33" i="51"/>
  <c r="AP33" i="51"/>
  <c r="AQ3" i="51"/>
  <c r="AH33" i="51"/>
  <c r="AP26" i="50"/>
  <c r="AQ26" i="50" s="1"/>
  <c r="BL26" i="50" s="1"/>
  <c r="BM26" i="50" s="1"/>
  <c r="AP16" i="50"/>
  <c r="AQ16" i="50" s="1"/>
  <c r="BL16" i="50" s="1"/>
  <c r="BM16" i="50" s="1"/>
  <c r="AN4" i="50"/>
  <c r="AH33" i="50"/>
  <c r="AP12" i="50"/>
  <c r="AQ12" i="50" s="1"/>
  <c r="BL12" i="50" s="1"/>
  <c r="BM12" i="50" s="1"/>
  <c r="AP9" i="50"/>
  <c r="AQ9" i="50" s="1"/>
  <c r="BL9" i="50" s="1"/>
  <c r="BM9" i="50" s="1"/>
  <c r="AQ3" i="50"/>
  <c r="AM33" i="50"/>
  <c r="AM33" i="49"/>
  <c r="AN15" i="49"/>
  <c r="AN33" i="49" s="1"/>
  <c r="AH33" i="49"/>
  <c r="BL3" i="49"/>
  <c r="AN26" i="48"/>
  <c r="AH33" i="48"/>
  <c r="BL3" i="48"/>
  <c r="AN25" i="47"/>
  <c r="AN33" i="47" s="1"/>
  <c r="AH33" i="47"/>
  <c r="BL3" i="47"/>
  <c r="AM33" i="47"/>
  <c r="BL3" i="46"/>
  <c r="AP5" i="46"/>
  <c r="BM3" i="45"/>
  <c r="AN4" i="45"/>
  <c r="AN33" i="45" s="1"/>
  <c r="AH33" i="45"/>
  <c r="AN33" i="42"/>
  <c r="AP3" i="42"/>
  <c r="AQ5" i="41"/>
  <c r="AN33" i="41"/>
  <c r="AP25" i="41"/>
  <c r="AQ25" i="41" s="1"/>
  <c r="BL25" i="41" s="1"/>
  <c r="BM25" i="41" s="1"/>
  <c r="AM33" i="41"/>
  <c r="BM3" i="41"/>
  <c r="AH33" i="40"/>
  <c r="AQ5" i="40"/>
  <c r="BM3" i="40"/>
  <c r="AN33" i="40"/>
  <c r="AP33" i="39"/>
  <c r="BL3" i="39"/>
  <c r="AM33" i="39"/>
  <c r="AH33" i="37"/>
  <c r="AN33" i="37"/>
  <c r="AP3" i="37"/>
  <c r="BM3" i="36"/>
  <c r="AQ3" i="35"/>
  <c r="AH33" i="35"/>
  <c r="AP33" i="34"/>
  <c r="AQ3" i="34"/>
  <c r="AP26" i="33"/>
  <c r="AQ26" i="33" s="1"/>
  <c r="BL26" i="33" s="1"/>
  <c r="BM26" i="33" s="1"/>
  <c r="AM33" i="33"/>
  <c r="AP16" i="33"/>
  <c r="BL3" i="33"/>
  <c r="AN16" i="33"/>
  <c r="AN33" i="33" s="1"/>
  <c r="AH33" i="33"/>
  <c r="AQ3" i="32"/>
  <c r="AH33" i="31"/>
  <c r="AQ4" i="31"/>
  <c r="AP16" i="31"/>
  <c r="AQ16" i="31" s="1"/>
  <c r="BL16" i="31" s="1"/>
  <c r="BM16" i="31" s="1"/>
  <c r="AQ16" i="30"/>
  <c r="AO4" i="30"/>
  <c r="AI33" i="30"/>
  <c r="AL33" i="27"/>
  <c r="AM26" i="27"/>
  <c r="AM33" i="27" s="1"/>
  <c r="AH26" i="27"/>
  <c r="AN26" i="27" s="1"/>
  <c r="AG33" i="27"/>
  <c r="AN3" i="27"/>
  <c r="AM31" i="26"/>
  <c r="AH31" i="26"/>
  <c r="AN31" i="26" s="1"/>
  <c r="AQ3" i="26"/>
  <c r="AP25" i="26"/>
  <c r="AQ25" i="26" s="1"/>
  <c r="BL25" i="26" s="1"/>
  <c r="BM25" i="26" s="1"/>
  <c r="AL33" i="26"/>
  <c r="AH33" i="26"/>
  <c r="AG33" i="26"/>
  <c r="AM26" i="26"/>
  <c r="AH26" i="26"/>
  <c r="AN26" i="26" s="1"/>
  <c r="AH33" i="25"/>
  <c r="AM33" i="25"/>
  <c r="AP4" i="25"/>
  <c r="AQ4" i="25" s="1"/>
  <c r="BL4" i="25" s="1"/>
  <c r="BM4" i="25" s="1"/>
  <c r="AQ3" i="25"/>
  <c r="AN33" i="25"/>
  <c r="AM25" i="24"/>
  <c r="AH25" i="24"/>
  <c r="AN25" i="24" s="1"/>
  <c r="AH9" i="24"/>
  <c r="AN9" i="24" s="1"/>
  <c r="AP9" i="24" s="1"/>
  <c r="AQ9" i="24" s="1"/>
  <c r="BL9" i="24" s="1"/>
  <c r="BM9" i="24" s="1"/>
  <c r="AM5" i="24"/>
  <c r="AG33" i="24"/>
  <c r="AH7" i="24"/>
  <c r="AN7" i="24" s="1"/>
  <c r="AP7" i="24" s="1"/>
  <c r="AQ7" i="24" s="1"/>
  <c r="BL7" i="24" s="1"/>
  <c r="BM7" i="24" s="1"/>
  <c r="AN5" i="24"/>
  <c r="AP5" i="24"/>
  <c r="AQ5" i="24" s="1"/>
  <c r="BL5" i="24" s="1"/>
  <c r="BM5" i="24" s="1"/>
  <c r="AL33" i="24"/>
  <c r="AM15" i="23"/>
  <c r="AG33" i="23"/>
  <c r="AQ3" i="23"/>
  <c r="AH15" i="23"/>
  <c r="AH16" i="21"/>
  <c r="AN16" i="21" s="1"/>
  <c r="AP16" i="21" s="1"/>
  <c r="AQ16" i="21" s="1"/>
  <c r="BL16" i="21" s="1"/>
  <c r="BM16" i="21" s="1"/>
  <c r="AP3" i="21"/>
  <c r="AN3" i="20"/>
  <c r="AG33" i="20"/>
  <c r="AH25" i="20"/>
  <c r="AN25" i="20" s="1"/>
  <c r="AP25" i="20" s="1"/>
  <c r="AQ25" i="20" s="1"/>
  <c r="BL25" i="20" s="1"/>
  <c r="BM25" i="20" s="1"/>
  <c r="AQ3" i="19"/>
  <c r="AG33" i="19"/>
  <c r="AH8" i="18"/>
  <c r="AN8" i="18" s="1"/>
  <c r="AP8" i="18" s="1"/>
  <c r="AQ8" i="18" s="1"/>
  <c r="BL8" i="18" s="1"/>
  <c r="BM8" i="18" s="1"/>
  <c r="AM4" i="18"/>
  <c r="AG33" i="18"/>
  <c r="AL33" i="18"/>
  <c r="AH9" i="18"/>
  <c r="AN9" i="18" s="1"/>
  <c r="AP9" i="18" s="1"/>
  <c r="AQ9" i="18" s="1"/>
  <c r="BL9" i="18" s="1"/>
  <c r="BM9" i="18" s="1"/>
  <c r="AH10" i="18"/>
  <c r="AN10" i="18" s="1"/>
  <c r="AP10" i="18" s="1"/>
  <c r="AQ10" i="18" s="1"/>
  <c r="BL10" i="18" s="1"/>
  <c r="BM10" i="18" s="1"/>
  <c r="AP6" i="18"/>
  <c r="AQ6" i="18" s="1"/>
  <c r="BL6" i="18" s="1"/>
  <c r="BM6" i="18" s="1"/>
  <c r="AP11" i="18"/>
  <c r="AQ11" i="18" s="1"/>
  <c r="BL11" i="18" s="1"/>
  <c r="BM11" i="18" s="1"/>
  <c r="AH7" i="18"/>
  <c r="AN7" i="18" s="1"/>
  <c r="AP12" i="18"/>
  <c r="AQ12" i="18" s="1"/>
  <c r="BL12" i="18" s="1"/>
  <c r="BM12" i="18" s="1"/>
  <c r="AN4" i="18"/>
  <c r="AM25" i="18"/>
  <c r="AH25" i="18"/>
  <c r="AN25" i="18" s="1"/>
  <c r="AP5" i="18"/>
  <c r="AQ5" i="18" s="1"/>
  <c r="BL5" i="18" s="1"/>
  <c r="BM5" i="18" s="1"/>
  <c r="AP7" i="18"/>
  <c r="AQ7" i="18" s="1"/>
  <c r="BL7" i="18" s="1"/>
  <c r="BM7" i="18" s="1"/>
  <c r="BL3" i="18"/>
  <c r="AQ3" i="17"/>
  <c r="AM25" i="17"/>
  <c r="AP25" i="17" s="1"/>
  <c r="AQ25" i="17" s="1"/>
  <c r="BL25" i="17" s="1"/>
  <c r="BM25" i="17" s="1"/>
  <c r="AH25" i="17"/>
  <c r="AN25" i="17" s="1"/>
  <c r="AP14" i="17"/>
  <c r="AQ14" i="17" s="1"/>
  <c r="BL14" i="17" s="1"/>
  <c r="BM14" i="17" s="1"/>
  <c r="AH16" i="17"/>
  <c r="AN16" i="17" s="1"/>
  <c r="AG33" i="17"/>
  <c r="AP20" i="16"/>
  <c r="AQ20" i="16" s="1"/>
  <c r="BL20" i="16" s="1"/>
  <c r="BM20" i="16" s="1"/>
  <c r="AQ3" i="16"/>
  <c r="AQ3" i="15"/>
  <c r="AP14" i="15"/>
  <c r="AQ14" i="15" s="1"/>
  <c r="BL14" i="15" s="1"/>
  <c r="BM14" i="15" s="1"/>
  <c r="AQ3" i="14"/>
  <c r="AN3" i="13"/>
  <c r="AN33" i="13" s="1"/>
  <c r="AG33" i="12"/>
  <c r="AM3" i="12"/>
  <c r="AH3" i="12"/>
  <c r="AH31" i="11"/>
  <c r="AN31" i="11" s="1"/>
  <c r="AP31" i="11" s="1"/>
  <c r="AQ31" i="11" s="1"/>
  <c r="BL31" i="11" s="1"/>
  <c r="BM31" i="11" s="1"/>
  <c r="AH24" i="11"/>
  <c r="AN24" i="11" s="1"/>
  <c r="AM26" i="11"/>
  <c r="AH26" i="11"/>
  <c r="AN26" i="11" s="1"/>
  <c r="AH29" i="11"/>
  <c r="AN29" i="11" s="1"/>
  <c r="AP29" i="11" s="1"/>
  <c r="AQ29" i="11" s="1"/>
  <c r="BL29" i="11" s="1"/>
  <c r="BM29" i="11" s="1"/>
  <c r="AP22" i="11"/>
  <c r="AQ22" i="11" s="1"/>
  <c r="BL22" i="11" s="1"/>
  <c r="BM22" i="11" s="1"/>
  <c r="AQ3" i="11"/>
  <c r="AP27" i="11"/>
  <c r="AQ27" i="11" s="1"/>
  <c r="BL27" i="11" s="1"/>
  <c r="BM27" i="11" s="1"/>
  <c r="AP20" i="11"/>
  <c r="AQ20" i="11" s="1"/>
  <c r="BL20" i="11" s="1"/>
  <c r="BM20" i="11" s="1"/>
  <c r="AG33" i="11"/>
  <c r="AN15" i="10"/>
  <c r="AP17" i="10"/>
  <c r="AQ17" i="10" s="1"/>
  <c r="BL17" i="10" s="1"/>
  <c r="BM17" i="10" s="1"/>
  <c r="AM15" i="10"/>
  <c r="AG33" i="10"/>
  <c r="BL3" i="10"/>
  <c r="AL33" i="10"/>
  <c r="AM25" i="10"/>
  <c r="AH25" i="10"/>
  <c r="AN25" i="10" s="1"/>
  <c r="AF33" i="9"/>
  <c r="AL3" i="9"/>
  <c r="AL33" i="9" s="1"/>
  <c r="AH4" i="9"/>
  <c r="AN4" i="9" s="1"/>
  <c r="AH8" i="9"/>
  <c r="AN8" i="9" s="1"/>
  <c r="AP8" i="9" s="1"/>
  <c r="AQ8" i="9" s="1"/>
  <c r="BL8" i="9" s="1"/>
  <c r="BM8" i="9" s="1"/>
  <c r="AH12" i="9"/>
  <c r="AN12" i="9" s="1"/>
  <c r="AP12" i="9" s="1"/>
  <c r="AQ12" i="9" s="1"/>
  <c r="BL12" i="9" s="1"/>
  <c r="BM12" i="9" s="1"/>
  <c r="AG16" i="9"/>
  <c r="AH18" i="9"/>
  <c r="AN18" i="9" s="1"/>
  <c r="AM5" i="9"/>
  <c r="AH5" i="9"/>
  <c r="AN5" i="9" s="1"/>
  <c r="AM7" i="9"/>
  <c r="AH7" i="9"/>
  <c r="AN7" i="9" s="1"/>
  <c r="AM9" i="9"/>
  <c r="AH9" i="9"/>
  <c r="AN9" i="9" s="1"/>
  <c r="AM11" i="9"/>
  <c r="AH11" i="9"/>
  <c r="AN11" i="9" s="1"/>
  <c r="AM13" i="9"/>
  <c r="AH13" i="9"/>
  <c r="AN13" i="9" s="1"/>
  <c r="AG3" i="9"/>
  <c r="AH6" i="9"/>
  <c r="AN6" i="9" s="1"/>
  <c r="AP6" i="9" s="1"/>
  <c r="AQ6" i="9" s="1"/>
  <c r="BL6" i="9" s="1"/>
  <c r="BM6" i="9" s="1"/>
  <c r="AH10" i="9"/>
  <c r="AN10" i="9" s="1"/>
  <c r="AP10" i="9" s="1"/>
  <c r="AQ10" i="9" s="1"/>
  <c r="BL10" i="9" s="1"/>
  <c r="BM10" i="9" s="1"/>
  <c r="AH17" i="9"/>
  <c r="AN17" i="9" s="1"/>
  <c r="AP17" i="9" s="1"/>
  <c r="AQ17" i="9" s="1"/>
  <c r="BL17" i="9" s="1"/>
  <c r="BM17" i="9" s="1"/>
  <c r="AK33" i="9"/>
  <c r="AH27" i="8"/>
  <c r="AN27" i="8" s="1"/>
  <c r="AP27" i="8" s="1"/>
  <c r="AQ27" i="8" s="1"/>
  <c r="BL27" i="8" s="1"/>
  <c r="BM27" i="8" s="1"/>
  <c r="AH31" i="8"/>
  <c r="AN31" i="8" s="1"/>
  <c r="AP31" i="8" s="1"/>
  <c r="AQ31" i="8" s="1"/>
  <c r="BL31" i="8" s="1"/>
  <c r="BM31" i="8" s="1"/>
  <c r="AK33" i="8"/>
  <c r="AP3" i="8"/>
  <c r="AF33" i="8"/>
  <c r="AG25" i="8"/>
  <c r="AG26" i="8"/>
  <c r="AM26" i="8" s="1"/>
  <c r="AH4" i="8"/>
  <c r="AH8" i="8"/>
  <c r="AN8" i="8" s="1"/>
  <c r="AP8" i="8" s="1"/>
  <c r="AQ8" i="8" s="1"/>
  <c r="BL8" i="8" s="1"/>
  <c r="BM8" i="8" s="1"/>
  <c r="AH12" i="8"/>
  <c r="AN12" i="8" s="1"/>
  <c r="AP12" i="8" s="1"/>
  <c r="AQ12" i="8" s="1"/>
  <c r="BL12" i="8" s="1"/>
  <c r="BM12" i="8" s="1"/>
  <c r="AH32" i="8"/>
  <c r="AN32" i="8" s="1"/>
  <c r="AP32" i="8" s="1"/>
  <c r="AQ32" i="8" s="1"/>
  <c r="BL32" i="8" s="1"/>
  <c r="BM32" i="8" s="1"/>
  <c r="AN3" i="7"/>
  <c r="AL6" i="7"/>
  <c r="AG6" i="7"/>
  <c r="AM6" i="7" s="1"/>
  <c r="AL10" i="7"/>
  <c r="AG10" i="7"/>
  <c r="AM10" i="7" s="1"/>
  <c r="AG26" i="7"/>
  <c r="AM26" i="7" s="1"/>
  <c r="AH25" i="7"/>
  <c r="AN25" i="7" s="1"/>
  <c r="AP25" i="7" s="1"/>
  <c r="AQ25" i="7" s="1"/>
  <c r="BL25" i="7" s="1"/>
  <c r="BM25" i="7" s="1"/>
  <c r="AL4" i="7"/>
  <c r="AF33" i="7"/>
  <c r="AG4" i="7"/>
  <c r="AL8" i="7"/>
  <c r="AG8" i="7"/>
  <c r="AM8" i="7" s="1"/>
  <c r="AL12" i="7"/>
  <c r="AG12" i="7"/>
  <c r="AM12" i="7" s="1"/>
  <c r="AN3" i="6"/>
  <c r="AM3" i="6"/>
  <c r="AG17" i="6"/>
  <c r="AM17" i="6" s="1"/>
  <c r="AP16" i="6"/>
  <c r="AQ16" i="6" s="1"/>
  <c r="BL16" i="6" s="1"/>
  <c r="BM16" i="6" s="1"/>
  <c r="AG26" i="6"/>
  <c r="AM26" i="6" s="1"/>
  <c r="AK33" i="6"/>
  <c r="AH17" i="6"/>
  <c r="AN17" i="6" s="1"/>
  <c r="AP17" i="6" s="1"/>
  <c r="AQ17" i="6" s="1"/>
  <c r="BL17" i="6" s="1"/>
  <c r="BM17" i="6" s="1"/>
  <c r="AF33" i="6"/>
  <c r="AP24" i="6"/>
  <c r="AQ24" i="6" s="1"/>
  <c r="BL24" i="6" s="1"/>
  <c r="BM24" i="6" s="1"/>
  <c r="AH18" i="6"/>
  <c r="AN18" i="6" s="1"/>
  <c r="AH6" i="6"/>
  <c r="AN6" i="6" s="1"/>
  <c r="AP6" i="6" s="1"/>
  <c r="AQ6" i="6" s="1"/>
  <c r="BL6" i="6" s="1"/>
  <c r="BM6" i="6" s="1"/>
  <c r="AH10" i="6"/>
  <c r="AN10" i="6" s="1"/>
  <c r="AP10" i="6" s="1"/>
  <c r="AQ10" i="6" s="1"/>
  <c r="BL10" i="6" s="1"/>
  <c r="BM10" i="6" s="1"/>
  <c r="AH26" i="6"/>
  <c r="AN26" i="6" s="1"/>
  <c r="AM5" i="6"/>
  <c r="AH5" i="6"/>
  <c r="AN5" i="6" s="1"/>
  <c r="AM7" i="6"/>
  <c r="AH7" i="6"/>
  <c r="AN7" i="6" s="1"/>
  <c r="AM9" i="6"/>
  <c r="AP9" i="6" s="1"/>
  <c r="AQ9" i="6" s="1"/>
  <c r="BL9" i="6" s="1"/>
  <c r="BM9" i="6" s="1"/>
  <c r="AH9" i="6"/>
  <c r="AN9" i="6" s="1"/>
  <c r="AM11" i="6"/>
  <c r="AH11" i="6"/>
  <c r="AN11" i="6" s="1"/>
  <c r="AM13" i="6"/>
  <c r="AH13" i="6"/>
  <c r="AN13" i="6" s="1"/>
  <c r="AL33" i="6"/>
  <c r="AH4" i="6"/>
  <c r="AN4" i="6" s="1"/>
  <c r="AP4" i="6" s="1"/>
  <c r="AQ4" i="6" s="1"/>
  <c r="BL4" i="6" s="1"/>
  <c r="BM4" i="6" s="1"/>
  <c r="AH8" i="6"/>
  <c r="AN8" i="6" s="1"/>
  <c r="AP8" i="6" s="1"/>
  <c r="AQ8" i="6" s="1"/>
  <c r="BL8" i="6" s="1"/>
  <c r="BM8" i="6" s="1"/>
  <c r="AH12" i="6"/>
  <c r="AN12" i="6" s="1"/>
  <c r="AP12" i="6" s="1"/>
  <c r="AQ12" i="6" s="1"/>
  <c r="BL12" i="6" s="1"/>
  <c r="BM12" i="6" s="1"/>
  <c r="AM26" i="5"/>
  <c r="AH26" i="5"/>
  <c r="AN26" i="5" s="1"/>
  <c r="AH16" i="5"/>
  <c r="AN16" i="5" s="1"/>
  <c r="AP16" i="5" s="1"/>
  <c r="AQ16" i="5" s="1"/>
  <c r="BL16" i="5" s="1"/>
  <c r="BM16" i="5" s="1"/>
  <c r="AM11" i="5"/>
  <c r="AH11" i="5"/>
  <c r="AN11" i="5" s="1"/>
  <c r="AH14" i="5"/>
  <c r="AN14" i="5" s="1"/>
  <c r="AP14" i="5" s="1"/>
  <c r="AQ14" i="5" s="1"/>
  <c r="BL14" i="5" s="1"/>
  <c r="BM14" i="5" s="1"/>
  <c r="AH9" i="5"/>
  <c r="AN9" i="5" s="1"/>
  <c r="AP9" i="5" s="1"/>
  <c r="AQ9" i="5" s="1"/>
  <c r="BL9" i="5" s="1"/>
  <c r="BM9" i="5" s="1"/>
  <c r="AL26" i="5"/>
  <c r="AF33" i="5"/>
  <c r="AK33" i="4"/>
  <c r="AM18" i="4"/>
  <c r="AH18" i="4"/>
  <c r="AN18" i="4" s="1"/>
  <c r="AH16" i="4"/>
  <c r="AN16" i="4" s="1"/>
  <c r="AP16" i="4" s="1"/>
  <c r="AQ16" i="4" s="1"/>
  <c r="BL16" i="4" s="1"/>
  <c r="BM16" i="4" s="1"/>
  <c r="AG26" i="4"/>
  <c r="AM17" i="4"/>
  <c r="AH17" i="4"/>
  <c r="AN17" i="4" s="1"/>
  <c r="AH14" i="4"/>
  <c r="AN14" i="4" s="1"/>
  <c r="AP14" i="4" s="1"/>
  <c r="AQ14" i="4" s="1"/>
  <c r="BL14" i="4" s="1"/>
  <c r="BM14" i="4" s="1"/>
  <c r="AL24" i="3"/>
  <c r="AG24" i="3"/>
  <c r="AM24" i="3" s="1"/>
  <c r="AG16" i="3"/>
  <c r="AM16" i="3" s="1"/>
  <c r="AG4" i="3"/>
  <c r="AH4" i="3" s="1"/>
  <c r="AN4" i="3" s="1"/>
  <c r="AG5" i="3"/>
  <c r="AM5" i="3" s="1"/>
  <c r="AH15" i="3"/>
  <c r="AN15" i="3" s="1"/>
  <c r="AP15" i="3" s="1"/>
  <c r="AQ15" i="3" s="1"/>
  <c r="BL15" i="3" s="1"/>
  <c r="BM15" i="3" s="1"/>
  <c r="AN3" i="3"/>
  <c r="AL22" i="3"/>
  <c r="AG22" i="3"/>
  <c r="AM22" i="3" s="1"/>
  <c r="AL29" i="3"/>
  <c r="AG29" i="3"/>
  <c r="AM29" i="3" s="1"/>
  <c r="AH13" i="3"/>
  <c r="AN13" i="3" s="1"/>
  <c r="AP17" i="3"/>
  <c r="AQ17" i="3" s="1"/>
  <c r="BL17" i="3" s="1"/>
  <c r="BM17" i="3" s="1"/>
  <c r="AG26" i="3"/>
  <c r="AF33" i="3"/>
  <c r="AL20" i="3"/>
  <c r="AG20" i="3"/>
  <c r="AM20" i="3" s="1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H33" i="2"/>
  <c r="D11" i="62" s="1"/>
  <c r="D59" i="62" s="1"/>
  <c r="I33" i="2"/>
  <c r="E11" i="62" s="1"/>
  <c r="E59" i="62" s="1"/>
  <c r="J33" i="2"/>
  <c r="F11" i="62" s="1"/>
  <c r="F59" i="62" s="1"/>
  <c r="K33" i="2"/>
  <c r="G11" i="62" s="1"/>
  <c r="G59" i="62" s="1"/>
  <c r="L33" i="2"/>
  <c r="H11" i="62" s="1"/>
  <c r="H59" i="62" s="1"/>
  <c r="M33" i="2"/>
  <c r="I11" i="62" s="1"/>
  <c r="I59" i="62" s="1"/>
  <c r="N33" i="2"/>
  <c r="J11" i="62" s="1"/>
  <c r="J59" i="62" s="1"/>
  <c r="O33" i="2"/>
  <c r="K11" i="62" s="1"/>
  <c r="K59" i="62" s="1"/>
  <c r="P33" i="2"/>
  <c r="L11" i="62" s="1"/>
  <c r="L59" i="62" s="1"/>
  <c r="Q33" i="2"/>
  <c r="M11" i="62" s="1"/>
  <c r="M59" i="62" s="1"/>
  <c r="R33" i="2"/>
  <c r="N11" i="62" s="1"/>
  <c r="N59" i="62" s="1"/>
  <c r="S33" i="2"/>
  <c r="O11" i="62" s="1"/>
  <c r="O59" i="62" s="1"/>
  <c r="T33" i="2"/>
  <c r="P11" i="62" s="1"/>
  <c r="P59" i="62" s="1"/>
  <c r="U33" i="2"/>
  <c r="Q11" i="62" s="1"/>
  <c r="Q59" i="62" s="1"/>
  <c r="V33" i="2"/>
  <c r="R11" i="62" s="1"/>
  <c r="R59" i="62" s="1"/>
  <c r="G62" i="62" s="1"/>
  <c r="W33" i="2"/>
  <c r="S11" i="62" s="1"/>
  <c r="S59" i="62" s="1"/>
  <c r="X33" i="2"/>
  <c r="T11" i="62" s="1"/>
  <c r="T59" i="62" s="1"/>
  <c r="I62" i="62" s="1"/>
  <c r="Y33" i="2"/>
  <c r="U11" i="62" s="1"/>
  <c r="U59" i="62" s="1"/>
  <c r="K62" i="62" s="1"/>
  <c r="Z33" i="2"/>
  <c r="V11" i="62" s="1"/>
  <c r="G33" i="2"/>
  <c r="C11" i="62" s="1"/>
  <c r="C59" i="62" s="1"/>
  <c r="AM32" i="7" l="1"/>
  <c r="AH32" i="7"/>
  <c r="AN32" i="7" s="1"/>
  <c r="AM28" i="9"/>
  <c r="AH28" i="9"/>
  <c r="AN28" i="9" s="1"/>
  <c r="AP28" i="9" s="1"/>
  <c r="AQ28" i="9" s="1"/>
  <c r="BL28" i="9" s="1"/>
  <c r="BM28" i="9" s="1"/>
  <c r="C62" i="62"/>
  <c r="AP11" i="5"/>
  <c r="AQ11" i="5" s="1"/>
  <c r="BL11" i="5" s="1"/>
  <c r="BM11" i="5" s="1"/>
  <c r="AH33" i="16"/>
  <c r="AH33" i="22"/>
  <c r="AH33" i="27"/>
  <c r="AQ33" i="39"/>
  <c r="X38" i="62" s="1"/>
  <c r="AS38" i="62" s="1"/>
  <c r="AT38" i="62" s="1"/>
  <c r="AP33" i="40"/>
  <c r="AP31" i="3"/>
  <c r="AQ31" i="3" s="1"/>
  <c r="BL31" i="3" s="1"/>
  <c r="BM31" i="3" s="1"/>
  <c r="AP27" i="12"/>
  <c r="AQ27" i="12" s="1"/>
  <c r="BL27" i="12" s="1"/>
  <c r="BM27" i="12" s="1"/>
  <c r="AP32" i="20"/>
  <c r="AQ32" i="20" s="1"/>
  <c r="BL32" i="20" s="1"/>
  <c r="BM32" i="20" s="1"/>
  <c r="AP29" i="15"/>
  <c r="AQ29" i="15" s="1"/>
  <c r="BL29" i="15" s="1"/>
  <c r="BM29" i="15" s="1"/>
  <c r="AP27" i="18"/>
  <c r="AQ27" i="18" s="1"/>
  <c r="BL27" i="18" s="1"/>
  <c r="BM27" i="18" s="1"/>
  <c r="AP20" i="12"/>
  <c r="AQ20" i="12" s="1"/>
  <c r="BL20" i="12" s="1"/>
  <c r="BM20" i="12" s="1"/>
  <c r="AP30" i="17"/>
  <c r="AQ30" i="17" s="1"/>
  <c r="BL30" i="17" s="1"/>
  <c r="BM30" i="17" s="1"/>
  <c r="AP32" i="7"/>
  <c r="AQ32" i="7" s="1"/>
  <c r="BL32" i="7" s="1"/>
  <c r="BM32" i="7" s="1"/>
  <c r="AP12" i="14"/>
  <c r="AQ12" i="14" s="1"/>
  <c r="BL12" i="14" s="1"/>
  <c r="BM12" i="14" s="1"/>
  <c r="AP26" i="22"/>
  <c r="AQ26" i="22" s="1"/>
  <c r="BL26" i="22" s="1"/>
  <c r="BM26" i="22" s="1"/>
  <c r="AP11" i="15"/>
  <c r="AQ11" i="15" s="1"/>
  <c r="BL11" i="15" s="1"/>
  <c r="BM11" i="15" s="1"/>
  <c r="AP7" i="16"/>
  <c r="AQ7" i="16" s="1"/>
  <c r="BL7" i="16" s="1"/>
  <c r="BM7" i="16" s="1"/>
  <c r="AH21" i="7"/>
  <c r="AN21" i="7" s="1"/>
  <c r="AP21" i="7" s="1"/>
  <c r="AQ21" i="7" s="1"/>
  <c r="BL21" i="7" s="1"/>
  <c r="BM21" i="7" s="1"/>
  <c r="AP10" i="24"/>
  <c r="AQ10" i="24" s="1"/>
  <c r="BL10" i="24" s="1"/>
  <c r="BM10" i="24" s="1"/>
  <c r="W11" i="62"/>
  <c r="V59" i="62"/>
  <c r="L62" i="62" s="1"/>
  <c r="AM21" i="9"/>
  <c r="AP21" i="9" s="1"/>
  <c r="AQ21" i="9" s="1"/>
  <c r="BL21" i="9" s="1"/>
  <c r="BM21" i="9" s="1"/>
  <c r="AH21" i="9"/>
  <c r="AN21" i="9" s="1"/>
  <c r="AP31" i="4"/>
  <c r="AQ31" i="4" s="1"/>
  <c r="BL31" i="4" s="1"/>
  <c r="BM31" i="4" s="1"/>
  <c r="AN33" i="19"/>
  <c r="E62" i="62"/>
  <c r="M62" i="62" s="1"/>
  <c r="AH28" i="8"/>
  <c r="AN28" i="8" s="1"/>
  <c r="AP28" i="8" s="1"/>
  <c r="AQ28" i="8" s="1"/>
  <c r="BL28" i="8" s="1"/>
  <c r="BM28" i="8" s="1"/>
  <c r="AP26" i="11"/>
  <c r="AQ26" i="11" s="1"/>
  <c r="BL26" i="11" s="1"/>
  <c r="BM26" i="11" s="1"/>
  <c r="AM33" i="12"/>
  <c r="AH33" i="13"/>
  <c r="AP28" i="21"/>
  <c r="AQ28" i="21" s="1"/>
  <c r="BL28" i="21" s="1"/>
  <c r="BM28" i="21" s="1"/>
  <c r="AP28" i="24"/>
  <c r="AQ28" i="24" s="1"/>
  <c r="BL28" i="24" s="1"/>
  <c r="BM28" i="24" s="1"/>
  <c r="AH5" i="4"/>
  <c r="AN5" i="4" s="1"/>
  <c r="AP27" i="21"/>
  <c r="AQ27" i="21" s="1"/>
  <c r="BL27" i="21" s="1"/>
  <c r="BM27" i="21" s="1"/>
  <c r="AP17" i="13"/>
  <c r="AQ17" i="13" s="1"/>
  <c r="BL17" i="13" s="1"/>
  <c r="BM17" i="13" s="1"/>
  <c r="AM12" i="3"/>
  <c r="AH12" i="3"/>
  <c r="AN12" i="3" s="1"/>
  <c r="AP12" i="3" s="1"/>
  <c r="AQ12" i="3" s="1"/>
  <c r="BL12" i="3" s="1"/>
  <c r="BM12" i="3" s="1"/>
  <c r="AP9" i="23"/>
  <c r="AQ9" i="23" s="1"/>
  <c r="BL9" i="23" s="1"/>
  <c r="BM9" i="23" s="1"/>
  <c r="AM23" i="5"/>
  <c r="AH23" i="5"/>
  <c r="AN23" i="5" s="1"/>
  <c r="AP23" i="5" s="1"/>
  <c r="AQ23" i="5" s="1"/>
  <c r="BL23" i="5" s="1"/>
  <c r="BM23" i="5" s="1"/>
  <c r="AP31" i="21"/>
  <c r="AQ31" i="21" s="1"/>
  <c r="BL31" i="21" s="1"/>
  <c r="BM31" i="21" s="1"/>
  <c r="AH26" i="9"/>
  <c r="AN26" i="9" s="1"/>
  <c r="AP26" i="9" s="1"/>
  <c r="AQ26" i="9" s="1"/>
  <c r="BL26" i="9" s="1"/>
  <c r="BM26" i="9" s="1"/>
  <c r="AP5" i="9"/>
  <c r="AQ5" i="9" s="1"/>
  <c r="BL5" i="9" s="1"/>
  <c r="BM5" i="9" s="1"/>
  <c r="AI4" i="9"/>
  <c r="AO4" i="9" s="1"/>
  <c r="AP4" i="9" s="1"/>
  <c r="AQ4" i="9" s="1"/>
  <c r="BL4" i="9" s="1"/>
  <c r="BM4" i="9" s="1"/>
  <c r="AM6" i="3"/>
  <c r="AH6" i="3"/>
  <c r="AN6" i="3" s="1"/>
  <c r="AP6" i="3" s="1"/>
  <c r="AQ6" i="3" s="1"/>
  <c r="BL6" i="3" s="1"/>
  <c r="BM6" i="3" s="1"/>
  <c r="AI33" i="3"/>
  <c r="AP4" i="19"/>
  <c r="AQ4" i="19" s="1"/>
  <c r="BL4" i="19" s="1"/>
  <c r="BM4" i="19" s="1"/>
  <c r="AH33" i="19"/>
  <c r="AM33" i="24"/>
  <c r="AP3" i="22"/>
  <c r="AQ3" i="22" s="1"/>
  <c r="AL33" i="4"/>
  <c r="AG33" i="4"/>
  <c r="AI3" i="4"/>
  <c r="AI33" i="4" s="1"/>
  <c r="AI33" i="6"/>
  <c r="AO3" i="6"/>
  <c r="AO33" i="6" s="1"/>
  <c r="AP9" i="36"/>
  <c r="AQ9" i="36" s="1"/>
  <c r="BL9" i="36" s="1"/>
  <c r="BM9" i="36" s="1"/>
  <c r="AP7" i="36"/>
  <c r="AQ7" i="36" s="1"/>
  <c r="BL7" i="36" s="1"/>
  <c r="BM7" i="36" s="1"/>
  <c r="AO33" i="36"/>
  <c r="AI33" i="36"/>
  <c r="AO33" i="37"/>
  <c r="AP10" i="37"/>
  <c r="AQ10" i="37" s="1"/>
  <c r="BL10" i="37" s="1"/>
  <c r="BM10" i="37" s="1"/>
  <c r="AR26" i="30"/>
  <c r="BM26" i="30" s="1"/>
  <c r="BN26" i="30" s="1"/>
  <c r="AR30" i="30"/>
  <c r="BM30" i="30" s="1"/>
  <c r="BN30" i="30" s="1"/>
  <c r="AR8" i="30"/>
  <c r="BM8" i="30" s="1"/>
  <c r="BN8" i="30" s="1"/>
  <c r="AR10" i="30"/>
  <c r="BM10" i="30" s="1"/>
  <c r="BN10" i="30" s="1"/>
  <c r="AR9" i="30"/>
  <c r="BM9" i="30" s="1"/>
  <c r="BN9" i="30" s="1"/>
  <c r="AR29" i="30"/>
  <c r="BM29" i="30" s="1"/>
  <c r="BN29" i="30" s="1"/>
  <c r="AR5" i="30"/>
  <c r="BM5" i="30" s="1"/>
  <c r="BN5" i="30" s="1"/>
  <c r="AR16" i="30"/>
  <c r="BM16" i="30" s="1"/>
  <c r="BN16" i="30" s="1"/>
  <c r="AR7" i="30"/>
  <c r="BM7" i="30" s="1"/>
  <c r="BN7" i="30" s="1"/>
  <c r="AR20" i="30"/>
  <c r="BM20" i="30" s="1"/>
  <c r="BN20" i="30" s="1"/>
  <c r="AR19" i="30"/>
  <c r="BM19" i="30" s="1"/>
  <c r="BN19" i="30" s="1"/>
  <c r="AH5" i="5"/>
  <c r="AN5" i="5" s="1"/>
  <c r="AP5" i="5" s="1"/>
  <c r="AQ5" i="5" s="1"/>
  <c r="BL5" i="5" s="1"/>
  <c r="BM5" i="5" s="1"/>
  <c r="AG33" i="5"/>
  <c r="AI33" i="5"/>
  <c r="AO3" i="5"/>
  <c r="AH22" i="3"/>
  <c r="AN22" i="3" s="1"/>
  <c r="AH24" i="3"/>
  <c r="AN24" i="3" s="1"/>
  <c r="AP17" i="4"/>
  <c r="AQ17" i="4" s="1"/>
  <c r="BL17" i="4" s="1"/>
  <c r="BM17" i="4" s="1"/>
  <c r="AH27" i="6"/>
  <c r="AN27" i="6" s="1"/>
  <c r="AN33" i="6" s="1"/>
  <c r="AM33" i="14"/>
  <c r="AP27" i="23"/>
  <c r="AQ27" i="23" s="1"/>
  <c r="BL27" i="23" s="1"/>
  <c r="BM27" i="23" s="1"/>
  <c r="AP29" i="17"/>
  <c r="AQ29" i="17" s="1"/>
  <c r="BL29" i="17" s="1"/>
  <c r="BM29" i="17" s="1"/>
  <c r="AM28" i="4"/>
  <c r="AH28" i="4"/>
  <c r="AN28" i="4" s="1"/>
  <c r="AM9" i="3"/>
  <c r="AH9" i="3"/>
  <c r="AN9" i="3" s="1"/>
  <c r="AP9" i="3" s="1"/>
  <c r="AQ9" i="3" s="1"/>
  <c r="BL9" i="3" s="1"/>
  <c r="BM9" i="3" s="1"/>
  <c r="AM30" i="4"/>
  <c r="AP30" i="4" s="1"/>
  <c r="AQ30" i="4" s="1"/>
  <c r="BL30" i="4" s="1"/>
  <c r="BM30" i="4" s="1"/>
  <c r="AH30" i="4"/>
  <c r="AN30" i="4" s="1"/>
  <c r="AH28" i="6"/>
  <c r="AN28" i="6" s="1"/>
  <c r="AN33" i="21"/>
  <c r="AP8" i="23"/>
  <c r="AQ8" i="23" s="1"/>
  <c r="BL8" i="23" s="1"/>
  <c r="BM8" i="23" s="1"/>
  <c r="AP19" i="26"/>
  <c r="AQ19" i="26" s="1"/>
  <c r="BL19" i="26" s="1"/>
  <c r="BM19" i="26" s="1"/>
  <c r="AP30" i="22"/>
  <c r="AQ30" i="22" s="1"/>
  <c r="BL30" i="22" s="1"/>
  <c r="BM30" i="22" s="1"/>
  <c r="AM31" i="5"/>
  <c r="AH31" i="5"/>
  <c r="AN31" i="5" s="1"/>
  <c r="AP31" i="5" s="1"/>
  <c r="AQ31" i="5" s="1"/>
  <c r="BL31" i="5" s="1"/>
  <c r="BM31" i="5" s="1"/>
  <c r="AP27" i="5"/>
  <c r="AQ27" i="5" s="1"/>
  <c r="BL27" i="5" s="1"/>
  <c r="BM27" i="5" s="1"/>
  <c r="AM29" i="4"/>
  <c r="AH29" i="4"/>
  <c r="AN29" i="4" s="1"/>
  <c r="AG33" i="6"/>
  <c r="AH12" i="7"/>
  <c r="AN12" i="7" s="1"/>
  <c r="AG33" i="8"/>
  <c r="AP9" i="9"/>
  <c r="AQ9" i="9" s="1"/>
  <c r="BL9" i="9" s="1"/>
  <c r="BM9" i="9" s="1"/>
  <c r="AN33" i="10"/>
  <c r="AN33" i="17"/>
  <c r="AN33" i="26"/>
  <c r="AP31" i="26"/>
  <c r="AQ31" i="26" s="1"/>
  <c r="BL31" i="26" s="1"/>
  <c r="BM31" i="26" s="1"/>
  <c r="AH20" i="4"/>
  <c r="AN20" i="4" s="1"/>
  <c r="AP20" i="4" s="1"/>
  <c r="AQ20" i="4" s="1"/>
  <c r="BL20" i="4" s="1"/>
  <c r="BM20" i="4" s="1"/>
  <c r="AM29" i="6"/>
  <c r="AH29" i="6"/>
  <c r="AN29" i="6" s="1"/>
  <c r="AP5" i="4"/>
  <c r="AQ5" i="4" s="1"/>
  <c r="BL5" i="4" s="1"/>
  <c r="BM5" i="4" s="1"/>
  <c r="AP28" i="6"/>
  <c r="AQ28" i="6" s="1"/>
  <c r="BL28" i="6" s="1"/>
  <c r="BM28" i="6" s="1"/>
  <c r="AM5" i="7"/>
  <c r="AH5" i="7"/>
  <c r="AN5" i="7" s="1"/>
  <c r="AP29" i="4"/>
  <c r="AQ29" i="4" s="1"/>
  <c r="BL29" i="4" s="1"/>
  <c r="BM29" i="4" s="1"/>
  <c r="AP11" i="6"/>
  <c r="AQ11" i="6" s="1"/>
  <c r="BL11" i="6" s="1"/>
  <c r="BM11" i="6" s="1"/>
  <c r="AP11" i="9"/>
  <c r="AQ11" i="9" s="1"/>
  <c r="BL11" i="9" s="1"/>
  <c r="BM11" i="9" s="1"/>
  <c r="AP3" i="13"/>
  <c r="AN33" i="27"/>
  <c r="AS3" i="62"/>
  <c r="AP32" i="27"/>
  <c r="AQ32" i="27" s="1"/>
  <c r="BL32" i="27" s="1"/>
  <c r="BM32" i="27" s="1"/>
  <c r="AP10" i="14"/>
  <c r="AQ10" i="14" s="1"/>
  <c r="BL10" i="14" s="1"/>
  <c r="BM10" i="14" s="1"/>
  <c r="AP17" i="17"/>
  <c r="AQ17" i="17" s="1"/>
  <c r="BL17" i="17" s="1"/>
  <c r="BM17" i="17" s="1"/>
  <c r="AP22" i="8"/>
  <c r="AQ22" i="8" s="1"/>
  <c r="BL22" i="8" s="1"/>
  <c r="BM22" i="8" s="1"/>
  <c r="AP6" i="23"/>
  <c r="AQ6" i="23" s="1"/>
  <c r="BL6" i="23" s="1"/>
  <c r="BM6" i="23" s="1"/>
  <c r="AM9" i="7"/>
  <c r="AH9" i="7"/>
  <c r="AN9" i="7" s="1"/>
  <c r="AP9" i="7" s="1"/>
  <c r="AQ9" i="7" s="1"/>
  <c r="BL9" i="7" s="1"/>
  <c r="BM9" i="7" s="1"/>
  <c r="AM19" i="4"/>
  <c r="AH19" i="4"/>
  <c r="AN19" i="4" s="1"/>
  <c r="AM7" i="7"/>
  <c r="AH7" i="7"/>
  <c r="AN7" i="7" s="1"/>
  <c r="AP7" i="7" s="1"/>
  <c r="AQ7" i="7" s="1"/>
  <c r="BL7" i="7" s="1"/>
  <c r="BM7" i="7" s="1"/>
  <c r="AM11" i="7"/>
  <c r="AH11" i="7"/>
  <c r="AN11" i="7" s="1"/>
  <c r="AP29" i="18"/>
  <c r="AQ29" i="18" s="1"/>
  <c r="BL29" i="18" s="1"/>
  <c r="BM29" i="18" s="1"/>
  <c r="AM21" i="4"/>
  <c r="AP21" i="4" s="1"/>
  <c r="AQ21" i="4" s="1"/>
  <c r="BL21" i="4" s="1"/>
  <c r="BM21" i="4" s="1"/>
  <c r="AH21" i="4"/>
  <c r="AN21" i="4" s="1"/>
  <c r="AM22" i="9"/>
  <c r="AH22" i="9"/>
  <c r="AN22" i="9" s="1"/>
  <c r="AP22" i="9" s="1"/>
  <c r="AQ22" i="9" s="1"/>
  <c r="BL22" i="9" s="1"/>
  <c r="BM22" i="9" s="1"/>
  <c r="AP16" i="15"/>
  <c r="AQ16" i="15" s="1"/>
  <c r="BL16" i="15" s="1"/>
  <c r="BM16" i="15" s="1"/>
  <c r="AM29" i="5"/>
  <c r="AH29" i="5"/>
  <c r="AN29" i="5" s="1"/>
  <c r="AP32" i="16"/>
  <c r="AQ32" i="16" s="1"/>
  <c r="BL32" i="16" s="1"/>
  <c r="BM32" i="16" s="1"/>
  <c r="AM22" i="4"/>
  <c r="AH22" i="4"/>
  <c r="AN22" i="4" s="1"/>
  <c r="AQ6" i="16"/>
  <c r="BL6" i="16" s="1"/>
  <c r="BM6" i="16" s="1"/>
  <c r="AH20" i="3"/>
  <c r="AN20" i="3" s="1"/>
  <c r="AP20" i="3" s="1"/>
  <c r="AQ20" i="3" s="1"/>
  <c r="BL20" i="3" s="1"/>
  <c r="BM20" i="3" s="1"/>
  <c r="AP7" i="6"/>
  <c r="AQ7" i="6" s="1"/>
  <c r="BL7" i="6" s="1"/>
  <c r="BM7" i="6" s="1"/>
  <c r="AH33" i="15"/>
  <c r="AP16" i="17"/>
  <c r="AQ16" i="17" s="1"/>
  <c r="BL16" i="17" s="1"/>
  <c r="BM16" i="17" s="1"/>
  <c r="AH33" i="24"/>
  <c r="AP25" i="24"/>
  <c r="AQ25" i="24" s="1"/>
  <c r="BL25" i="24" s="1"/>
  <c r="BM25" i="24" s="1"/>
  <c r="AP33" i="32"/>
  <c r="AP4" i="45"/>
  <c r="AP27" i="6"/>
  <c r="AQ27" i="6" s="1"/>
  <c r="BL27" i="6" s="1"/>
  <c r="BM27" i="6" s="1"/>
  <c r="AH7" i="3"/>
  <c r="AN7" i="3" s="1"/>
  <c r="AP7" i="3" s="1"/>
  <c r="AQ7" i="3" s="1"/>
  <c r="BL7" i="3" s="1"/>
  <c r="BM7" i="3" s="1"/>
  <c r="AM7" i="5"/>
  <c r="AH7" i="5"/>
  <c r="AN7" i="5" s="1"/>
  <c r="AP26" i="16"/>
  <c r="AQ26" i="16" s="1"/>
  <c r="BL26" i="16" s="1"/>
  <c r="BM26" i="16" s="1"/>
  <c r="AM33" i="15"/>
  <c r="AP19" i="11"/>
  <c r="AQ19" i="11" s="1"/>
  <c r="BL19" i="11" s="1"/>
  <c r="BM19" i="11" s="1"/>
  <c r="AM33" i="16"/>
  <c r="AP31" i="12"/>
  <c r="AQ31" i="12" s="1"/>
  <c r="BL31" i="12" s="1"/>
  <c r="BM31" i="12" s="1"/>
  <c r="AM4" i="5"/>
  <c r="AH4" i="5"/>
  <c r="AH5" i="8"/>
  <c r="AN5" i="8" s="1"/>
  <c r="AP29" i="20"/>
  <c r="AQ29" i="20" s="1"/>
  <c r="BL29" i="20" s="1"/>
  <c r="BM29" i="20" s="1"/>
  <c r="AM27" i="7"/>
  <c r="AH27" i="7"/>
  <c r="AN27" i="7" s="1"/>
  <c r="AP14" i="13"/>
  <c r="AQ14" i="13" s="1"/>
  <c r="BL14" i="13" s="1"/>
  <c r="BM14" i="13" s="1"/>
  <c r="AM29" i="8"/>
  <c r="AH29" i="8"/>
  <c r="AN29" i="8" s="1"/>
  <c r="AP26" i="5"/>
  <c r="AQ26" i="5" s="1"/>
  <c r="BL26" i="5" s="1"/>
  <c r="BM26" i="5" s="1"/>
  <c r="AH26" i="7"/>
  <c r="AN26" i="7" s="1"/>
  <c r="AP26" i="7" s="1"/>
  <c r="AQ26" i="7" s="1"/>
  <c r="BL26" i="7" s="1"/>
  <c r="BM26" i="7" s="1"/>
  <c r="AH33" i="11"/>
  <c r="AN33" i="24"/>
  <c r="AP30" i="21"/>
  <c r="AQ30" i="21" s="1"/>
  <c r="BL30" i="21" s="1"/>
  <c r="BM30" i="21" s="1"/>
  <c r="AP19" i="12"/>
  <c r="AQ19" i="12" s="1"/>
  <c r="BL19" i="12" s="1"/>
  <c r="BM19" i="12" s="1"/>
  <c r="AM31" i="7"/>
  <c r="AH31" i="7"/>
  <c r="AN31" i="7" s="1"/>
  <c r="AM23" i="9"/>
  <c r="AH23" i="9"/>
  <c r="AN23" i="9" s="1"/>
  <c r="AP23" i="9" s="1"/>
  <c r="AQ23" i="9" s="1"/>
  <c r="BL23" i="9" s="1"/>
  <c r="BM23" i="9" s="1"/>
  <c r="AM23" i="3"/>
  <c r="AH23" i="3"/>
  <c r="AN23" i="3" s="1"/>
  <c r="AM19" i="7"/>
  <c r="AH19" i="7"/>
  <c r="AN19" i="7" s="1"/>
  <c r="AP19" i="7" s="1"/>
  <c r="AQ19" i="7" s="1"/>
  <c r="BL19" i="7" s="1"/>
  <c r="BM19" i="7" s="1"/>
  <c r="AL33" i="3"/>
  <c r="AP5" i="6"/>
  <c r="AQ5" i="6" s="1"/>
  <c r="BL5" i="6" s="1"/>
  <c r="BM5" i="6" s="1"/>
  <c r="AP25" i="10"/>
  <c r="AQ25" i="10" s="1"/>
  <c r="BL25" i="10" s="1"/>
  <c r="BM25" i="10" s="1"/>
  <c r="AN33" i="11"/>
  <c r="AM23" i="7"/>
  <c r="AH23" i="7"/>
  <c r="AN23" i="7" s="1"/>
  <c r="AH9" i="8"/>
  <c r="AN9" i="8" s="1"/>
  <c r="AP9" i="8" s="1"/>
  <c r="AQ9" i="8" s="1"/>
  <c r="BL9" i="8" s="1"/>
  <c r="BM9" i="8" s="1"/>
  <c r="AM32" i="9"/>
  <c r="AH32" i="9"/>
  <c r="AN32" i="9" s="1"/>
  <c r="AP11" i="8"/>
  <c r="AQ11" i="8" s="1"/>
  <c r="BL11" i="8" s="1"/>
  <c r="BM11" i="8" s="1"/>
  <c r="AM20" i="7"/>
  <c r="AH20" i="7"/>
  <c r="AN20" i="7" s="1"/>
  <c r="AP20" i="7" s="1"/>
  <c r="AQ20" i="7" s="1"/>
  <c r="BL20" i="7" s="1"/>
  <c r="BM20" i="7" s="1"/>
  <c r="AH16" i="8"/>
  <c r="AN16" i="8" s="1"/>
  <c r="AP16" i="8" s="1"/>
  <c r="AQ16" i="8" s="1"/>
  <c r="BL16" i="8" s="1"/>
  <c r="BM16" i="8" s="1"/>
  <c r="AH27" i="3"/>
  <c r="AN27" i="3" s="1"/>
  <c r="AP27" i="3" s="1"/>
  <c r="AQ27" i="3" s="1"/>
  <c r="BL27" i="3" s="1"/>
  <c r="BM27" i="3" s="1"/>
  <c r="AH19" i="3"/>
  <c r="AN19" i="3" s="1"/>
  <c r="AP19" i="3" s="1"/>
  <c r="AQ19" i="3" s="1"/>
  <c r="BL19" i="3" s="1"/>
  <c r="BM19" i="3" s="1"/>
  <c r="AP26" i="6"/>
  <c r="AQ26" i="6" s="1"/>
  <c r="BL26" i="6" s="1"/>
  <c r="BM26" i="6" s="1"/>
  <c r="AP33" i="31"/>
  <c r="AP33" i="35"/>
  <c r="AP25" i="47"/>
  <c r="AP33" i="52"/>
  <c r="AP23" i="11"/>
  <c r="AQ23" i="11" s="1"/>
  <c r="BL23" i="11" s="1"/>
  <c r="BM23" i="11" s="1"/>
  <c r="AP19" i="27"/>
  <c r="AQ19" i="27" s="1"/>
  <c r="BL19" i="27" s="1"/>
  <c r="BM19" i="27" s="1"/>
  <c r="AP28" i="15"/>
  <c r="AQ28" i="15" s="1"/>
  <c r="BL28" i="15" s="1"/>
  <c r="BM28" i="15" s="1"/>
  <c r="AH11" i="3"/>
  <c r="AN11" i="3" s="1"/>
  <c r="AP11" i="3" s="1"/>
  <c r="AQ11" i="3" s="1"/>
  <c r="BL11" i="3" s="1"/>
  <c r="BM11" i="3" s="1"/>
  <c r="AP29" i="27"/>
  <c r="AQ29" i="27" s="1"/>
  <c r="BL29" i="27" s="1"/>
  <c r="BM29" i="27" s="1"/>
  <c r="AP14" i="22"/>
  <c r="AQ14" i="22" s="1"/>
  <c r="BL14" i="22" s="1"/>
  <c r="BM14" i="22" s="1"/>
  <c r="AP32" i="15"/>
  <c r="AQ32" i="15" s="1"/>
  <c r="BL32" i="15" s="1"/>
  <c r="BM32" i="15" s="1"/>
  <c r="AH30" i="8"/>
  <c r="AN30" i="8" s="1"/>
  <c r="AP30" i="8" s="1"/>
  <c r="AQ30" i="8" s="1"/>
  <c r="BL30" i="8" s="1"/>
  <c r="BM30" i="8" s="1"/>
  <c r="AH6" i="5"/>
  <c r="AN6" i="5" s="1"/>
  <c r="AP6" i="5" s="1"/>
  <c r="AQ6" i="5" s="1"/>
  <c r="BL6" i="5" s="1"/>
  <c r="BM6" i="5" s="1"/>
  <c r="AM22" i="5"/>
  <c r="AH22" i="5"/>
  <c r="AN22" i="5" s="1"/>
  <c r="AM30" i="6"/>
  <c r="AH30" i="6"/>
  <c r="AN30" i="6" s="1"/>
  <c r="AM19" i="9"/>
  <c r="AH19" i="9"/>
  <c r="AN19" i="9" s="1"/>
  <c r="AH10" i="7"/>
  <c r="AN10" i="7" s="1"/>
  <c r="AP10" i="7" s="1"/>
  <c r="AQ10" i="7" s="1"/>
  <c r="BL10" i="7" s="1"/>
  <c r="BM10" i="7" s="1"/>
  <c r="AP7" i="9"/>
  <c r="AQ7" i="9" s="1"/>
  <c r="BL7" i="9" s="1"/>
  <c r="BM7" i="9" s="1"/>
  <c r="AH33" i="14"/>
  <c r="AM33" i="17"/>
  <c r="AQ33" i="52"/>
  <c r="X49" i="62" s="1"/>
  <c r="AS49" i="62" s="1"/>
  <c r="AT49" i="62" s="1"/>
  <c r="AP29" i="16"/>
  <c r="AQ29" i="16" s="1"/>
  <c r="BL29" i="16" s="1"/>
  <c r="BM29" i="16" s="1"/>
  <c r="AP12" i="11"/>
  <c r="AQ12" i="11" s="1"/>
  <c r="BL12" i="11" s="1"/>
  <c r="BM12" i="11" s="1"/>
  <c r="AP17" i="16"/>
  <c r="AQ17" i="16" s="1"/>
  <c r="BL17" i="16" s="1"/>
  <c r="BM17" i="16" s="1"/>
  <c r="AP5" i="11"/>
  <c r="AQ5" i="11" s="1"/>
  <c r="BL5" i="11" s="1"/>
  <c r="BM5" i="11" s="1"/>
  <c r="AP17" i="19"/>
  <c r="AM11" i="4"/>
  <c r="AH11" i="4"/>
  <c r="AN11" i="4" s="1"/>
  <c r="AP11" i="4" s="1"/>
  <c r="AQ11" i="4" s="1"/>
  <c r="BL11" i="4" s="1"/>
  <c r="BM11" i="4" s="1"/>
  <c r="AP30" i="25"/>
  <c r="AQ30" i="25" s="1"/>
  <c r="BL30" i="25" s="1"/>
  <c r="BM30" i="25" s="1"/>
  <c r="AH31" i="6"/>
  <c r="AN31" i="6" s="1"/>
  <c r="AP31" i="6" s="1"/>
  <c r="AQ31" i="6" s="1"/>
  <c r="BL31" i="6" s="1"/>
  <c r="BM31" i="6" s="1"/>
  <c r="AH30" i="3"/>
  <c r="AN30" i="3" s="1"/>
  <c r="AP30" i="3" s="1"/>
  <c r="AQ30" i="3" s="1"/>
  <c r="BL30" i="3" s="1"/>
  <c r="BM30" i="3" s="1"/>
  <c r="AH7" i="8"/>
  <c r="AN7" i="8" s="1"/>
  <c r="AP7" i="8" s="1"/>
  <c r="AQ7" i="8" s="1"/>
  <c r="BL7" i="8" s="1"/>
  <c r="BM7" i="8" s="1"/>
  <c r="AH29" i="9"/>
  <c r="AN29" i="9" s="1"/>
  <c r="AP29" i="9" s="1"/>
  <c r="AQ29" i="9" s="1"/>
  <c r="BL29" i="9" s="1"/>
  <c r="BM29" i="9" s="1"/>
  <c r="AH33" i="17"/>
  <c r="AM30" i="7"/>
  <c r="AH30" i="7"/>
  <c r="AN30" i="7" s="1"/>
  <c r="AP30" i="7" s="1"/>
  <c r="AQ30" i="7" s="1"/>
  <c r="BL30" i="7" s="1"/>
  <c r="BM30" i="7" s="1"/>
  <c r="AM12" i="5"/>
  <c r="AH12" i="5"/>
  <c r="AN12" i="5" s="1"/>
  <c r="AP20" i="27"/>
  <c r="AQ20" i="27" s="1"/>
  <c r="BL20" i="27" s="1"/>
  <c r="BM20" i="27" s="1"/>
  <c r="AP9" i="4"/>
  <c r="AQ9" i="4" s="1"/>
  <c r="BL9" i="4" s="1"/>
  <c r="BM9" i="4" s="1"/>
  <c r="AP6" i="14"/>
  <c r="AN33" i="14"/>
  <c r="AP28" i="27"/>
  <c r="AQ28" i="27" s="1"/>
  <c r="BL28" i="27" s="1"/>
  <c r="BM28" i="27" s="1"/>
  <c r="AP28" i="20"/>
  <c r="AQ28" i="20" s="1"/>
  <c r="BL28" i="20" s="1"/>
  <c r="BM28" i="20" s="1"/>
  <c r="AN33" i="16"/>
  <c r="AM12" i="4"/>
  <c r="AH12" i="4"/>
  <c r="AN12" i="4" s="1"/>
  <c r="AP6" i="15"/>
  <c r="AQ6" i="15" s="1"/>
  <c r="BL6" i="15" s="1"/>
  <c r="BM6" i="15" s="1"/>
  <c r="AN33" i="15"/>
  <c r="AP5" i="8"/>
  <c r="AQ5" i="8" s="1"/>
  <c r="BL5" i="8" s="1"/>
  <c r="BM5" i="8" s="1"/>
  <c r="AN33" i="36"/>
  <c r="AM7" i="4"/>
  <c r="AH7" i="4"/>
  <c r="AN7" i="4" s="1"/>
  <c r="AP7" i="4" s="1"/>
  <c r="AQ7" i="4" s="1"/>
  <c r="BL7" i="4" s="1"/>
  <c r="BM7" i="4" s="1"/>
  <c r="AH24" i="7"/>
  <c r="AN24" i="7" s="1"/>
  <c r="AP24" i="7" s="1"/>
  <c r="AQ24" i="7" s="1"/>
  <c r="BL24" i="7" s="1"/>
  <c r="BM24" i="7" s="1"/>
  <c r="BL33" i="61"/>
  <c r="BM3" i="61"/>
  <c r="BM33" i="61" s="1"/>
  <c r="AQ33" i="60"/>
  <c r="X56" i="62" s="1"/>
  <c r="AS56" i="62" s="1"/>
  <c r="AT56" i="62" s="1"/>
  <c r="BL3" i="60"/>
  <c r="AQ14" i="59"/>
  <c r="AP33" i="59"/>
  <c r="AQ25" i="58"/>
  <c r="AP33" i="58"/>
  <c r="BM3" i="58"/>
  <c r="BL33" i="57"/>
  <c r="BM3" i="57"/>
  <c r="BM33" i="57" s="1"/>
  <c r="AP33" i="55"/>
  <c r="AQ3" i="55"/>
  <c r="BM3" i="54"/>
  <c r="AP5" i="54"/>
  <c r="AN33" i="54"/>
  <c r="AQ33" i="53"/>
  <c r="X50" i="62" s="1"/>
  <c r="AS50" i="62" s="1"/>
  <c r="AT50" i="62" s="1"/>
  <c r="BL3" i="53"/>
  <c r="BL33" i="52"/>
  <c r="BM3" i="52"/>
  <c r="BM33" i="52" s="1"/>
  <c r="AQ33" i="51"/>
  <c r="X48" i="62" s="1"/>
  <c r="AS48" i="62" s="1"/>
  <c r="AT48" i="62" s="1"/>
  <c r="BL3" i="51"/>
  <c r="BL3" i="50"/>
  <c r="AP4" i="50"/>
  <c r="AN33" i="50"/>
  <c r="BM3" i="49"/>
  <c r="AP15" i="49"/>
  <c r="BM3" i="48"/>
  <c r="AN33" i="48"/>
  <c r="AP26" i="48"/>
  <c r="AQ25" i="47"/>
  <c r="AP33" i="47"/>
  <c r="BM3" i="47"/>
  <c r="BM3" i="46"/>
  <c r="AQ5" i="46"/>
  <c r="AP33" i="46"/>
  <c r="AQ4" i="45"/>
  <c r="AP33" i="45"/>
  <c r="AP33" i="42"/>
  <c r="AQ3" i="42"/>
  <c r="AP33" i="41"/>
  <c r="BL5" i="41"/>
  <c r="AQ33" i="41"/>
  <c r="X40" i="62" s="1"/>
  <c r="AS40" i="62" s="1"/>
  <c r="AT40" i="62" s="1"/>
  <c r="BL5" i="40"/>
  <c r="AQ33" i="40"/>
  <c r="X39" i="62" s="1"/>
  <c r="AS39" i="62" s="1"/>
  <c r="AT39" i="62" s="1"/>
  <c r="BL33" i="39"/>
  <c r="BM3" i="39"/>
  <c r="BM33" i="39" s="1"/>
  <c r="AQ3" i="37"/>
  <c r="AQ33" i="35"/>
  <c r="X8" i="62" s="1"/>
  <c r="AS8" i="62" s="1"/>
  <c r="AT8" i="62" s="1"/>
  <c r="BL3" i="35"/>
  <c r="AQ33" i="34"/>
  <c r="X7" i="62" s="1"/>
  <c r="AS7" i="62" s="1"/>
  <c r="AT7" i="62" s="1"/>
  <c r="BL3" i="34"/>
  <c r="BM3" i="33"/>
  <c r="AQ16" i="33"/>
  <c r="AP33" i="33"/>
  <c r="AQ33" i="32"/>
  <c r="X5" i="62" s="1"/>
  <c r="AS5" i="62" s="1"/>
  <c r="AT5" i="62" s="1"/>
  <c r="BL3" i="32"/>
  <c r="BL4" i="31"/>
  <c r="AQ33" i="31"/>
  <c r="X4" i="62" s="1"/>
  <c r="AS4" i="62" s="1"/>
  <c r="AT4" i="62" s="1"/>
  <c r="AQ4" i="30"/>
  <c r="AR4" i="30" s="1"/>
  <c r="AO33" i="30"/>
  <c r="AP26" i="27"/>
  <c r="AQ26" i="27" s="1"/>
  <c r="BL26" i="27" s="1"/>
  <c r="BM26" i="27" s="1"/>
  <c r="AP3" i="27"/>
  <c r="BL3" i="26"/>
  <c r="AM33" i="26"/>
  <c r="AP26" i="26"/>
  <c r="AQ26" i="26" s="1"/>
  <c r="BL26" i="26" s="1"/>
  <c r="BM26" i="26" s="1"/>
  <c r="AP33" i="26"/>
  <c r="BL3" i="25"/>
  <c r="AP33" i="24"/>
  <c r="BL3" i="24"/>
  <c r="BL3" i="23"/>
  <c r="AN15" i="23"/>
  <c r="AN33" i="23" s="1"/>
  <c r="AH33" i="23"/>
  <c r="AM33" i="23"/>
  <c r="AH33" i="21"/>
  <c r="AP33" i="21"/>
  <c r="AQ3" i="21"/>
  <c r="AN33" i="20"/>
  <c r="AP3" i="20"/>
  <c r="AH33" i="20"/>
  <c r="BL3" i="19"/>
  <c r="BM3" i="18"/>
  <c r="AP25" i="18"/>
  <c r="AQ25" i="18" s="1"/>
  <c r="BL25" i="18" s="1"/>
  <c r="BM25" i="18" s="1"/>
  <c r="AN33" i="18"/>
  <c r="AH33" i="18"/>
  <c r="AP4" i="18"/>
  <c r="AM33" i="18"/>
  <c r="AQ33" i="17"/>
  <c r="X26" i="62" s="1"/>
  <c r="AS26" i="62" s="1"/>
  <c r="AT26" i="62" s="1"/>
  <c r="BL3" i="17"/>
  <c r="AQ33" i="16"/>
  <c r="X25" i="62" s="1"/>
  <c r="AS25" i="62" s="1"/>
  <c r="AT25" i="62" s="1"/>
  <c r="BL3" i="16"/>
  <c r="BL3" i="15"/>
  <c r="BL3" i="14"/>
  <c r="AP33" i="13"/>
  <c r="AQ3" i="13"/>
  <c r="AH33" i="12"/>
  <c r="AN3" i="12"/>
  <c r="BL3" i="11"/>
  <c r="AP24" i="11"/>
  <c r="AM33" i="11"/>
  <c r="AM33" i="10"/>
  <c r="AH33" i="10"/>
  <c r="BM3" i="10"/>
  <c r="AP15" i="10"/>
  <c r="AG33" i="9"/>
  <c r="AM3" i="9"/>
  <c r="AM16" i="9"/>
  <c r="AH16" i="9"/>
  <c r="AN16" i="9" s="1"/>
  <c r="AH3" i="9"/>
  <c r="AI3" i="9" s="1"/>
  <c r="AN4" i="8"/>
  <c r="AM25" i="8"/>
  <c r="AH25" i="8"/>
  <c r="AN25" i="8" s="1"/>
  <c r="AH26" i="8"/>
  <c r="AN26" i="8" s="1"/>
  <c r="AP26" i="8" s="1"/>
  <c r="AQ26" i="8" s="1"/>
  <c r="BL26" i="8" s="1"/>
  <c r="BM26" i="8" s="1"/>
  <c r="AQ3" i="8"/>
  <c r="AL33" i="7"/>
  <c r="AP3" i="7"/>
  <c r="AP12" i="7"/>
  <c r="AQ12" i="7" s="1"/>
  <c r="BL12" i="7" s="1"/>
  <c r="BM12" i="7" s="1"/>
  <c r="AH8" i="7"/>
  <c r="AN8" i="7" s="1"/>
  <c r="AP8" i="7" s="1"/>
  <c r="AQ8" i="7" s="1"/>
  <c r="BL8" i="7" s="1"/>
  <c r="BM8" i="7" s="1"/>
  <c r="AM4" i="7"/>
  <c r="AG33" i="7"/>
  <c r="AH4" i="7"/>
  <c r="AH6" i="7"/>
  <c r="AN6" i="7" s="1"/>
  <c r="AP6" i="7"/>
  <c r="AQ6" i="7" s="1"/>
  <c r="BL6" i="7" s="1"/>
  <c r="BM6" i="7" s="1"/>
  <c r="AM33" i="6"/>
  <c r="AL33" i="5"/>
  <c r="AM26" i="4"/>
  <c r="AH26" i="4"/>
  <c r="AN26" i="4" s="1"/>
  <c r="AH29" i="3"/>
  <c r="AN29" i="3" s="1"/>
  <c r="AP29" i="3" s="1"/>
  <c r="AQ29" i="3" s="1"/>
  <c r="BL29" i="3" s="1"/>
  <c r="BM29" i="3" s="1"/>
  <c r="AH5" i="3"/>
  <c r="AN5" i="3" s="1"/>
  <c r="AP5" i="3" s="1"/>
  <c r="AQ5" i="3" s="1"/>
  <c r="BL5" i="3" s="1"/>
  <c r="BM5" i="3" s="1"/>
  <c r="AH16" i="3"/>
  <c r="AN16" i="3" s="1"/>
  <c r="AP16" i="3" s="1"/>
  <c r="AQ16" i="3" s="1"/>
  <c r="BL16" i="3" s="1"/>
  <c r="BM16" i="3" s="1"/>
  <c r="AM26" i="3"/>
  <c r="AH26" i="3"/>
  <c r="AN26" i="3" s="1"/>
  <c r="AP26" i="3" s="1"/>
  <c r="AQ26" i="3" s="1"/>
  <c r="BL26" i="3" s="1"/>
  <c r="BM26" i="3" s="1"/>
  <c r="AP22" i="3"/>
  <c r="AQ22" i="3" s="1"/>
  <c r="BL22" i="3" s="1"/>
  <c r="BM22" i="3" s="1"/>
  <c r="AM4" i="3"/>
  <c r="AG33" i="3"/>
  <c r="AP24" i="3"/>
  <c r="AQ24" i="3" s="1"/>
  <c r="BL24" i="3" s="1"/>
  <c r="BM24" i="3" s="1"/>
  <c r="AP3" i="3"/>
  <c r="AA33" i="2"/>
  <c r="AB3" i="2"/>
  <c r="AB4" i="2"/>
  <c r="AR4" i="2"/>
  <c r="AB5" i="2"/>
  <c r="AR5" i="2"/>
  <c r="AB6" i="2"/>
  <c r="AR6" i="2"/>
  <c r="AB7" i="2"/>
  <c r="AR7" i="2"/>
  <c r="AB8" i="2"/>
  <c r="AR8" i="2"/>
  <c r="AR9" i="2"/>
  <c r="AR10" i="2"/>
  <c r="AR11" i="2"/>
  <c r="AB12" i="2"/>
  <c r="AD12" i="2" s="1"/>
  <c r="AR12" i="2"/>
  <c r="AB13" i="2"/>
  <c r="AD13" i="2" s="1"/>
  <c r="AR13" i="2"/>
  <c r="AB14" i="2"/>
  <c r="AD14" i="2" s="1"/>
  <c r="AR14" i="2"/>
  <c r="AB15" i="2"/>
  <c r="AD15" i="2" s="1"/>
  <c r="AR15" i="2"/>
  <c r="AB16" i="2"/>
  <c r="AD16" i="2" s="1"/>
  <c r="AR16" i="2"/>
  <c r="AB17" i="2"/>
  <c r="AD17" i="2" s="1"/>
  <c r="AR17" i="2"/>
  <c r="AB18" i="2"/>
  <c r="AD18" i="2" s="1"/>
  <c r="AR18" i="2"/>
  <c r="AB19" i="2"/>
  <c r="AR19" i="2"/>
  <c r="AB20" i="2"/>
  <c r="AR20" i="2"/>
  <c r="AB21" i="2"/>
  <c r="AR21" i="2"/>
  <c r="AB22" i="2"/>
  <c r="AR22" i="2"/>
  <c r="AB23" i="2"/>
  <c r="AR23" i="2"/>
  <c r="AB24" i="2"/>
  <c r="AR24" i="2"/>
  <c r="AB25" i="2"/>
  <c r="AR25" i="2"/>
  <c r="AB26" i="2"/>
  <c r="AR26" i="2"/>
  <c r="AB27" i="2"/>
  <c r="AR27" i="2"/>
  <c r="AB28" i="2"/>
  <c r="AR28" i="2"/>
  <c r="AB29" i="2"/>
  <c r="AR29" i="2"/>
  <c r="AB30" i="2"/>
  <c r="AR30" i="2"/>
  <c r="AB31" i="2"/>
  <c r="AR31" i="2"/>
  <c r="AB32" i="2"/>
  <c r="AD32" i="2" s="1"/>
  <c r="AE32" i="2" s="1"/>
  <c r="AR32" i="2"/>
  <c r="BA33" i="2"/>
  <c r="AH11" i="62" s="1"/>
  <c r="AH59" i="62" s="1"/>
  <c r="BB33" i="2"/>
  <c r="AI11" i="62" s="1"/>
  <c r="AI59" i="62" s="1"/>
  <c r="BC33" i="2"/>
  <c r="AJ11" i="62" s="1"/>
  <c r="AJ59" i="62" s="1"/>
  <c r="BD33" i="2"/>
  <c r="AK11" i="62" s="1"/>
  <c r="AK59" i="62" s="1"/>
  <c r="BE33" i="2"/>
  <c r="AL11" i="62" s="1"/>
  <c r="AL59" i="62" s="1"/>
  <c r="BF33" i="2"/>
  <c r="AM11" i="62" s="1"/>
  <c r="AM59" i="62" s="1"/>
  <c r="BG33" i="2"/>
  <c r="AN11" i="62" s="1"/>
  <c r="AN59" i="62" s="1"/>
  <c r="BH33" i="2"/>
  <c r="AO11" i="62" s="1"/>
  <c r="BI33" i="2"/>
  <c r="AP11" i="62" s="1"/>
  <c r="AP59" i="62" s="1"/>
  <c r="BJ33" i="2"/>
  <c r="AQ11" i="62" s="1"/>
  <c r="AQ59" i="62" s="1"/>
  <c r="BK33" i="2"/>
  <c r="AR11" i="62" s="1"/>
  <c r="AR59" i="62" s="1"/>
  <c r="AC33" i="2"/>
  <c r="AT33" i="2"/>
  <c r="AA11" i="62" s="1"/>
  <c r="AA59" i="62" s="1"/>
  <c r="AU33" i="2"/>
  <c r="AB11" i="62" s="1"/>
  <c r="AB59" i="62" s="1"/>
  <c r="AV33" i="2"/>
  <c r="AC11" i="62" s="1"/>
  <c r="AC59" i="62" s="1"/>
  <c r="AW33" i="2"/>
  <c r="AD11" i="62" s="1"/>
  <c r="AD59" i="62" s="1"/>
  <c r="AX33" i="2"/>
  <c r="AE11" i="62" s="1"/>
  <c r="AE59" i="62" s="1"/>
  <c r="AY33" i="2"/>
  <c r="AF11" i="62" s="1"/>
  <c r="AF59" i="62" s="1"/>
  <c r="AZ33" i="2"/>
  <c r="AG11" i="62" s="1"/>
  <c r="AG59" i="62" s="1"/>
  <c r="AM33" i="7" l="1"/>
  <c r="AH33" i="6"/>
  <c r="AQ33" i="15"/>
  <c r="X24" i="62" s="1"/>
  <c r="AS24" i="62" s="1"/>
  <c r="AT24" i="62" s="1"/>
  <c r="AP33" i="17"/>
  <c r="AQ33" i="25"/>
  <c r="X34" i="62" s="1"/>
  <c r="AS34" i="62" s="1"/>
  <c r="AT34" i="62" s="1"/>
  <c r="W59" i="62"/>
  <c r="S66" i="62"/>
  <c r="AN33" i="4"/>
  <c r="AP33" i="15"/>
  <c r="AQ33" i="24"/>
  <c r="X33" i="62" s="1"/>
  <c r="AS33" i="62" s="1"/>
  <c r="AT33" i="62" s="1"/>
  <c r="AP33" i="25"/>
  <c r="AP12" i="5"/>
  <c r="AQ12" i="5" s="1"/>
  <c r="BL12" i="5" s="1"/>
  <c r="BM12" i="5" s="1"/>
  <c r="AP23" i="7"/>
  <c r="AQ23" i="7" s="1"/>
  <c r="BL23" i="7" s="1"/>
  <c r="BM23" i="7" s="1"/>
  <c r="AP23" i="3"/>
  <c r="AQ23" i="3" s="1"/>
  <c r="BL23" i="3" s="1"/>
  <c r="BM23" i="3" s="1"/>
  <c r="AP31" i="7"/>
  <c r="AQ31" i="7" s="1"/>
  <c r="BL31" i="7" s="1"/>
  <c r="BM31" i="7" s="1"/>
  <c r="AI33" i="9"/>
  <c r="AO3" i="9"/>
  <c r="AO33" i="9" s="1"/>
  <c r="AM33" i="3"/>
  <c r="AH33" i="3"/>
  <c r="AP33" i="22"/>
  <c r="AO3" i="4"/>
  <c r="AO33" i="4" s="1"/>
  <c r="AP3" i="6"/>
  <c r="AP33" i="37"/>
  <c r="BM4" i="30"/>
  <c r="AR33" i="30"/>
  <c r="AO33" i="5"/>
  <c r="AP3" i="5"/>
  <c r="AQ3" i="5" s="1"/>
  <c r="BL3" i="5" s="1"/>
  <c r="AP27" i="7"/>
  <c r="AQ27" i="7" s="1"/>
  <c r="BL27" i="7" s="1"/>
  <c r="BM27" i="7" s="1"/>
  <c r="AP22" i="4"/>
  <c r="AQ22" i="4" s="1"/>
  <c r="BL22" i="4" s="1"/>
  <c r="BM22" i="4" s="1"/>
  <c r="AP19" i="4"/>
  <c r="AQ19" i="4" s="1"/>
  <c r="BL19" i="4" s="1"/>
  <c r="BM19" i="4" s="1"/>
  <c r="AP5" i="7"/>
  <c r="AQ5" i="7" s="1"/>
  <c r="BL5" i="7" s="1"/>
  <c r="BM5" i="7" s="1"/>
  <c r="AP29" i="6"/>
  <c r="AQ29" i="6" s="1"/>
  <c r="BL29" i="6" s="1"/>
  <c r="BM29" i="6" s="1"/>
  <c r="AR33" i="2"/>
  <c r="Y11" i="62" s="1"/>
  <c r="Y59" i="62" s="1"/>
  <c r="AP30" i="6"/>
  <c r="AQ30" i="6" s="1"/>
  <c r="BL30" i="6" s="1"/>
  <c r="BM30" i="6" s="1"/>
  <c r="AP32" i="9"/>
  <c r="AQ32" i="9" s="1"/>
  <c r="BL32" i="9" s="1"/>
  <c r="BM32" i="9" s="1"/>
  <c r="AT3" i="62"/>
  <c r="AP29" i="5"/>
  <c r="AQ29" i="5" s="1"/>
  <c r="BL29" i="5" s="1"/>
  <c r="BM29" i="5" s="1"/>
  <c r="AP11" i="7"/>
  <c r="AQ11" i="7" s="1"/>
  <c r="BL11" i="7" s="1"/>
  <c r="BM11" i="7" s="1"/>
  <c r="AP28" i="4"/>
  <c r="AQ28" i="4" s="1"/>
  <c r="BL28" i="4" s="1"/>
  <c r="BM28" i="4" s="1"/>
  <c r="AP16" i="9"/>
  <c r="AQ16" i="9" s="1"/>
  <c r="BL16" i="9" s="1"/>
  <c r="BM16" i="9" s="1"/>
  <c r="AQ6" i="14"/>
  <c r="AP33" i="14"/>
  <c r="AP15" i="23"/>
  <c r="AP33" i="23" s="1"/>
  <c r="AP12" i="4"/>
  <c r="AQ12" i="4" s="1"/>
  <c r="BL12" i="4" s="1"/>
  <c r="BM12" i="4" s="1"/>
  <c r="AP19" i="9"/>
  <c r="AQ19" i="9" s="1"/>
  <c r="BL19" i="9" s="1"/>
  <c r="BM19" i="9" s="1"/>
  <c r="AP7" i="5"/>
  <c r="AQ7" i="5" s="1"/>
  <c r="BL7" i="5" s="1"/>
  <c r="BM7" i="5" s="1"/>
  <c r="AN4" i="5"/>
  <c r="AH33" i="5"/>
  <c r="AM33" i="5"/>
  <c r="AP29" i="8"/>
  <c r="AQ29" i="8" s="1"/>
  <c r="BL29" i="8" s="1"/>
  <c r="BM29" i="8" s="1"/>
  <c r="AH33" i="4"/>
  <c r="AQ4" i="36"/>
  <c r="AP33" i="36"/>
  <c r="AP22" i="5"/>
  <c r="AQ22" i="5" s="1"/>
  <c r="BL22" i="5" s="1"/>
  <c r="BM22" i="5" s="1"/>
  <c r="AP33" i="16"/>
  <c r="AQ17" i="19"/>
  <c r="AP33" i="19"/>
  <c r="BL33" i="60"/>
  <c r="BM3" i="60"/>
  <c r="BM33" i="60" s="1"/>
  <c r="BL14" i="59"/>
  <c r="AQ33" i="59"/>
  <c r="X55" i="62" s="1"/>
  <c r="AS55" i="62" s="1"/>
  <c r="AT55" i="62" s="1"/>
  <c r="BL25" i="58"/>
  <c r="AQ33" i="58"/>
  <c r="X54" i="62" s="1"/>
  <c r="AS54" i="62" s="1"/>
  <c r="AT54" i="62" s="1"/>
  <c r="AQ33" i="55"/>
  <c r="X52" i="62" s="1"/>
  <c r="AS52" i="62" s="1"/>
  <c r="AT52" i="62" s="1"/>
  <c r="BL3" i="55"/>
  <c r="AQ5" i="54"/>
  <c r="AP33" i="54"/>
  <c r="BL33" i="53"/>
  <c r="BM3" i="53"/>
  <c r="BM33" i="53" s="1"/>
  <c r="BL33" i="51"/>
  <c r="BM3" i="51"/>
  <c r="BM33" i="51" s="1"/>
  <c r="BM3" i="50"/>
  <c r="AQ4" i="50"/>
  <c r="AP33" i="50"/>
  <c r="AQ15" i="49"/>
  <c r="AP33" i="49"/>
  <c r="AQ26" i="48"/>
  <c r="AP33" i="48"/>
  <c r="BL25" i="47"/>
  <c r="AQ33" i="47"/>
  <c r="X44" i="62" s="1"/>
  <c r="AS44" i="62" s="1"/>
  <c r="AT44" i="62" s="1"/>
  <c r="BL5" i="46"/>
  <c r="AQ33" i="46"/>
  <c r="X43" i="62" s="1"/>
  <c r="AS43" i="62" s="1"/>
  <c r="AT43" i="62" s="1"/>
  <c r="BL4" i="45"/>
  <c r="AQ33" i="45"/>
  <c r="X42" i="62" s="1"/>
  <c r="AS42" i="62" s="1"/>
  <c r="AT42" i="62" s="1"/>
  <c r="AQ33" i="42"/>
  <c r="X41" i="62" s="1"/>
  <c r="AS41" i="62" s="1"/>
  <c r="AT41" i="62" s="1"/>
  <c r="BL3" i="42"/>
  <c r="BM5" i="41"/>
  <c r="BM33" i="41" s="1"/>
  <c r="BL33" i="41"/>
  <c r="BM5" i="40"/>
  <c r="BM33" i="40" s="1"/>
  <c r="BL33" i="40"/>
  <c r="AQ33" i="37"/>
  <c r="X10" i="62" s="1"/>
  <c r="AS10" i="62" s="1"/>
  <c r="AT10" i="62" s="1"/>
  <c r="BL3" i="37"/>
  <c r="BL33" i="35"/>
  <c r="BM3" i="35"/>
  <c r="BM33" i="35" s="1"/>
  <c r="BL33" i="34"/>
  <c r="BM3" i="34"/>
  <c r="BM33" i="34" s="1"/>
  <c r="BL16" i="33"/>
  <c r="AQ33" i="33"/>
  <c r="X6" i="62" s="1"/>
  <c r="AS6" i="62" s="1"/>
  <c r="AT6" i="62" s="1"/>
  <c r="BL33" i="32"/>
  <c r="BM3" i="32"/>
  <c r="BM33" i="32" s="1"/>
  <c r="BM4" i="31"/>
  <c r="BM33" i="31" s="1"/>
  <c r="BL33" i="31"/>
  <c r="BN3" i="30"/>
  <c r="AQ33" i="30"/>
  <c r="AP33" i="27"/>
  <c r="AQ3" i="27"/>
  <c r="BL33" i="26"/>
  <c r="BM3" i="26"/>
  <c r="BM33" i="26" s="1"/>
  <c r="AQ33" i="26"/>
  <c r="X35" i="62" s="1"/>
  <c r="AS35" i="62" s="1"/>
  <c r="AT35" i="62" s="1"/>
  <c r="BL33" i="25"/>
  <c r="BM3" i="25"/>
  <c r="BM33" i="25" s="1"/>
  <c r="BL33" i="24"/>
  <c r="BM3" i="24"/>
  <c r="BM33" i="24" s="1"/>
  <c r="BM3" i="23"/>
  <c r="AQ15" i="23"/>
  <c r="AQ33" i="22"/>
  <c r="X31" i="62" s="1"/>
  <c r="AS31" i="62" s="1"/>
  <c r="AT31" i="62" s="1"/>
  <c r="BL3" i="22"/>
  <c r="AQ33" i="21"/>
  <c r="X30" i="62" s="1"/>
  <c r="AS30" i="62" s="1"/>
  <c r="AT30" i="62" s="1"/>
  <c r="BL3" i="21"/>
  <c r="AP33" i="20"/>
  <c r="AQ3" i="20"/>
  <c r="BM3" i="19"/>
  <c r="AQ4" i="18"/>
  <c r="AP33" i="18"/>
  <c r="BL33" i="17"/>
  <c r="BM3" i="17"/>
  <c r="BM33" i="17" s="1"/>
  <c r="BL33" i="16"/>
  <c r="BM3" i="16"/>
  <c r="BM33" i="16" s="1"/>
  <c r="BL33" i="15"/>
  <c r="BM3" i="15"/>
  <c r="BM33" i="15" s="1"/>
  <c r="BM3" i="14"/>
  <c r="AQ33" i="13"/>
  <c r="X22" i="62" s="1"/>
  <c r="AS22" i="62" s="1"/>
  <c r="AT22" i="62" s="1"/>
  <c r="BL3" i="13"/>
  <c r="AN33" i="12"/>
  <c r="AP3" i="12"/>
  <c r="BM3" i="11"/>
  <c r="AQ24" i="11"/>
  <c r="AP33" i="11"/>
  <c r="AQ15" i="10"/>
  <c r="AP33" i="10"/>
  <c r="AH33" i="9"/>
  <c r="AN3" i="9"/>
  <c r="AN33" i="9" s="1"/>
  <c r="AM33" i="9"/>
  <c r="AH33" i="8"/>
  <c r="BL3" i="8"/>
  <c r="AP25" i="8"/>
  <c r="AQ25" i="8" s="1"/>
  <c r="BL25" i="8" s="1"/>
  <c r="BM25" i="8" s="1"/>
  <c r="AM33" i="8"/>
  <c r="AN33" i="8"/>
  <c r="AP4" i="8"/>
  <c r="AQ3" i="7"/>
  <c r="AN4" i="7"/>
  <c r="AN33" i="7" s="1"/>
  <c r="AH33" i="7"/>
  <c r="AM33" i="4"/>
  <c r="AP26" i="4"/>
  <c r="AQ3" i="3"/>
  <c r="AN33" i="3"/>
  <c r="AP4" i="3"/>
  <c r="AQ4" i="3" s="1"/>
  <c r="BL4" i="3" s="1"/>
  <c r="BM4" i="3" s="1"/>
  <c r="AS33" i="2"/>
  <c r="Z11" i="62" s="1"/>
  <c r="Z59" i="62" s="1"/>
  <c r="BL13" i="2"/>
  <c r="BM13" i="2" s="1"/>
  <c r="AJ32" i="2"/>
  <c r="BL18" i="2"/>
  <c r="BM18" i="2" s="1"/>
  <c r="AF32" i="2"/>
  <c r="AG32" i="2" s="1"/>
  <c r="AK32" i="2"/>
  <c r="AJ18" i="2"/>
  <c r="AE18" i="2"/>
  <c r="AK18" i="2" s="1"/>
  <c r="AJ17" i="2"/>
  <c r="AE17" i="2"/>
  <c r="AK17" i="2" s="1"/>
  <c r="AJ16" i="2"/>
  <c r="AE16" i="2"/>
  <c r="AK16" i="2" s="1"/>
  <c r="AJ15" i="2"/>
  <c r="AE15" i="2"/>
  <c r="AK15" i="2" s="1"/>
  <c r="AJ14" i="2"/>
  <c r="AE14" i="2"/>
  <c r="AK14" i="2" s="1"/>
  <c r="AJ13" i="2"/>
  <c r="AE13" i="2"/>
  <c r="AK13" i="2" s="1"/>
  <c r="AD31" i="2"/>
  <c r="AD30" i="2"/>
  <c r="AD29" i="2"/>
  <c r="AD28" i="2"/>
  <c r="AD27" i="2"/>
  <c r="AD26" i="2"/>
  <c r="AD25" i="2"/>
  <c r="AD24" i="2"/>
  <c r="AD23" i="2"/>
  <c r="AD22" i="2"/>
  <c r="AD21" i="2"/>
  <c r="AD20" i="2"/>
  <c r="AD19" i="2"/>
  <c r="AB11" i="2"/>
  <c r="AB9" i="2"/>
  <c r="AD7" i="2"/>
  <c r="AJ7" i="2" s="1"/>
  <c r="AD5" i="2"/>
  <c r="AJ5" i="2" s="1"/>
  <c r="AD3" i="2"/>
  <c r="AE3" i="2" s="1"/>
  <c r="AF17" i="2"/>
  <c r="AL17" i="2" s="1"/>
  <c r="AF15" i="2"/>
  <c r="AL15" i="2" s="1"/>
  <c r="AJ12" i="2"/>
  <c r="AE12" i="2"/>
  <c r="AB10" i="2"/>
  <c r="AD8" i="2"/>
  <c r="AJ8" i="2" s="1"/>
  <c r="AD6" i="2"/>
  <c r="AJ6" i="2" s="1"/>
  <c r="AD4" i="2"/>
  <c r="AJ4" i="2" s="1"/>
  <c r="AP33" i="6" l="1"/>
  <c r="AP3" i="9"/>
  <c r="AQ3" i="9" s="1"/>
  <c r="AP3" i="4"/>
  <c r="AQ3" i="4" s="1"/>
  <c r="BL3" i="4" s="1"/>
  <c r="BM3" i="4" s="1"/>
  <c r="AQ3" i="6"/>
  <c r="AQ33" i="6" s="1"/>
  <c r="X15" i="62" s="1"/>
  <c r="AS15" i="62" s="1"/>
  <c r="AT15" i="62" s="1"/>
  <c r="AF13" i="2"/>
  <c r="AL13" i="2" s="1"/>
  <c r="AL32" i="2"/>
  <c r="AP4" i="5"/>
  <c r="AN33" i="5"/>
  <c r="AP4" i="7"/>
  <c r="AQ4" i="7" s="1"/>
  <c r="BL4" i="7" s="1"/>
  <c r="BM4" i="7" s="1"/>
  <c r="BL4" i="36"/>
  <c r="AQ33" i="36"/>
  <c r="X9" i="62" s="1"/>
  <c r="AS9" i="62" s="1"/>
  <c r="AT9" i="62" s="1"/>
  <c r="BL6" i="14"/>
  <c r="AQ33" i="14"/>
  <c r="X23" i="62" s="1"/>
  <c r="AS23" i="62" s="1"/>
  <c r="AT23" i="62" s="1"/>
  <c r="BL17" i="19"/>
  <c r="AQ33" i="19"/>
  <c r="X28" i="62" s="1"/>
  <c r="AS28" i="62" s="1"/>
  <c r="AT28" i="62" s="1"/>
  <c r="BM14" i="59"/>
  <c r="BM33" i="59" s="1"/>
  <c r="BL33" i="59"/>
  <c r="BM25" i="58"/>
  <c r="BM33" i="58" s="1"/>
  <c r="BL33" i="58"/>
  <c r="BL33" i="55"/>
  <c r="BM3" i="55"/>
  <c r="BM33" i="55" s="1"/>
  <c r="BL5" i="54"/>
  <c r="AQ33" i="54"/>
  <c r="X51" i="62" s="1"/>
  <c r="AS51" i="62" s="1"/>
  <c r="AT51" i="62" s="1"/>
  <c r="BL4" i="50"/>
  <c r="AQ33" i="50"/>
  <c r="X47" i="62" s="1"/>
  <c r="AS47" i="62" s="1"/>
  <c r="AT47" i="62" s="1"/>
  <c r="BL15" i="49"/>
  <c r="AQ33" i="49"/>
  <c r="X46" i="62" s="1"/>
  <c r="AS46" i="62" s="1"/>
  <c r="AT46" i="62" s="1"/>
  <c r="BL26" i="48"/>
  <c r="AQ33" i="48"/>
  <c r="X45" i="62" s="1"/>
  <c r="AS45" i="62" s="1"/>
  <c r="AT45" i="62" s="1"/>
  <c r="BM25" i="47"/>
  <c r="BM33" i="47" s="1"/>
  <c r="BL33" i="47"/>
  <c r="BM5" i="46"/>
  <c r="BM33" i="46" s="1"/>
  <c r="BL33" i="46"/>
  <c r="BM4" i="45"/>
  <c r="BM33" i="45" s="1"/>
  <c r="BL33" i="45"/>
  <c r="BL33" i="42"/>
  <c r="BM3" i="42"/>
  <c r="BM33" i="42" s="1"/>
  <c r="BL33" i="37"/>
  <c r="BM3" i="37"/>
  <c r="BM33" i="37" s="1"/>
  <c r="BM16" i="33"/>
  <c r="BM33" i="33" s="1"/>
  <c r="BL33" i="33"/>
  <c r="AQ33" i="27"/>
  <c r="X36" i="62" s="1"/>
  <c r="AS36" i="62" s="1"/>
  <c r="AT36" i="62" s="1"/>
  <c r="BL3" i="27"/>
  <c r="BL15" i="23"/>
  <c r="AQ33" i="23"/>
  <c r="X32" i="62" s="1"/>
  <c r="AS32" i="62" s="1"/>
  <c r="AT32" i="62" s="1"/>
  <c r="BL33" i="22"/>
  <c r="BM3" i="22"/>
  <c r="BM33" i="22" s="1"/>
  <c r="BL33" i="21"/>
  <c r="BM3" i="21"/>
  <c r="BM33" i="21" s="1"/>
  <c r="AQ33" i="20"/>
  <c r="X29" i="62" s="1"/>
  <c r="AS29" i="62" s="1"/>
  <c r="AT29" i="62" s="1"/>
  <c r="BL3" i="20"/>
  <c r="BL4" i="18"/>
  <c r="AQ33" i="18"/>
  <c r="X27" i="62" s="1"/>
  <c r="AS27" i="62" s="1"/>
  <c r="AT27" i="62" s="1"/>
  <c r="BL33" i="13"/>
  <c r="BM3" i="13"/>
  <c r="BM33" i="13" s="1"/>
  <c r="AP33" i="12"/>
  <c r="AQ3" i="12"/>
  <c r="BL24" i="11"/>
  <c r="AQ33" i="11"/>
  <c r="X20" i="62" s="1"/>
  <c r="AS20" i="62" s="1"/>
  <c r="AT20" i="62" s="1"/>
  <c r="BL15" i="10"/>
  <c r="AQ33" i="10"/>
  <c r="X19" i="62" s="1"/>
  <c r="AS19" i="62" s="1"/>
  <c r="AT19" i="62" s="1"/>
  <c r="AQ4" i="8"/>
  <c r="AP33" i="8"/>
  <c r="BM3" i="8"/>
  <c r="AQ33" i="7"/>
  <c r="X16" i="62" s="1"/>
  <c r="AS16" i="62" s="1"/>
  <c r="AT16" i="62" s="1"/>
  <c r="BL3" i="7"/>
  <c r="AP33" i="7"/>
  <c r="BM3" i="5"/>
  <c r="AQ26" i="4"/>
  <c r="AQ33" i="3"/>
  <c r="X12" i="62" s="1"/>
  <c r="AS12" i="62" s="1"/>
  <c r="AT12" i="62" s="1"/>
  <c r="BL3" i="3"/>
  <c r="AP33" i="3"/>
  <c r="AF14" i="2"/>
  <c r="AL14" i="2" s="1"/>
  <c r="AF16" i="2"/>
  <c r="AL16" i="2" s="1"/>
  <c r="AF18" i="2"/>
  <c r="AL18" i="2" s="1"/>
  <c r="AE6" i="2"/>
  <c r="AK6" i="2" s="1"/>
  <c r="AE5" i="2"/>
  <c r="AK5" i="2" s="1"/>
  <c r="AM32" i="2"/>
  <c r="AH32" i="2"/>
  <c r="AN32" i="2" s="1"/>
  <c r="AE4" i="2"/>
  <c r="AK4" i="2" s="1"/>
  <c r="AE8" i="2"/>
  <c r="AK8" i="2" s="1"/>
  <c r="AE7" i="2"/>
  <c r="AK7" i="2" s="1"/>
  <c r="AF3" i="2"/>
  <c r="AG3" i="2" s="1"/>
  <c r="AD10" i="2"/>
  <c r="AJ10" i="2" s="1"/>
  <c r="AK3" i="2"/>
  <c r="AD9" i="2"/>
  <c r="AJ9" i="2" s="1"/>
  <c r="AB33" i="2"/>
  <c r="AD11" i="2"/>
  <c r="AJ11" i="2" s="1"/>
  <c r="AJ20" i="2"/>
  <c r="AE20" i="2"/>
  <c r="AJ22" i="2"/>
  <c r="AE22" i="2"/>
  <c r="AF22" i="2" s="1"/>
  <c r="AL22" i="2" s="1"/>
  <c r="AJ24" i="2"/>
  <c r="AE24" i="2"/>
  <c r="AF24" i="2" s="1"/>
  <c r="AL24" i="2" s="1"/>
  <c r="AJ26" i="2"/>
  <c r="AE26" i="2"/>
  <c r="AF26" i="2" s="1"/>
  <c r="AL26" i="2" s="1"/>
  <c r="AJ28" i="2"/>
  <c r="AE28" i="2"/>
  <c r="AF28" i="2" s="1"/>
  <c r="AL28" i="2" s="1"/>
  <c r="AJ30" i="2"/>
  <c r="AE30" i="2"/>
  <c r="AI32" i="2"/>
  <c r="AO32" i="2" s="1"/>
  <c r="AK12" i="2"/>
  <c r="AJ3" i="2"/>
  <c r="AJ19" i="2"/>
  <c r="AE19" i="2"/>
  <c r="AF20" i="2"/>
  <c r="AL20" i="2" s="1"/>
  <c r="AJ21" i="2"/>
  <c r="AE21" i="2"/>
  <c r="AJ23" i="2"/>
  <c r="AE23" i="2"/>
  <c r="AJ25" i="2"/>
  <c r="AE25" i="2"/>
  <c r="AJ27" i="2"/>
  <c r="AE27" i="2"/>
  <c r="AJ29" i="2"/>
  <c r="AE29" i="2"/>
  <c r="AF30" i="2"/>
  <c r="AL30" i="2" s="1"/>
  <c r="AJ31" i="2"/>
  <c r="AE31" i="2"/>
  <c r="AF12" i="2"/>
  <c r="AG13" i="2"/>
  <c r="AG14" i="2"/>
  <c r="AG15" i="2"/>
  <c r="AG16" i="2"/>
  <c r="AG17" i="2"/>
  <c r="AG18" i="2" l="1"/>
  <c r="AP33" i="4"/>
  <c r="AD33" i="2"/>
  <c r="AP33" i="9"/>
  <c r="BL3" i="6"/>
  <c r="BL33" i="6" s="1"/>
  <c r="BM4" i="36"/>
  <c r="BM33" i="36" s="1"/>
  <c r="BL33" i="36"/>
  <c r="AP32" i="2"/>
  <c r="AQ32" i="2" s="1"/>
  <c r="BM17" i="19"/>
  <c r="BM33" i="19" s="1"/>
  <c r="BL33" i="19"/>
  <c r="AQ4" i="5"/>
  <c r="AP33" i="5"/>
  <c r="BM6" i="14"/>
  <c r="BM33" i="14" s="1"/>
  <c r="BL33" i="14"/>
  <c r="BM5" i="54"/>
  <c r="BM33" i="54" s="1"/>
  <c r="BL33" i="54"/>
  <c r="BM4" i="50"/>
  <c r="BM33" i="50" s="1"/>
  <c r="BL33" i="50"/>
  <c r="BM15" i="49"/>
  <c r="BM33" i="49" s="1"/>
  <c r="BL33" i="49"/>
  <c r="BM26" i="48"/>
  <c r="BM33" i="48" s="1"/>
  <c r="BL33" i="48"/>
  <c r="BN4" i="30"/>
  <c r="BN33" i="30" s="1"/>
  <c r="BM33" i="30"/>
  <c r="BL33" i="27"/>
  <c r="BM3" i="27"/>
  <c r="BM33" i="27" s="1"/>
  <c r="BM15" i="23"/>
  <c r="BM33" i="23" s="1"/>
  <c r="BL33" i="23"/>
  <c r="BL33" i="20"/>
  <c r="BM3" i="20"/>
  <c r="BM33" i="20" s="1"/>
  <c r="BM4" i="18"/>
  <c r="BM33" i="18" s="1"/>
  <c r="BL33" i="18"/>
  <c r="AQ33" i="12"/>
  <c r="X21" i="62" s="1"/>
  <c r="AS21" i="62" s="1"/>
  <c r="AT21" i="62" s="1"/>
  <c r="BL3" i="12"/>
  <c r="BM24" i="11"/>
  <c r="BM33" i="11" s="1"/>
  <c r="BL33" i="11"/>
  <c r="BM15" i="10"/>
  <c r="BM33" i="10" s="1"/>
  <c r="BL33" i="10"/>
  <c r="AQ33" i="9"/>
  <c r="X18" i="62" s="1"/>
  <c r="AS18" i="62" s="1"/>
  <c r="AT18" i="62" s="1"/>
  <c r="BL3" i="9"/>
  <c r="BL4" i="8"/>
  <c r="AQ33" i="8"/>
  <c r="X17" i="62" s="1"/>
  <c r="AS17" i="62" s="1"/>
  <c r="AT17" i="62" s="1"/>
  <c r="BL33" i="7"/>
  <c r="BM3" i="7"/>
  <c r="BM33" i="7" s="1"/>
  <c r="BL26" i="4"/>
  <c r="AQ33" i="4"/>
  <c r="X13" i="62" s="1"/>
  <c r="AS13" i="62" s="1"/>
  <c r="AT13" i="62" s="1"/>
  <c r="BL33" i="3"/>
  <c r="BM3" i="3"/>
  <c r="BM33" i="3" s="1"/>
  <c r="AL3" i="2"/>
  <c r="AF6" i="2"/>
  <c r="AF5" i="2"/>
  <c r="AF7" i="2"/>
  <c r="AF8" i="2"/>
  <c r="AF4" i="2"/>
  <c r="AH3" i="2"/>
  <c r="AI3" i="2" s="1"/>
  <c r="AO3" i="2" s="1"/>
  <c r="BL32" i="2"/>
  <c r="BM32" i="2" s="1"/>
  <c r="AM18" i="2"/>
  <c r="AH18" i="2"/>
  <c r="AN18" i="2" s="1"/>
  <c r="AM16" i="2"/>
  <c r="AH16" i="2"/>
  <c r="AN16" i="2" s="1"/>
  <c r="AM14" i="2"/>
  <c r="AH14" i="2"/>
  <c r="AN14" i="2" s="1"/>
  <c r="AK31" i="2"/>
  <c r="AF31" i="2"/>
  <c r="AL31" i="2" s="1"/>
  <c r="AK27" i="2"/>
  <c r="AF27" i="2"/>
  <c r="AL27" i="2" s="1"/>
  <c r="AK23" i="2"/>
  <c r="AF23" i="2"/>
  <c r="AL23" i="2" s="1"/>
  <c r="AK19" i="2"/>
  <c r="AF19" i="2"/>
  <c r="AL19" i="2" s="1"/>
  <c r="AK30" i="2"/>
  <c r="AK28" i="2"/>
  <c r="AK26" i="2"/>
  <c r="AK24" i="2"/>
  <c r="AK22" i="2"/>
  <c r="AK20" i="2"/>
  <c r="AE11" i="2"/>
  <c r="AM17" i="2"/>
  <c r="AH17" i="2"/>
  <c r="AN17" i="2" s="1"/>
  <c r="AM15" i="2"/>
  <c r="AH15" i="2"/>
  <c r="AN15" i="2" s="1"/>
  <c r="AL12" i="2"/>
  <c r="AG12" i="2"/>
  <c r="AM12" i="2" s="1"/>
  <c r="AM13" i="2"/>
  <c r="AH13" i="2"/>
  <c r="AN13" i="2" s="1"/>
  <c r="AK29" i="2"/>
  <c r="AF29" i="2"/>
  <c r="AK25" i="2"/>
  <c r="AF25" i="2"/>
  <c r="AK21" i="2"/>
  <c r="AF21" i="2"/>
  <c r="AM3" i="2"/>
  <c r="AJ33" i="2"/>
  <c r="AI18" i="2"/>
  <c r="AO18" i="2" s="1"/>
  <c r="AI16" i="2"/>
  <c r="AO16" i="2" s="1"/>
  <c r="AI14" i="2"/>
  <c r="AO14" i="2" s="1"/>
  <c r="AG30" i="2"/>
  <c r="AM30" i="2" s="1"/>
  <c r="AG28" i="2"/>
  <c r="AM28" i="2" s="1"/>
  <c r="AG26" i="2"/>
  <c r="AM26" i="2" s="1"/>
  <c r="AG24" i="2"/>
  <c r="AM24" i="2" s="1"/>
  <c r="AG22" i="2"/>
  <c r="AM22" i="2" s="1"/>
  <c r="AG20" i="2"/>
  <c r="AM20" i="2" s="1"/>
  <c r="AE9" i="2"/>
  <c r="AI5" i="2"/>
  <c r="AO5" i="2" s="1"/>
  <c r="AE10" i="2"/>
  <c r="AK10" i="2" s="1"/>
  <c r="AI6" i="2"/>
  <c r="AO6" i="2" s="1"/>
  <c r="BM3" i="6" l="1"/>
  <c r="BM33" i="6" s="1"/>
  <c r="BL4" i="5"/>
  <c r="AQ33" i="5"/>
  <c r="X14" i="62" s="1"/>
  <c r="BL33" i="12"/>
  <c r="BM3" i="12"/>
  <c r="BM33" i="12" s="1"/>
  <c r="BL33" i="9"/>
  <c r="BM3" i="9"/>
  <c r="BM33" i="9" s="1"/>
  <c r="BM4" i="8"/>
  <c r="BM33" i="8" s="1"/>
  <c r="BL33" i="8"/>
  <c r="BM26" i="4"/>
  <c r="BM33" i="4" s="1"/>
  <c r="BL33" i="4"/>
  <c r="AN3" i="2"/>
  <c r="AP3" i="2" s="1"/>
  <c r="AQ3" i="2" s="1"/>
  <c r="BL3" i="2" s="1"/>
  <c r="AG19" i="2"/>
  <c r="AM19" i="2" s="1"/>
  <c r="AG23" i="2"/>
  <c r="AM23" i="2" s="1"/>
  <c r="AG27" i="2"/>
  <c r="AM27" i="2" s="1"/>
  <c r="AG31" i="2"/>
  <c r="AM31" i="2" s="1"/>
  <c r="AL5" i="2"/>
  <c r="AG5" i="2"/>
  <c r="AL6" i="2"/>
  <c r="AG6" i="2"/>
  <c r="AL8" i="2"/>
  <c r="AG8" i="2"/>
  <c r="AL4" i="2"/>
  <c r="AG4" i="2"/>
  <c r="AL7" i="2"/>
  <c r="AG7" i="2"/>
  <c r="AK9" i="2"/>
  <c r="AE33" i="2"/>
  <c r="AF9" i="2"/>
  <c r="AH22" i="2"/>
  <c r="AH26" i="2"/>
  <c r="AH30" i="2"/>
  <c r="AH19" i="2"/>
  <c r="AH23" i="2"/>
  <c r="AP14" i="2"/>
  <c r="AQ14" i="2" s="1"/>
  <c r="AP16" i="2"/>
  <c r="AQ16" i="2" s="1"/>
  <c r="AI13" i="2"/>
  <c r="AO13" i="2" s="1"/>
  <c r="AL21" i="2"/>
  <c r="AG21" i="2"/>
  <c r="AM21" i="2" s="1"/>
  <c r="AL25" i="2"/>
  <c r="AG25" i="2"/>
  <c r="AM25" i="2" s="1"/>
  <c r="AL29" i="2"/>
  <c r="AG29" i="2"/>
  <c r="AM29" i="2" s="1"/>
  <c r="AF10" i="2"/>
  <c r="AG10" i="2" s="1"/>
  <c r="AM10" i="2" s="1"/>
  <c r="AG9" i="2"/>
  <c r="AK11" i="2"/>
  <c r="AF11" i="2"/>
  <c r="AH20" i="2"/>
  <c r="AH24" i="2"/>
  <c r="AH28" i="2"/>
  <c r="AI15" i="2"/>
  <c r="AO15" i="2" s="1"/>
  <c r="AP15" i="2" s="1"/>
  <c r="AQ15" i="2" s="1"/>
  <c r="AH12" i="2"/>
  <c r="AN12" i="2" s="1"/>
  <c r="AI17" i="2"/>
  <c r="AO17" i="2" s="1"/>
  <c r="AP17" i="2" s="1"/>
  <c r="AQ17" i="2" s="1"/>
  <c r="AH31" i="2" l="1"/>
  <c r="AS14" i="62"/>
  <c r="AH27" i="2"/>
  <c r="AN27" i="2" s="1"/>
  <c r="BM4" i="5"/>
  <c r="BM33" i="5" s="1"/>
  <c r="BL33" i="5"/>
  <c r="AM6" i="2"/>
  <c r="AH6" i="2"/>
  <c r="AN6" i="2" s="1"/>
  <c r="AM5" i="2"/>
  <c r="AH5" i="2"/>
  <c r="AN5" i="2" s="1"/>
  <c r="AH25" i="2"/>
  <c r="AN25" i="2" s="1"/>
  <c r="AM7" i="2"/>
  <c r="AH7" i="2"/>
  <c r="AM4" i="2"/>
  <c r="AH4" i="2"/>
  <c r="AM8" i="2"/>
  <c r="AH8" i="2"/>
  <c r="AI25" i="2"/>
  <c r="AO25" i="2" s="1"/>
  <c r="BL17" i="2"/>
  <c r="BM17" i="2" s="1"/>
  <c r="AN31" i="2"/>
  <c r="AI31" i="2"/>
  <c r="AO31" i="2" s="1"/>
  <c r="AN28" i="2"/>
  <c r="AI28" i="2"/>
  <c r="AO28" i="2" s="1"/>
  <c r="AN20" i="2"/>
  <c r="AI20" i="2"/>
  <c r="AO20" i="2" s="1"/>
  <c r="AL11" i="2"/>
  <c r="AG11" i="2"/>
  <c r="AM11" i="2" s="1"/>
  <c r="AM9" i="2"/>
  <c r="BL15" i="2"/>
  <c r="BM15" i="2" s="1"/>
  <c r="BL14" i="2"/>
  <c r="BM14" i="2" s="1"/>
  <c r="AN23" i="2"/>
  <c r="AI23" i="2"/>
  <c r="AO23" i="2" s="1"/>
  <c r="AN26" i="2"/>
  <c r="AI26" i="2"/>
  <c r="AO26" i="2" s="1"/>
  <c r="AI12" i="2"/>
  <c r="AO12" i="2" s="1"/>
  <c r="AP12" i="2" s="1"/>
  <c r="AQ12" i="2" s="1"/>
  <c r="AN24" i="2"/>
  <c r="AI24" i="2"/>
  <c r="AO24" i="2" s="1"/>
  <c r="AL10" i="2"/>
  <c r="BL16" i="2"/>
  <c r="BM16" i="2" s="1"/>
  <c r="AI27" i="2"/>
  <c r="AO27" i="2" s="1"/>
  <c r="AN19" i="2"/>
  <c r="AI19" i="2"/>
  <c r="AO19" i="2" s="1"/>
  <c r="AN30" i="2"/>
  <c r="AI30" i="2"/>
  <c r="AO30" i="2" s="1"/>
  <c r="AN22" i="2"/>
  <c r="AI22" i="2"/>
  <c r="AO22" i="2" s="1"/>
  <c r="AH10" i="2"/>
  <c r="AN10" i="2" s="1"/>
  <c r="AL9" i="2"/>
  <c r="AL33" i="2" s="1"/>
  <c r="AF33" i="2"/>
  <c r="AH9" i="2"/>
  <c r="AK33" i="2"/>
  <c r="AH21" i="2"/>
  <c r="AN21" i="2" s="1"/>
  <c r="AH29" i="2"/>
  <c r="AN29" i="2" s="1"/>
  <c r="AT14" i="62" l="1"/>
  <c r="AH11" i="2"/>
  <c r="AN11" i="2" s="1"/>
  <c r="AG33" i="2"/>
  <c r="AP25" i="2"/>
  <c r="AP5" i="2"/>
  <c r="AP6" i="2"/>
  <c r="AQ6" i="2" s="1"/>
  <c r="BL6" i="2" s="1"/>
  <c r="BM6" i="2" s="1"/>
  <c r="AP22" i="2"/>
  <c r="AQ22" i="2" s="1"/>
  <c r="BL22" i="2" s="1"/>
  <c r="BM22" i="2" s="1"/>
  <c r="AP30" i="2"/>
  <c r="AQ30" i="2" s="1"/>
  <c r="BL30" i="2" s="1"/>
  <c r="BM30" i="2" s="1"/>
  <c r="AP19" i="2"/>
  <c r="AQ19" i="2" s="1"/>
  <c r="BL19" i="2" s="1"/>
  <c r="BM19" i="2" s="1"/>
  <c r="AP27" i="2"/>
  <c r="AQ27" i="2" s="1"/>
  <c r="BL27" i="2" s="1"/>
  <c r="BM27" i="2" s="1"/>
  <c r="AP24" i="2"/>
  <c r="AQ24" i="2" s="1"/>
  <c r="BL24" i="2" s="1"/>
  <c r="BM24" i="2" s="1"/>
  <c r="AN8" i="2"/>
  <c r="AI8" i="2"/>
  <c r="AO8" i="2" s="1"/>
  <c r="AN4" i="2"/>
  <c r="AI4" i="2"/>
  <c r="AO4" i="2" s="1"/>
  <c r="AN7" i="2"/>
  <c r="AI7" i="2"/>
  <c r="AO7" i="2" s="1"/>
  <c r="AN9" i="2"/>
  <c r="AI29" i="2"/>
  <c r="AO29" i="2" s="1"/>
  <c r="AP29" i="2" s="1"/>
  <c r="AQ29" i="2" s="1"/>
  <c r="AI9" i="2"/>
  <c r="BM3" i="2"/>
  <c r="AI21" i="2"/>
  <c r="AO21" i="2" s="1"/>
  <c r="AP21" i="2" s="1"/>
  <c r="AQ21" i="2" s="1"/>
  <c r="AI10" i="2"/>
  <c r="AO10" i="2" s="1"/>
  <c r="AP10" i="2" s="1"/>
  <c r="AQ10" i="2" s="1"/>
  <c r="AI11" i="2"/>
  <c r="AO11" i="2" s="1"/>
  <c r="BL12" i="2"/>
  <c r="BM12" i="2" s="1"/>
  <c r="AP26" i="2"/>
  <c r="AQ26" i="2" s="1"/>
  <c r="AP23" i="2"/>
  <c r="AQ23" i="2" s="1"/>
  <c r="AM33" i="2"/>
  <c r="AP20" i="2"/>
  <c r="AQ20" i="2" s="1"/>
  <c r="AP28" i="2"/>
  <c r="AQ28" i="2" s="1"/>
  <c r="AP31" i="2"/>
  <c r="AQ31" i="2" s="1"/>
  <c r="AP11" i="2" l="1"/>
  <c r="AQ11" i="2" s="1"/>
  <c r="BL11" i="2" s="1"/>
  <c r="BM11" i="2" s="1"/>
  <c r="AQ5" i="2"/>
  <c r="BL5" i="2" s="1"/>
  <c r="BM5" i="2" s="1"/>
  <c r="AH33" i="2"/>
  <c r="AQ25" i="2"/>
  <c r="BL25" i="2" s="1"/>
  <c r="BM25" i="2" s="1"/>
  <c r="AP7" i="2"/>
  <c r="AQ7" i="2" s="1"/>
  <c r="BL7" i="2" s="1"/>
  <c r="BM7" i="2" s="1"/>
  <c r="AP4" i="2"/>
  <c r="AQ4" i="2" s="1"/>
  <c r="AP8" i="2"/>
  <c r="AQ8" i="2" s="1"/>
  <c r="BL10" i="2"/>
  <c r="BM10" i="2" s="1"/>
  <c r="BL31" i="2"/>
  <c r="BM31" i="2" s="1"/>
  <c r="BL23" i="2"/>
  <c r="BM23" i="2" s="1"/>
  <c r="BL21" i="2"/>
  <c r="BM21" i="2" s="1"/>
  <c r="AO9" i="2"/>
  <c r="AO33" i="2" s="1"/>
  <c r="AI33" i="2"/>
  <c r="BL29" i="2"/>
  <c r="BM29" i="2" s="1"/>
  <c r="AN33" i="2"/>
  <c r="BL20" i="2"/>
  <c r="BM20" i="2" s="1"/>
  <c r="BL28" i="2"/>
  <c r="BM28" i="2" s="1"/>
  <c r="BL26" i="2"/>
  <c r="BM26" i="2" s="1"/>
  <c r="AP9" i="2" l="1"/>
  <c r="AQ9" i="2" s="1"/>
  <c r="BL9" i="2" s="1"/>
  <c r="BM9" i="2" s="1"/>
  <c r="BL8" i="2"/>
  <c r="BM8" i="2" s="1"/>
  <c r="BL4" i="2"/>
  <c r="AQ33" i="2" l="1"/>
  <c r="X11" i="62" s="1"/>
  <c r="AP33" i="2"/>
  <c r="BM4" i="2"/>
  <c r="BM33" i="2" s="1"/>
  <c r="BL33" i="2"/>
  <c r="AS11" i="62" l="1"/>
  <c r="X59" i="62"/>
  <c r="AT11" i="62" l="1"/>
  <c r="AT59" i="62" s="1"/>
  <c r="N62" i="62" s="1"/>
  <c r="P62" i="62" s="1"/>
  <c r="AS59" i="62"/>
</calcChain>
</file>

<file path=xl/sharedStrings.xml><?xml version="1.0" encoding="utf-8"?>
<sst xmlns="http://schemas.openxmlformats.org/spreadsheetml/2006/main" count="4384" uniqueCount="293">
  <si>
    <t>No</t>
  </si>
  <si>
    <t>Em.No</t>
  </si>
  <si>
    <t>Name</t>
  </si>
  <si>
    <t>Con. Salary</t>
  </si>
  <si>
    <t>On Call All</t>
  </si>
  <si>
    <t>Int.All</t>
  </si>
  <si>
    <t>Lan.All</t>
  </si>
  <si>
    <t>OT</t>
  </si>
  <si>
    <t>HP</t>
  </si>
  <si>
    <t>Com. Inve. All</t>
  </si>
  <si>
    <t>Pro.Lo.Int</t>
  </si>
  <si>
    <t>Gross Pay</t>
  </si>
  <si>
    <t>W&amp;OP</t>
  </si>
  <si>
    <t>Sur.Char</t>
  </si>
  <si>
    <t>Fes.Adv</t>
  </si>
  <si>
    <t>P.O.A/C</t>
  </si>
  <si>
    <t>Spc.Adv</t>
  </si>
  <si>
    <t>BOC.Bank</t>
  </si>
  <si>
    <t>P.Bank</t>
  </si>
  <si>
    <t>Insu</t>
  </si>
  <si>
    <t>HDTS</t>
  </si>
  <si>
    <t>Trade.Uni</t>
  </si>
  <si>
    <t>Stamp</t>
  </si>
  <si>
    <t>Wel.Fa</t>
  </si>
  <si>
    <t>Sal.Adv</t>
  </si>
  <si>
    <t>Total.Dedu</t>
  </si>
  <si>
    <t>Net.Pay</t>
  </si>
  <si>
    <t>Sal.Arri</t>
  </si>
  <si>
    <t>Diet</t>
  </si>
  <si>
    <t>Oth.Bank</t>
  </si>
  <si>
    <t>NPA</t>
  </si>
  <si>
    <t>APIT</t>
  </si>
  <si>
    <t xml:space="preserve"> C.L.A</t>
  </si>
  <si>
    <t>Spe.All</t>
  </si>
  <si>
    <t>Uni.All</t>
  </si>
  <si>
    <t>Hea. All,</t>
  </si>
  <si>
    <t xml:space="preserve"> Reser. All</t>
  </si>
  <si>
    <t>Inven.All</t>
  </si>
  <si>
    <t>Risk.All</t>
  </si>
  <si>
    <t xml:space="preserve"> Hou. Rent</t>
  </si>
  <si>
    <t>W&amp;OP Pen.All</t>
  </si>
  <si>
    <t>W&amp;Op Arr</t>
  </si>
  <si>
    <t>Admin All</t>
  </si>
  <si>
    <t>Others 1</t>
  </si>
  <si>
    <t>Others 2</t>
  </si>
  <si>
    <t>Tax Free 
Amount</t>
  </si>
  <si>
    <t>1st  Rs. 500,000 per Month</t>
  </si>
  <si>
    <t>2nd  Rs. 500,000 per Month</t>
  </si>
  <si>
    <t>3rd  Rs. 500 000 per Month</t>
  </si>
  <si>
    <t>4th Rs. 500 000 per Month</t>
  </si>
  <si>
    <t>5th  Rs. 500 000 per Month</t>
  </si>
  <si>
    <t>Balance</t>
  </si>
  <si>
    <t>Gross pay- Salary Arrears</t>
  </si>
  <si>
    <t>PA/Adnim</t>
  </si>
  <si>
    <t>APIT Round</t>
  </si>
  <si>
    <t>Designation</t>
  </si>
  <si>
    <t>Grade</t>
  </si>
  <si>
    <t>NIC No</t>
  </si>
  <si>
    <t>Shobana</t>
  </si>
  <si>
    <t>Deny</t>
  </si>
  <si>
    <t>Tharmitha</t>
  </si>
  <si>
    <t>Hilmiya</t>
  </si>
  <si>
    <t>Krishnaverney</t>
  </si>
  <si>
    <t>1, 3, 10, 11, 16, 17.12, 17.13, 1.2</t>
  </si>
  <si>
    <t>8, 17.5, 17.9, 20, 21, 22, 17.17, 30, 33, 36, 38</t>
  </si>
  <si>
    <t>7, 17.4, 17.6, 25, 17.18</t>
  </si>
  <si>
    <t>Com Allowance 75%</t>
  </si>
  <si>
    <t>1003*11</t>
  </si>
  <si>
    <t>1003*38</t>
  </si>
  <si>
    <t>1003*17</t>
  </si>
  <si>
    <t>1003*13</t>
  </si>
  <si>
    <t>1003*21</t>
  </si>
  <si>
    <t>1003*24</t>
  </si>
  <si>
    <t>1003*27</t>
  </si>
  <si>
    <t>1003*34</t>
  </si>
  <si>
    <t>1002*08</t>
  </si>
  <si>
    <t>1002*09</t>
  </si>
  <si>
    <t>Com Allowance</t>
  </si>
  <si>
    <t>Catogary</t>
  </si>
  <si>
    <t>W&amp;OP
Arrears</t>
  </si>
  <si>
    <t>Over Pay</t>
  </si>
  <si>
    <t>DIET</t>
  </si>
  <si>
    <t>Others1</t>
  </si>
  <si>
    <t>Others2</t>
  </si>
  <si>
    <t>Hou. Rent</t>
  </si>
  <si>
    <t>C.L.A</t>
  </si>
  <si>
    <t>Sp.All</t>
  </si>
  <si>
    <t>PA</t>
  </si>
  <si>
    <t>Admin.All</t>
  </si>
  <si>
    <t xml:space="preserve"> Uniform All</t>
  </si>
  <si>
    <t>Hea. All</t>
  </si>
  <si>
    <t xml:space="preserve"> Inve. All</t>
  </si>
  <si>
    <t>Risk All</t>
  </si>
  <si>
    <t>Commu</t>
  </si>
  <si>
    <t>TOTAL</t>
  </si>
  <si>
    <t>1003</t>
  </si>
  <si>
    <t>1002</t>
  </si>
  <si>
    <t>1402</t>
  </si>
  <si>
    <t>1506</t>
  </si>
  <si>
    <t>Surchage</t>
  </si>
  <si>
    <t xml:space="preserve">Slip </t>
  </si>
  <si>
    <t>Cheque</t>
  </si>
  <si>
    <t>Slip - Cheque</t>
  </si>
  <si>
    <t>RDHS</t>
  </si>
  <si>
    <t>DH Arayampathy</t>
  </si>
  <si>
    <t>Chest Clinic</t>
  </si>
  <si>
    <t>STD</t>
  </si>
  <si>
    <t>DH Navatkadu</t>
  </si>
  <si>
    <t>DH Kokkaddicholai</t>
  </si>
  <si>
    <t>DH Cheddipalayam</t>
  </si>
  <si>
    <t>Bio Medical</t>
  </si>
  <si>
    <t>DH Chenkalady</t>
  </si>
  <si>
    <t>PMCU Koddamunai</t>
  </si>
  <si>
    <t>PMCU Palayadiveddai</t>
  </si>
  <si>
    <t>PMCU Kankeyanodai</t>
  </si>
  <si>
    <t>PMCU Meerakerny</t>
  </si>
  <si>
    <t>PMCU Palameenmadu</t>
  </si>
  <si>
    <t>PMCU Kaluthawalai</t>
  </si>
  <si>
    <t>PMCU Mangalagama</t>
  </si>
  <si>
    <t>PMCU Thikkodai</t>
  </si>
  <si>
    <t>MOH Chenkalady</t>
  </si>
  <si>
    <t>MOH Valaichenai</t>
  </si>
  <si>
    <t>MOH Vaharai</t>
  </si>
  <si>
    <t>PMCU Mahiloor</t>
  </si>
  <si>
    <t>DH Mavadivembu</t>
  </si>
  <si>
    <t>DH Palamunai</t>
  </si>
  <si>
    <t>MHRC Mavadivembu</t>
  </si>
  <si>
    <t>PMCU Mahilawaddavan</t>
  </si>
  <si>
    <t>PMCU Unnichai</t>
  </si>
  <si>
    <t>PMCU Mankery</t>
  </si>
  <si>
    <t>PMCU Thiraimadu</t>
  </si>
  <si>
    <t>PMCU Rethithenna</t>
  </si>
  <si>
    <t>MOH KPC</t>
  </si>
  <si>
    <t>PMCU Navalady</t>
  </si>
  <si>
    <t>BH Eravur</t>
  </si>
  <si>
    <t>DH Periyakallar</t>
  </si>
  <si>
    <t>RMO</t>
  </si>
  <si>
    <t>DH Thuraineelavanai</t>
  </si>
  <si>
    <t>MOH Eravur</t>
  </si>
  <si>
    <t>DH Mandapathady</t>
  </si>
  <si>
    <t>DH Mandour</t>
  </si>
  <si>
    <t>MOH Batticaloa</t>
  </si>
  <si>
    <t>MOH Kalu.kudy</t>
  </si>
  <si>
    <t>MOH Kattankudy</t>
  </si>
  <si>
    <t>DH Kathiravely</t>
  </si>
  <si>
    <t>MOH Paddipalai</t>
  </si>
  <si>
    <t>MOH Vavunathivu</t>
  </si>
  <si>
    <t>MOH Vellavely</t>
  </si>
  <si>
    <t>MOH Arayampathy</t>
  </si>
  <si>
    <t>DH Vaharai</t>
  </si>
  <si>
    <t>DH Santhively</t>
  </si>
  <si>
    <t>DH Meeravodai</t>
  </si>
  <si>
    <t>BH Valaichenai</t>
  </si>
  <si>
    <t>DH Karadiyanaru</t>
  </si>
  <si>
    <t>MOH Oddamavady</t>
  </si>
  <si>
    <t>PMCU Kawathamunai</t>
  </si>
  <si>
    <t>MOH Kiran</t>
  </si>
  <si>
    <t>DH Palugamam</t>
  </si>
  <si>
    <t>6, 17.1, 17.2, 17.3, 17.7, 17.10, 17.11, 18.1, 18.2, 19, 23, 27, 17.14, 17.15, 17.16, 34, 35, 17.19, 17.20, 17.21, 17.22, 17.23, 17.24, 39, 40, 17.25,26</t>
  </si>
  <si>
    <t>4, 5, 9, 17.8</t>
  </si>
  <si>
    <t>Over pay</t>
  </si>
  <si>
    <t>Trade Union</t>
  </si>
  <si>
    <t>Dr.SIF.Irfana</t>
  </si>
  <si>
    <t>MO</t>
  </si>
  <si>
    <t>III</t>
  </si>
  <si>
    <t>Mr.K.Mahendrarajah</t>
  </si>
  <si>
    <t>PPO</t>
  </si>
  <si>
    <t>Mr.MDM.Muslih</t>
  </si>
  <si>
    <t>Dispenser</t>
  </si>
  <si>
    <t>Miss.MEI.Azeeza</t>
  </si>
  <si>
    <t>SKS</t>
  </si>
  <si>
    <t>Mrs.C.Jeyachandran</t>
  </si>
  <si>
    <t>SL</t>
  </si>
  <si>
    <t>Dr.G.Sukunan</t>
  </si>
  <si>
    <t>Mrs.T.Mahendran</t>
  </si>
  <si>
    <t>MSO</t>
  </si>
  <si>
    <t>Mr.M.Ratheesparamuthali</t>
  </si>
  <si>
    <t>OL</t>
  </si>
  <si>
    <t>Mr.v.Nanthakumar</t>
  </si>
  <si>
    <t>M/Att</t>
  </si>
  <si>
    <t>Mr.A.T.Pragash</t>
  </si>
  <si>
    <t>Cinima Operator</t>
  </si>
  <si>
    <t>Mr.N.Jrevananthan</t>
  </si>
  <si>
    <t>Mr.P.Nagulan</t>
  </si>
  <si>
    <t>Electrician Tech</t>
  </si>
  <si>
    <t>Mr.T.Aananthasamaraweera</t>
  </si>
  <si>
    <t>Mr.R.Ravichandran</t>
  </si>
  <si>
    <t>BME</t>
  </si>
  <si>
    <t>Dr.V.Kogulandini</t>
  </si>
  <si>
    <t>Dr.S.Rupaharan</t>
  </si>
  <si>
    <t>Dental Surgeon</t>
  </si>
  <si>
    <t>Dr.R.M.N.Githmee</t>
  </si>
  <si>
    <t>Mrs.R.Kugathasan</t>
  </si>
  <si>
    <t>FHO</t>
  </si>
  <si>
    <t>Mr.M.Puvanarajah</t>
  </si>
  <si>
    <t>Mr.P.Vijayarajah</t>
  </si>
  <si>
    <t>Mrs.J.Vijitharajah</t>
  </si>
  <si>
    <t>PHM</t>
  </si>
  <si>
    <t>Mrs.K.Jeyaruban</t>
  </si>
  <si>
    <t>NO</t>
  </si>
  <si>
    <t>I</t>
  </si>
  <si>
    <t>Mrs.S.Nirojan</t>
  </si>
  <si>
    <t>Mrs.R.Umaharan</t>
  </si>
  <si>
    <t>841021827V</t>
  </si>
  <si>
    <t>726351287V</t>
  </si>
  <si>
    <t>736441640V</t>
  </si>
  <si>
    <t>Dr.SACM.Faleel</t>
  </si>
  <si>
    <t>DMO</t>
  </si>
  <si>
    <t>673320155V</t>
  </si>
  <si>
    <t>Miss.MIR.Kupra</t>
  </si>
  <si>
    <t>Disp</t>
  </si>
  <si>
    <t>837640334V</t>
  </si>
  <si>
    <t>Mr.T.Puvitharaj</t>
  </si>
  <si>
    <t>DO</t>
  </si>
  <si>
    <t>930772178V</t>
  </si>
  <si>
    <t>Mr.S.A.M.Rifas</t>
  </si>
  <si>
    <t>O/L</t>
  </si>
  <si>
    <t>691333868V</t>
  </si>
  <si>
    <t>Mr.SL.Subair</t>
  </si>
  <si>
    <t>731601933V</t>
  </si>
  <si>
    <t>Ms.S.M.Fowmiya</t>
  </si>
  <si>
    <t>846612750V</t>
  </si>
  <si>
    <t>Mrs.N.Ankaran</t>
  </si>
  <si>
    <t>822632173V</t>
  </si>
  <si>
    <t>Mrs.P.Kalangan</t>
  </si>
  <si>
    <t>876053586V</t>
  </si>
  <si>
    <t>Mrs.V.Perinpam</t>
  </si>
  <si>
    <t>F/Att</t>
  </si>
  <si>
    <t>677071494V</t>
  </si>
  <si>
    <t>Mr.M.Mahesan</t>
  </si>
  <si>
    <t>651772800V</t>
  </si>
  <si>
    <t>Mrs.K.Punniyamoorthy</t>
  </si>
  <si>
    <t>697151281V</t>
  </si>
  <si>
    <t>Mrs.V.Varatharaj</t>
  </si>
  <si>
    <t>757651289V</t>
  </si>
  <si>
    <t>Mrs.P.Thayaparan</t>
  </si>
  <si>
    <t>745490921V</t>
  </si>
  <si>
    <t>Mr.K.Prathampikaipakan</t>
  </si>
  <si>
    <t>Driver</t>
  </si>
  <si>
    <t>680542228V</t>
  </si>
  <si>
    <t>Dr.P.Sritharan</t>
  </si>
  <si>
    <t>623124100V</t>
  </si>
  <si>
    <t>Mr.V.Sinthooravadivel</t>
  </si>
  <si>
    <t>Dispensar</t>
  </si>
  <si>
    <t>840300420V</t>
  </si>
  <si>
    <t>Ms.S.Nalina</t>
  </si>
  <si>
    <t>787792677V</t>
  </si>
  <si>
    <t>Mrs.V.Varatharaja</t>
  </si>
  <si>
    <t>697503196V</t>
  </si>
  <si>
    <t>Dr.SADPC.Dissanayaka</t>
  </si>
  <si>
    <t>Mr.MCA.Saththar</t>
  </si>
  <si>
    <t>652760694V</t>
  </si>
  <si>
    <t>Mr.MIM.Nizzar</t>
  </si>
  <si>
    <t>720782979V</t>
  </si>
  <si>
    <t>Ms.S.S.Nihara</t>
  </si>
  <si>
    <t>775560177X</t>
  </si>
  <si>
    <t>Dr.JSKAP.Disanayaka</t>
  </si>
  <si>
    <t>693180058V</t>
  </si>
  <si>
    <t>Mr.MM.Janabdeen</t>
  </si>
  <si>
    <t>781080306V</t>
  </si>
  <si>
    <t>Ms.ML.Asiamuththu</t>
  </si>
  <si>
    <t>708034088V</t>
  </si>
  <si>
    <t>Dr.IDM.Peiris</t>
  </si>
  <si>
    <t>Mr.R.Janthiran</t>
  </si>
  <si>
    <t>672731569V</t>
  </si>
  <si>
    <t>Dr.BNSD.Fernando</t>
  </si>
  <si>
    <t>Mrs.L.Niroshini</t>
  </si>
  <si>
    <t>918331484V</t>
  </si>
  <si>
    <t>Mrs.R.Nesakumar</t>
  </si>
  <si>
    <t>795803394V</t>
  </si>
  <si>
    <t>Dr.N.Varatharajan</t>
  </si>
  <si>
    <t>627820127V</t>
  </si>
  <si>
    <t>Mrs.A.Rajeev</t>
  </si>
  <si>
    <t>876463261V0</t>
  </si>
  <si>
    <t>Ms.R.Pathmavathy</t>
  </si>
  <si>
    <t>706922903V</t>
  </si>
  <si>
    <t>Mrs.S.Manivannan</t>
  </si>
  <si>
    <t>786403650V</t>
  </si>
  <si>
    <t>Dr.ERMSK.Eriyagolla</t>
  </si>
  <si>
    <t>Dr.NS.Wanniyaarachi</t>
  </si>
  <si>
    <t>878522486V</t>
  </si>
  <si>
    <t>Mrs.DHN.Senarethina</t>
  </si>
  <si>
    <t>Mr.BGMP.Ariyasingha</t>
  </si>
  <si>
    <t>Dr.Z.A.Samad</t>
  </si>
  <si>
    <t>Dental Surgen</t>
  </si>
  <si>
    <t>677303450V</t>
  </si>
  <si>
    <t>Dr.P.Tacson</t>
  </si>
  <si>
    <t>903163437V</t>
  </si>
  <si>
    <t>Dr.HMS.Firnas</t>
  </si>
  <si>
    <t>Mrs.GV.Sivakumar</t>
  </si>
  <si>
    <t>638533405V</t>
  </si>
  <si>
    <t>Mrs.K.Suthakaran</t>
  </si>
  <si>
    <t>686140784V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</si>
</sst>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Goudy Old Style"/>
      <family val="1"/>
    </font>
    <font>
      <b/>
      <sz val="12"/>
      <color rgb="FFC00000"/>
      <name val="Goudy Old Style"/>
      <family val="1"/>
    </font>
    <font>
      <sz val="11"/>
      <color theme="1"/>
      <name val="Goudy Old Style"/>
      <family val="1"/>
    </font>
    <font>
      <sz val="12"/>
      <color theme="1"/>
      <name val="Goudy Old Style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Goudy Old Style"/>
      <family val="1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Goudy Old Style"/>
      <family val="1"/>
    </font>
    <font>
      <sz val="12"/>
      <color rgb="FFFF0000"/>
      <name val="Goudy Old Style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7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9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4" fillId="0" borderId="0" xfId="0" applyFont="1" applyProtection="1">
      <protection locked="0"/>
    </xf>
    <xf numFmtId="0" fontId="4" fillId="0" borderId="1" xfId="0" applyFont="1" applyBorder="1" applyProtection="1">
      <protection locked="0"/>
    </xf>
    <xf numFmtId="0" fontId="4" fillId="0" borderId="2" xfId="0" applyFont="1" applyBorder="1" applyProtection="1">
      <protection locked="0"/>
    </xf>
    <xf numFmtId="43" fontId="4" fillId="0" borderId="1" xfId="1" applyFont="1" applyFill="1" applyBorder="1" applyProtection="1">
      <protection locked="0"/>
    </xf>
    <xf numFmtId="43" fontId="4" fillId="0" borderId="0" xfId="1" applyFont="1" applyFill="1" applyProtection="1">
      <protection locked="0"/>
    </xf>
    <xf numFmtId="43" fontId="5" fillId="0" borderId="1" xfId="1" applyFont="1" applyFill="1" applyBorder="1" applyAlignment="1" applyProtection="1">
      <alignment horizontal="center"/>
      <protection locked="0"/>
    </xf>
    <xf numFmtId="43" fontId="5" fillId="0" borderId="1" xfId="0" applyNumberFormat="1" applyFont="1" applyBorder="1" applyAlignment="1" applyProtection="1">
      <alignment horizontal="center"/>
      <protection locked="0"/>
    </xf>
    <xf numFmtId="164" fontId="5" fillId="0" borderId="1" xfId="0" applyNumberFormat="1" applyFont="1" applyBorder="1" applyAlignment="1" applyProtection="1">
      <alignment horizontal="center"/>
      <protection locked="0"/>
    </xf>
    <xf numFmtId="43" fontId="4" fillId="0" borderId="2" xfId="1" applyFont="1" applyFill="1" applyBorder="1" applyProtection="1">
      <protection locked="0"/>
    </xf>
    <xf numFmtId="0" fontId="4" fillId="0" borderId="3" xfId="0" applyFont="1" applyBorder="1" applyProtection="1">
      <protection locked="0"/>
    </xf>
    <xf numFmtId="43" fontId="4" fillId="0" borderId="4" xfId="1" applyFont="1" applyFill="1" applyBorder="1" applyProtection="1">
      <protection locked="0"/>
    </xf>
    <xf numFmtId="0" fontId="2" fillId="0" borderId="5" xfId="0" applyFont="1" applyBorder="1" applyProtection="1">
      <protection locked="0"/>
    </xf>
    <xf numFmtId="0" fontId="2" fillId="0" borderId="6" xfId="0" applyFont="1" applyBorder="1" applyProtection="1">
      <protection locked="0"/>
    </xf>
    <xf numFmtId="43" fontId="2" fillId="0" borderId="7" xfId="0" applyNumberFormat="1" applyFont="1" applyBorder="1" applyProtection="1">
      <protection locked="0"/>
    </xf>
    <xf numFmtId="43" fontId="2" fillId="0" borderId="6" xfId="0" applyNumberFormat="1" applyFont="1" applyBorder="1" applyProtection="1">
      <protection locked="0"/>
    </xf>
    <xf numFmtId="43" fontId="2" fillId="0" borderId="1" xfId="0" applyNumberFormat="1" applyFont="1" applyBorder="1" applyProtection="1">
      <protection locked="0"/>
    </xf>
    <xf numFmtId="0" fontId="2" fillId="0" borderId="0" xfId="0" applyFont="1" applyProtection="1">
      <protection locked="0"/>
    </xf>
    <xf numFmtId="43" fontId="2" fillId="0" borderId="8" xfId="0" applyNumberFormat="1" applyFont="1" applyBorder="1" applyProtection="1"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0" xfId="0" applyFont="1"/>
    <xf numFmtId="0" fontId="4" fillId="0" borderId="1" xfId="0" applyFont="1" applyBorder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0" borderId="1" xfId="0" applyFont="1" applyBorder="1" applyAlignment="1">
      <alignment wrapText="1"/>
    </xf>
    <xf numFmtId="0" fontId="7" fillId="0" borderId="0" xfId="0" applyFont="1" applyAlignment="1" applyProtection="1">
      <alignment horizontal="center"/>
      <protection locked="0"/>
    </xf>
    <xf numFmtId="43" fontId="7" fillId="0" borderId="0" xfId="1" applyFont="1" applyFill="1" applyAlignment="1" applyProtection="1">
      <alignment horizontal="center"/>
      <protection locked="0"/>
    </xf>
    <xf numFmtId="0" fontId="6" fillId="7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7" borderId="10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43" fontId="0" fillId="7" borderId="1" xfId="0" applyNumberFormat="1" applyFill="1" applyBorder="1"/>
    <xf numFmtId="43" fontId="0" fillId="0" borderId="0" xfId="0" applyNumberFormat="1"/>
    <xf numFmtId="0" fontId="6" fillId="7" borderId="1" xfId="0" applyFont="1" applyFill="1" applyBorder="1" applyAlignment="1">
      <alignment horizontal="center"/>
    </xf>
    <xf numFmtId="43" fontId="6" fillId="9" borderId="1" xfId="0" applyNumberFormat="1" applyFont="1" applyFill="1" applyBorder="1"/>
    <xf numFmtId="43" fontId="6" fillId="7" borderId="1" xfId="0" applyNumberFormat="1" applyFont="1" applyFill="1" applyBorder="1"/>
    <xf numFmtId="43" fontId="6" fillId="2" borderId="1" xfId="0" applyNumberFormat="1" applyFont="1" applyFill="1" applyBorder="1"/>
    <xf numFmtId="164" fontId="6" fillId="9" borderId="1" xfId="0" applyNumberFormat="1" applyFont="1" applyFill="1" applyBorder="1"/>
    <xf numFmtId="43" fontId="6" fillId="8" borderId="1" xfId="0" applyNumberFormat="1" applyFont="1" applyFill="1" applyBorder="1"/>
    <xf numFmtId="0" fontId="6" fillId="0" borderId="0" xfId="0" applyFont="1"/>
    <xf numFmtId="43" fontId="0" fillId="7" borderId="0" xfId="1" applyFont="1" applyFill="1" applyAlignment="1">
      <alignment horizontal="center"/>
    </xf>
    <xf numFmtId="43" fontId="0" fillId="7" borderId="0" xfId="1" applyFont="1" applyFill="1"/>
    <xf numFmtId="43" fontId="0" fillId="0" borderId="0" xfId="1" applyFont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6" fillId="0" borderId="1" xfId="0" applyNumberFormat="1" applyFont="1" applyBorder="1" applyAlignment="1">
      <alignment horizontal="center"/>
    </xf>
    <xf numFmtId="49" fontId="6" fillId="0" borderId="1" xfId="0" applyNumberFormat="1" applyFont="1" applyBorder="1"/>
    <xf numFmtId="49" fontId="6" fillId="1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3" fontId="0" fillId="0" borderId="1" xfId="0" applyNumberFormat="1" applyBorder="1"/>
    <xf numFmtId="0" fontId="0" fillId="0" borderId="1" xfId="0" applyBorder="1"/>
    <xf numFmtId="43" fontId="0" fillId="10" borderId="1" xfId="0" applyNumberFormat="1" applyFill="1" applyBorder="1" applyAlignment="1">
      <alignment horizontal="center"/>
    </xf>
    <xf numFmtId="43" fontId="0" fillId="10" borderId="1" xfId="0" applyNumberFormat="1" applyFill="1" applyBorder="1"/>
    <xf numFmtId="43" fontId="0" fillId="0" borderId="1" xfId="1" applyFont="1" applyBorder="1"/>
    <xf numFmtId="43" fontId="0" fillId="0" borderId="0" xfId="1" applyFont="1" applyFill="1"/>
    <xf numFmtId="0" fontId="4" fillId="0" borderId="4" xfId="0" applyFont="1" applyBorder="1" applyAlignment="1" applyProtection="1">
      <alignment horizontal="center"/>
      <protection locked="0"/>
    </xf>
    <xf numFmtId="0" fontId="4" fillId="0" borderId="4" xfId="0" applyFont="1" applyBorder="1" applyProtection="1">
      <protection locked="0"/>
    </xf>
    <xf numFmtId="43" fontId="5" fillId="0" borderId="4" xfId="1" applyFont="1" applyFill="1" applyBorder="1" applyAlignment="1" applyProtection="1">
      <alignment horizontal="center"/>
      <protection locked="0"/>
    </xf>
    <xf numFmtId="43" fontId="5" fillId="0" borderId="4" xfId="0" applyNumberFormat="1" applyFont="1" applyBorder="1" applyAlignment="1" applyProtection="1">
      <alignment horizontal="center"/>
      <protection locked="0"/>
    </xf>
    <xf numFmtId="164" fontId="5" fillId="0" borderId="4" xfId="0" applyNumberFormat="1" applyFont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center"/>
      <protection locked="0"/>
    </xf>
    <xf numFmtId="0" fontId="4" fillId="0" borderId="9" xfId="0" applyFont="1" applyBorder="1" applyProtection="1">
      <protection locked="0"/>
    </xf>
    <xf numFmtId="0" fontId="4" fillId="0" borderId="11" xfId="0" applyFont="1" applyBorder="1" applyProtection="1">
      <protection locked="0"/>
    </xf>
    <xf numFmtId="43" fontId="4" fillId="0" borderId="9" xfId="1" applyFont="1" applyFill="1" applyBorder="1" applyProtection="1">
      <protection locked="0"/>
    </xf>
    <xf numFmtId="43" fontId="5" fillId="0" borderId="9" xfId="1" applyFont="1" applyFill="1" applyBorder="1" applyAlignment="1" applyProtection="1">
      <alignment horizontal="center"/>
      <protection locked="0"/>
    </xf>
    <xf numFmtId="43" fontId="5" fillId="0" borderId="9" xfId="0" applyNumberFormat="1" applyFont="1" applyBorder="1" applyAlignment="1" applyProtection="1">
      <alignment horizontal="center"/>
      <protection locked="0"/>
    </xf>
    <xf numFmtId="164" fontId="5" fillId="0" borderId="9" xfId="0" applyNumberFormat="1" applyFont="1" applyBorder="1" applyAlignment="1" applyProtection="1">
      <alignment horizontal="center"/>
      <protection locked="0"/>
    </xf>
    <xf numFmtId="43" fontId="4" fillId="0" borderId="1" xfId="1" applyFont="1" applyBorder="1" applyProtection="1">
      <protection locked="0"/>
    </xf>
    <xf numFmtId="43" fontId="5" fillId="0" borderId="1" xfId="1" applyFont="1" applyBorder="1" applyAlignment="1" applyProtection="1">
      <alignment horizontal="center"/>
      <protection locked="0"/>
    </xf>
    <xf numFmtId="0" fontId="10" fillId="0" borderId="2" xfId="0" applyFont="1" applyBorder="1" applyProtection="1">
      <protection locked="0"/>
    </xf>
    <xf numFmtId="43" fontId="11" fillId="0" borderId="1" xfId="1" applyFont="1" applyBorder="1" applyAlignment="1" applyProtection="1">
      <alignment horizontal="center"/>
      <protection locked="0"/>
    </xf>
    <xf numFmtId="0" fontId="8" fillId="7" borderId="4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7"/>
  <sheetViews>
    <sheetView workbookViewId="0">
      <selection activeCell="C12" sqref="C12"/>
    </sheetView>
  </sheetViews>
  <sheetFormatPr defaultRowHeight="15.75" x14ac:dyDescent="0.3"/>
  <cols>
    <col min="1" max="1" width="34" style="25" customWidth="1"/>
    <col min="2" max="2" width="16.7109375" style="25" customWidth="1"/>
    <col min="3" max="3" width="52.28515625" style="25" customWidth="1"/>
    <col min="4" max="16384" width="9.140625" style="25"/>
  </cols>
  <sheetData>
    <row r="3" spans="1:3" ht="30.75" customHeight="1" x14ac:dyDescent="0.3">
      <c r="A3" s="26" t="s">
        <v>58</v>
      </c>
      <c r="B3" s="31"/>
      <c r="C3" s="26" t="s">
        <v>63</v>
      </c>
    </row>
    <row r="4" spans="1:3" ht="55.5" customHeight="1" x14ac:dyDescent="0.3">
      <c r="A4" s="26" t="s">
        <v>59</v>
      </c>
      <c r="B4" s="27"/>
      <c r="C4" s="32" t="s">
        <v>158</v>
      </c>
    </row>
    <row r="5" spans="1:3" ht="30" customHeight="1" x14ac:dyDescent="0.3">
      <c r="A5" s="26" t="s">
        <v>60</v>
      </c>
      <c r="B5" s="28"/>
      <c r="C5" s="26" t="s">
        <v>159</v>
      </c>
    </row>
    <row r="6" spans="1:3" ht="29.25" customHeight="1" x14ac:dyDescent="0.3">
      <c r="A6" s="26" t="s">
        <v>61</v>
      </c>
      <c r="B6" s="29"/>
      <c r="C6" s="26" t="s">
        <v>64</v>
      </c>
    </row>
    <row r="7" spans="1:3" ht="28.5" customHeight="1" x14ac:dyDescent="0.3">
      <c r="A7" s="26" t="s">
        <v>62</v>
      </c>
      <c r="B7" s="30"/>
      <c r="C7" s="26" t="s">
        <v>65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BN39"/>
  <sheetViews>
    <sheetView zoomScaleNormal="100" workbookViewId="0">
      <selection activeCell="AT4" sqref="AT4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11.28515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2" width="14.5703125" style="6" customWidth="1"/>
    <col min="43" max="44" width="12.7109375" style="6" customWidth="1"/>
    <col min="45" max="45" width="12.7109375" style="6" bestFit="1" customWidth="1"/>
    <col min="46" max="46" width="10.42578125" style="6" bestFit="1" customWidth="1"/>
    <col min="47" max="47" width="11.28515625" style="6" bestFit="1" customWidth="1"/>
    <col min="48" max="48" width="11.5703125" style="6" bestFit="1" customWidth="1"/>
    <col min="49" max="49" width="10.42578125" style="6" bestFit="1" customWidth="1"/>
    <col min="50" max="50" width="8.5703125" style="6" bestFit="1" customWidth="1"/>
    <col min="51" max="51" width="8.85546875" style="6" bestFit="1" customWidth="1"/>
    <col min="52" max="52" width="5.42578125" style="6" bestFit="1" customWidth="1"/>
    <col min="53" max="53" width="12.7109375" style="6" bestFit="1" customWidth="1"/>
    <col min="54" max="54" width="11.28515625" style="6" bestFit="1" customWidth="1"/>
    <col min="55" max="55" width="11.5703125" style="6" bestFit="1" customWidth="1"/>
    <col min="56" max="57" width="11.5703125" style="6" customWidth="1"/>
    <col min="58" max="58" width="11.5703125" style="6" bestFit="1" customWidth="1"/>
    <col min="59" max="59" width="10.42578125" style="6" bestFit="1" customWidth="1"/>
    <col min="60" max="61" width="11.28515625" style="6" bestFit="1" customWidth="1"/>
    <col min="62" max="62" width="8.7109375" style="6" bestFit="1" customWidth="1"/>
    <col min="63" max="63" width="11.5703125" style="6" bestFit="1" customWidth="1"/>
    <col min="64" max="64" width="8.28515625" style="6" bestFit="1" customWidth="1"/>
    <col min="65" max="65" width="13.42578125" style="6" customWidth="1"/>
    <col min="66" max="66" width="14.5703125" style="6" bestFit="1" customWidth="1"/>
    <col min="67" max="16384" width="9.140625" style="6"/>
  </cols>
  <sheetData>
    <row r="1" spans="1:66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6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77</v>
      </c>
      <c r="Y2" s="1" t="s">
        <v>10</v>
      </c>
      <c r="Z2" s="1" t="s">
        <v>13</v>
      </c>
      <c r="AA2" s="1" t="s">
        <v>11</v>
      </c>
      <c r="AB2" s="1" t="s">
        <v>66</v>
      </c>
      <c r="AC2" s="1" t="s">
        <v>52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4">
        <v>0.06</v>
      </c>
      <c r="AL2" s="4">
        <v>0.12</v>
      </c>
      <c r="AM2" s="4">
        <v>0.18</v>
      </c>
      <c r="AN2" s="4">
        <v>0.24</v>
      </c>
      <c r="AO2" s="4">
        <v>0.3</v>
      </c>
      <c r="AP2" s="4">
        <v>0.36</v>
      </c>
      <c r="AQ2" s="5" t="s">
        <v>31</v>
      </c>
      <c r="AR2" s="5" t="s">
        <v>54</v>
      </c>
      <c r="AS2" s="1" t="s">
        <v>12</v>
      </c>
      <c r="AT2" s="1" t="s">
        <v>40</v>
      </c>
      <c r="AU2" s="1" t="s">
        <v>41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28</v>
      </c>
      <c r="BA2" s="1" t="s">
        <v>17</v>
      </c>
      <c r="BB2" s="1" t="s">
        <v>18</v>
      </c>
      <c r="BC2" s="1" t="s">
        <v>29</v>
      </c>
      <c r="BD2" s="1" t="s">
        <v>43</v>
      </c>
      <c r="BE2" s="1" t="s">
        <v>44</v>
      </c>
      <c r="BF2" s="1" t="s">
        <v>39</v>
      </c>
      <c r="BG2" s="1" t="s">
        <v>19</v>
      </c>
      <c r="BH2" s="1" t="s">
        <v>20</v>
      </c>
      <c r="BI2" s="1" t="s">
        <v>21</v>
      </c>
      <c r="BJ2" s="1" t="s">
        <v>22</v>
      </c>
      <c r="BK2" s="1" t="s">
        <v>23</v>
      </c>
      <c r="BL2" s="1" t="s">
        <v>24</v>
      </c>
      <c r="BM2" s="1" t="s">
        <v>25</v>
      </c>
      <c r="BN2" s="1" t="s">
        <v>26</v>
      </c>
    </row>
    <row r="3" spans="1:66" ht="16.5" x14ac:dyDescent="0.3">
      <c r="A3" s="24">
        <v>1</v>
      </c>
      <c r="B3" s="7">
        <v>1</v>
      </c>
      <c r="C3" s="8" t="s">
        <v>173</v>
      </c>
      <c r="D3" s="8" t="s">
        <v>103</v>
      </c>
      <c r="E3" s="8"/>
      <c r="F3" s="8"/>
      <c r="G3" s="9">
        <v>90305</v>
      </c>
      <c r="H3" s="9">
        <v>0</v>
      </c>
      <c r="I3" s="9">
        <v>7800</v>
      </c>
      <c r="J3" s="9">
        <v>5000</v>
      </c>
      <c r="K3" s="9">
        <v>35000</v>
      </c>
      <c r="L3" s="9">
        <v>3400</v>
      </c>
      <c r="M3" s="9">
        <v>6000</v>
      </c>
      <c r="N3" s="9">
        <v>1872</v>
      </c>
      <c r="O3" s="9">
        <v>400</v>
      </c>
      <c r="P3" s="9">
        <v>0</v>
      </c>
      <c r="Q3" s="9">
        <v>2500</v>
      </c>
      <c r="R3" s="9">
        <v>0</v>
      </c>
      <c r="S3" s="9">
        <v>0</v>
      </c>
      <c r="T3" s="9">
        <v>0</v>
      </c>
      <c r="U3" s="9">
        <v>0</v>
      </c>
      <c r="V3" s="9">
        <v>132120</v>
      </c>
      <c r="W3" s="9">
        <v>18061</v>
      </c>
      <c r="X3" s="9">
        <v>3000</v>
      </c>
      <c r="Y3" s="9">
        <v>0</v>
      </c>
      <c r="Z3" s="9">
        <v>0</v>
      </c>
      <c r="AA3" s="9">
        <f>SUM(G3:Y3)-Z3</f>
        <v>305458</v>
      </c>
      <c r="AB3" s="9">
        <f>X3*75%</f>
        <v>2250</v>
      </c>
      <c r="AC3" s="9">
        <f>AA3-H3-AB3</f>
        <v>303208</v>
      </c>
      <c r="AD3" s="11">
        <v>100000</v>
      </c>
      <c r="AE3" s="11">
        <f>IF((AC3-AD3)&gt;0,IF((AC3-AD3)&gt;500000/12,500000/12,(AC3-AD3)),0)</f>
        <v>41666.666666666664</v>
      </c>
      <c r="AF3" s="11">
        <f>IF((AC3-(AD3+AE3))&gt;0,IF((AC3-(AD3+AE3))&gt;500000/12,500000/12,(AC3-(AD3+AE3))),0)</f>
        <v>41666.666666666664</v>
      </c>
      <c r="AG3" s="11">
        <f>IF((AC3-(AD3+AE3+AF3))&gt;0,IF((AC3-(AD3+AE3+AF3))&gt;500000/12,500000/12,(AC3-(AD3+AE3+AF3))),0)</f>
        <v>41666.666666666664</v>
      </c>
      <c r="AH3" s="11">
        <f>IF((AC3-(AD3+AE3+AF3+AG3))&gt;0,IF((AC3-(AD3+AE3+AF3+AG3))&gt;500000/12,500000/12,(AC3-(AD3+AE3+AF3+AG3))),0)</f>
        <v>41666.666666666664</v>
      </c>
      <c r="AI3" s="11">
        <f>IF((AC3-(AD3+AE3+AF3+AG3+AH3))&gt;0,IF((AC3-(AD3+AE3+AF3+AG3+AH3))&gt;500000/12,500000/12,(AC3-(AD3+AE3+AF3+AG3+AH3))),0)</f>
        <v>36541.333333333372</v>
      </c>
      <c r="AJ3" s="11">
        <f>IF(AC3-100000&gt;0,AC3-AD3-AE3-AF3-AG3-AH3-AI3,0)</f>
        <v>-7.2759576141834259E-12</v>
      </c>
      <c r="AK3" s="11">
        <f>IF(AE3&lt;=500000/12,AE3*0.06,0)</f>
        <v>2499.9999999999995</v>
      </c>
      <c r="AL3" s="11">
        <f>AF3*0.12</f>
        <v>4999.9999999999991</v>
      </c>
      <c r="AM3" s="11">
        <f>AG3*0.18</f>
        <v>7499.9999999999991</v>
      </c>
      <c r="AN3" s="12">
        <f>AH3*0.24</f>
        <v>9999.9999999999982</v>
      </c>
      <c r="AO3" s="12">
        <f>AI3*0.3</f>
        <v>10962.400000000011</v>
      </c>
      <c r="AP3" s="12">
        <f>AJ3*0.36</f>
        <v>-2.6193447411060332E-12</v>
      </c>
      <c r="AQ3" s="12">
        <f t="shared" ref="AQ3:AQ12" si="0">SUM(AK3:AP3)</f>
        <v>35962.400000000001</v>
      </c>
      <c r="AR3" s="12">
        <f>ROUND(AQ3,0)</f>
        <v>35962</v>
      </c>
      <c r="AS3" s="9">
        <f t="shared" ref="AS3:AS32" si="1">G3*0.07</f>
        <v>6321.35</v>
      </c>
      <c r="AT3" s="9">
        <f>(L3+M3)*7%</f>
        <v>658.00000000000011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600</v>
      </c>
      <c r="BH3" s="9">
        <v>14250</v>
      </c>
      <c r="BI3" s="9">
        <v>0</v>
      </c>
      <c r="BJ3" s="9">
        <v>25</v>
      </c>
      <c r="BK3" s="9">
        <v>500</v>
      </c>
      <c r="BL3" s="9">
        <v>0</v>
      </c>
      <c r="BM3" s="9">
        <f t="shared" ref="BM3:BM32" si="2">SUM(AR3:BL3)</f>
        <v>58316.35</v>
      </c>
      <c r="BN3" s="9">
        <f t="shared" ref="BN3:BN32" si="3">AA3-BM3</f>
        <v>247141.65</v>
      </c>
    </row>
    <row r="4" spans="1:66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4">X4*75%</f>
        <v>0</v>
      </c>
      <c r="AC4" s="9">
        <f t="shared" ref="AC4:AC32" si="5">AA4-H4-AB4</f>
        <v>0</v>
      </c>
      <c r="AD4" s="11">
        <v>100000</v>
      </c>
      <c r="AE4" s="11">
        <f t="shared" ref="AE4:AE32" si="6">IF((AC4-AD4)&gt;0,IF((AC4-AD4)&gt;500000/12,500000/12,(AC4-AD4)),0)</f>
        <v>0</v>
      </c>
      <c r="AF4" s="11">
        <f t="shared" ref="AF4:AF32" si="7">IF((AC4-(AD4+AE4))&gt;0,IF((AC4-(AD4+AE4))&gt;500000/12,500000/12,(AC4-(AD4+AE4))),0)</f>
        <v>0</v>
      </c>
      <c r="AG4" s="11">
        <f t="shared" ref="AG4:AG32" si="8">IF((AC4-(AD4+AE4+AF4))&gt;0,IF((AC4-(AD4+AE4+AF4))&gt;500000/12,500000/12,(AC4-(AD4+AE4+AF4))),0)</f>
        <v>0</v>
      </c>
      <c r="AH4" s="11">
        <f t="shared" ref="AH4:AH32" si="9">IF((AC4-(AD4+AE4+AF4+AG4))&gt;0,IF((AC4-(AD4+AE4+AF4+AG4))&gt;500000/12,500000/12,(AC4-(AD4+AE4+AF4+AG4))),0)</f>
        <v>0</v>
      </c>
      <c r="AI4" s="11">
        <f t="shared" ref="AI4:AI32" si="10">IF((AC4-(AD4+AE4+AF4+AG4+AH4))&gt;0,IF((AC4-(AD4+AE4+AF4+AG4+AH4))&gt;500000/12,500000/12,(AC4-(AD4+AE4+AF4+AG4+AH4))),0)</f>
        <v>0</v>
      </c>
      <c r="AJ4" s="11">
        <f t="shared" ref="AJ4:AJ32" si="11">IF(AC4-100000&gt;0,AC4-AD4-AE4-AF4-AG4-AH4-AI4,0)</f>
        <v>0</v>
      </c>
      <c r="AK4" s="11">
        <f t="shared" ref="AK4:AK32" si="12">IF(AE4&lt;=500000/12,AE4*0.06,0)</f>
        <v>0</v>
      </c>
      <c r="AL4" s="11">
        <f t="shared" ref="AL4:AL32" si="13">AF4*0.12</f>
        <v>0</v>
      </c>
      <c r="AM4" s="11">
        <f t="shared" ref="AM4:AM32" si="14">AG4*0.18</f>
        <v>0</v>
      </c>
      <c r="AN4" s="12">
        <f t="shared" ref="AN4:AN32" si="15">AH4*0.24</f>
        <v>0</v>
      </c>
      <c r="AO4" s="12">
        <f t="shared" ref="AO4:AO32" si="16">AI4*0.3</f>
        <v>0</v>
      </c>
      <c r="AP4" s="12">
        <f t="shared" ref="AP4:AP32" si="17">AJ4*0.36</f>
        <v>0</v>
      </c>
      <c r="AQ4" s="13">
        <f t="shared" si="0"/>
        <v>0</v>
      </c>
      <c r="AR4" s="12">
        <f t="shared" ref="AR4:AR32" si="18">ROUND(AQ4,0)</f>
        <v>0</v>
      </c>
      <c r="AS4" s="9">
        <f t="shared" si="1"/>
        <v>0</v>
      </c>
      <c r="AT4" s="9">
        <f t="shared" ref="AT4:AT32" si="19">L4*7%</f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f t="shared" si="2"/>
        <v>0</v>
      </c>
      <c r="BN4" s="9">
        <f t="shared" si="3"/>
        <v>0</v>
      </c>
    </row>
    <row r="5" spans="1:66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20">SUM(G5:Y5)-Z5</f>
        <v>0</v>
      </c>
      <c r="AB5" s="9">
        <f t="shared" si="4"/>
        <v>0</v>
      </c>
      <c r="AC5" s="9">
        <f t="shared" si="5"/>
        <v>0</v>
      </c>
      <c r="AD5" s="11">
        <v>100000</v>
      </c>
      <c r="AE5" s="11">
        <f t="shared" si="6"/>
        <v>0</v>
      </c>
      <c r="AF5" s="11">
        <f t="shared" si="7"/>
        <v>0</v>
      </c>
      <c r="AG5" s="11">
        <f t="shared" si="8"/>
        <v>0</v>
      </c>
      <c r="AH5" s="11">
        <f t="shared" si="9"/>
        <v>0</v>
      </c>
      <c r="AI5" s="11">
        <f t="shared" si="10"/>
        <v>0</v>
      </c>
      <c r="AJ5" s="11">
        <f t="shared" si="11"/>
        <v>0</v>
      </c>
      <c r="AK5" s="11">
        <f t="shared" si="12"/>
        <v>0</v>
      </c>
      <c r="AL5" s="11">
        <f t="shared" si="13"/>
        <v>0</v>
      </c>
      <c r="AM5" s="11">
        <f t="shared" si="14"/>
        <v>0</v>
      </c>
      <c r="AN5" s="12">
        <f t="shared" si="15"/>
        <v>0</v>
      </c>
      <c r="AO5" s="12">
        <f t="shared" si="16"/>
        <v>0</v>
      </c>
      <c r="AP5" s="12">
        <f t="shared" si="17"/>
        <v>0</v>
      </c>
      <c r="AQ5" s="13">
        <f t="shared" si="0"/>
        <v>0</v>
      </c>
      <c r="AR5" s="12">
        <f t="shared" si="18"/>
        <v>0</v>
      </c>
      <c r="AS5" s="9">
        <f t="shared" si="1"/>
        <v>0</v>
      </c>
      <c r="AT5" s="9">
        <f t="shared" si="19"/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f t="shared" si="2"/>
        <v>0</v>
      </c>
      <c r="BN5" s="9">
        <f t="shared" si="3"/>
        <v>0</v>
      </c>
    </row>
    <row r="6" spans="1:66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20"/>
        <v>0</v>
      </c>
      <c r="AB6" s="9">
        <f t="shared" si="4"/>
        <v>0</v>
      </c>
      <c r="AC6" s="9">
        <f t="shared" si="5"/>
        <v>0</v>
      </c>
      <c r="AD6" s="11">
        <v>100000</v>
      </c>
      <c r="AE6" s="11">
        <f t="shared" si="6"/>
        <v>0</v>
      </c>
      <c r="AF6" s="11">
        <f t="shared" si="7"/>
        <v>0</v>
      </c>
      <c r="AG6" s="11">
        <f t="shared" si="8"/>
        <v>0</v>
      </c>
      <c r="AH6" s="11">
        <f t="shared" si="9"/>
        <v>0</v>
      </c>
      <c r="AI6" s="11">
        <f t="shared" si="10"/>
        <v>0</v>
      </c>
      <c r="AJ6" s="11">
        <f t="shared" si="11"/>
        <v>0</v>
      </c>
      <c r="AK6" s="11">
        <f t="shared" si="12"/>
        <v>0</v>
      </c>
      <c r="AL6" s="11">
        <f t="shared" si="13"/>
        <v>0</v>
      </c>
      <c r="AM6" s="11">
        <f t="shared" si="14"/>
        <v>0</v>
      </c>
      <c r="AN6" s="12">
        <f t="shared" si="15"/>
        <v>0</v>
      </c>
      <c r="AO6" s="12">
        <f t="shared" si="16"/>
        <v>0</v>
      </c>
      <c r="AP6" s="12">
        <f t="shared" si="17"/>
        <v>0</v>
      </c>
      <c r="AQ6" s="13">
        <f t="shared" si="0"/>
        <v>0</v>
      </c>
      <c r="AR6" s="12">
        <f t="shared" si="18"/>
        <v>0</v>
      </c>
      <c r="AS6" s="9">
        <f t="shared" si="1"/>
        <v>0</v>
      </c>
      <c r="AT6" s="9">
        <f t="shared" si="19"/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f t="shared" si="2"/>
        <v>0</v>
      </c>
      <c r="BN6" s="9">
        <f t="shared" si="3"/>
        <v>0</v>
      </c>
    </row>
    <row r="7" spans="1:66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20"/>
        <v>0</v>
      </c>
      <c r="AB7" s="9">
        <f t="shared" si="4"/>
        <v>0</v>
      </c>
      <c r="AC7" s="9">
        <f t="shared" si="5"/>
        <v>0</v>
      </c>
      <c r="AD7" s="11">
        <v>100000</v>
      </c>
      <c r="AE7" s="11">
        <f t="shared" si="6"/>
        <v>0</v>
      </c>
      <c r="AF7" s="11">
        <f t="shared" si="7"/>
        <v>0</v>
      </c>
      <c r="AG7" s="11">
        <f t="shared" si="8"/>
        <v>0</v>
      </c>
      <c r="AH7" s="11">
        <f t="shared" si="9"/>
        <v>0</v>
      </c>
      <c r="AI7" s="11">
        <f t="shared" si="10"/>
        <v>0</v>
      </c>
      <c r="AJ7" s="11">
        <f t="shared" si="11"/>
        <v>0</v>
      </c>
      <c r="AK7" s="11">
        <f t="shared" si="12"/>
        <v>0</v>
      </c>
      <c r="AL7" s="11">
        <f t="shared" si="13"/>
        <v>0</v>
      </c>
      <c r="AM7" s="11">
        <f t="shared" si="14"/>
        <v>0</v>
      </c>
      <c r="AN7" s="12">
        <f t="shared" si="15"/>
        <v>0</v>
      </c>
      <c r="AO7" s="12">
        <f t="shared" si="16"/>
        <v>0</v>
      </c>
      <c r="AP7" s="12">
        <f t="shared" si="17"/>
        <v>0</v>
      </c>
      <c r="AQ7" s="13">
        <f t="shared" si="0"/>
        <v>0</v>
      </c>
      <c r="AR7" s="12">
        <f t="shared" si="18"/>
        <v>0</v>
      </c>
      <c r="AS7" s="9">
        <f t="shared" si="1"/>
        <v>0</v>
      </c>
      <c r="AT7" s="9">
        <f t="shared" si="19"/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f t="shared" si="2"/>
        <v>0</v>
      </c>
      <c r="BN7" s="9">
        <f t="shared" si="3"/>
        <v>0</v>
      </c>
    </row>
    <row r="8" spans="1:66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20"/>
        <v>0</v>
      </c>
      <c r="AB8" s="9">
        <f t="shared" si="4"/>
        <v>0</v>
      </c>
      <c r="AC8" s="9">
        <f t="shared" si="5"/>
        <v>0</v>
      </c>
      <c r="AD8" s="11">
        <v>100000</v>
      </c>
      <c r="AE8" s="11">
        <f t="shared" si="6"/>
        <v>0</v>
      </c>
      <c r="AF8" s="11">
        <f t="shared" si="7"/>
        <v>0</v>
      </c>
      <c r="AG8" s="11">
        <f t="shared" si="8"/>
        <v>0</v>
      </c>
      <c r="AH8" s="11">
        <f t="shared" si="9"/>
        <v>0</v>
      </c>
      <c r="AI8" s="11">
        <f t="shared" si="10"/>
        <v>0</v>
      </c>
      <c r="AJ8" s="11">
        <f t="shared" si="11"/>
        <v>0</v>
      </c>
      <c r="AK8" s="11">
        <f t="shared" si="12"/>
        <v>0</v>
      </c>
      <c r="AL8" s="11">
        <f t="shared" si="13"/>
        <v>0</v>
      </c>
      <c r="AM8" s="11">
        <f t="shared" si="14"/>
        <v>0</v>
      </c>
      <c r="AN8" s="12">
        <f t="shared" si="15"/>
        <v>0</v>
      </c>
      <c r="AO8" s="12">
        <f t="shared" si="16"/>
        <v>0</v>
      </c>
      <c r="AP8" s="12">
        <f t="shared" si="17"/>
        <v>0</v>
      </c>
      <c r="AQ8" s="13">
        <f t="shared" si="0"/>
        <v>0</v>
      </c>
      <c r="AR8" s="12">
        <f t="shared" si="18"/>
        <v>0</v>
      </c>
      <c r="AS8" s="9">
        <f t="shared" si="1"/>
        <v>0</v>
      </c>
      <c r="AT8" s="9">
        <f t="shared" si="19"/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f t="shared" si="2"/>
        <v>0</v>
      </c>
      <c r="BN8" s="9">
        <f t="shared" si="3"/>
        <v>0</v>
      </c>
    </row>
    <row r="9" spans="1:66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20"/>
        <v>0</v>
      </c>
      <c r="AB9" s="9">
        <f t="shared" si="4"/>
        <v>0</v>
      </c>
      <c r="AC9" s="9">
        <f t="shared" si="5"/>
        <v>0</v>
      </c>
      <c r="AD9" s="11">
        <v>100000</v>
      </c>
      <c r="AE9" s="11">
        <f t="shared" si="6"/>
        <v>0</v>
      </c>
      <c r="AF9" s="11">
        <f t="shared" si="7"/>
        <v>0</v>
      </c>
      <c r="AG9" s="11">
        <f t="shared" si="8"/>
        <v>0</v>
      </c>
      <c r="AH9" s="11">
        <f t="shared" si="9"/>
        <v>0</v>
      </c>
      <c r="AI9" s="11">
        <f t="shared" si="10"/>
        <v>0</v>
      </c>
      <c r="AJ9" s="11">
        <f t="shared" si="11"/>
        <v>0</v>
      </c>
      <c r="AK9" s="11">
        <f t="shared" si="12"/>
        <v>0</v>
      </c>
      <c r="AL9" s="11">
        <f t="shared" si="13"/>
        <v>0</v>
      </c>
      <c r="AM9" s="11">
        <f t="shared" si="14"/>
        <v>0</v>
      </c>
      <c r="AN9" s="12">
        <f t="shared" si="15"/>
        <v>0</v>
      </c>
      <c r="AO9" s="12">
        <f t="shared" si="16"/>
        <v>0</v>
      </c>
      <c r="AP9" s="12">
        <f t="shared" si="17"/>
        <v>0</v>
      </c>
      <c r="AQ9" s="13">
        <f t="shared" si="0"/>
        <v>0</v>
      </c>
      <c r="AR9" s="12">
        <f t="shared" si="18"/>
        <v>0</v>
      </c>
      <c r="AS9" s="9">
        <f t="shared" si="1"/>
        <v>0</v>
      </c>
      <c r="AT9" s="9">
        <f t="shared" si="19"/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f t="shared" si="2"/>
        <v>0</v>
      </c>
      <c r="BN9" s="9">
        <f t="shared" si="3"/>
        <v>0</v>
      </c>
    </row>
    <row r="10" spans="1:66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20"/>
        <v>0</v>
      </c>
      <c r="AB10" s="9">
        <f t="shared" si="4"/>
        <v>0</v>
      </c>
      <c r="AC10" s="9">
        <f t="shared" si="5"/>
        <v>0</v>
      </c>
      <c r="AD10" s="11">
        <v>100000</v>
      </c>
      <c r="AE10" s="11">
        <f t="shared" si="6"/>
        <v>0</v>
      </c>
      <c r="AF10" s="11">
        <f t="shared" si="7"/>
        <v>0</v>
      </c>
      <c r="AG10" s="11">
        <f t="shared" si="8"/>
        <v>0</v>
      </c>
      <c r="AH10" s="11">
        <f t="shared" si="9"/>
        <v>0</v>
      </c>
      <c r="AI10" s="11">
        <f t="shared" si="10"/>
        <v>0</v>
      </c>
      <c r="AJ10" s="11">
        <f t="shared" si="11"/>
        <v>0</v>
      </c>
      <c r="AK10" s="11">
        <f t="shared" si="12"/>
        <v>0</v>
      </c>
      <c r="AL10" s="11">
        <f t="shared" si="13"/>
        <v>0</v>
      </c>
      <c r="AM10" s="11">
        <f t="shared" si="14"/>
        <v>0</v>
      </c>
      <c r="AN10" s="12">
        <f t="shared" si="15"/>
        <v>0</v>
      </c>
      <c r="AO10" s="12">
        <f t="shared" si="16"/>
        <v>0</v>
      </c>
      <c r="AP10" s="12">
        <f t="shared" si="17"/>
        <v>0</v>
      </c>
      <c r="AQ10" s="13">
        <f t="shared" si="0"/>
        <v>0</v>
      </c>
      <c r="AR10" s="12">
        <f t="shared" si="18"/>
        <v>0</v>
      </c>
      <c r="AS10" s="9">
        <f t="shared" si="1"/>
        <v>0</v>
      </c>
      <c r="AT10" s="9">
        <f t="shared" si="19"/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f t="shared" si="2"/>
        <v>0</v>
      </c>
      <c r="BN10" s="9">
        <f t="shared" si="3"/>
        <v>0</v>
      </c>
    </row>
    <row r="11" spans="1:66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20"/>
        <v>0</v>
      </c>
      <c r="AB11" s="9">
        <f t="shared" si="4"/>
        <v>0</v>
      </c>
      <c r="AC11" s="9">
        <f t="shared" si="5"/>
        <v>0</v>
      </c>
      <c r="AD11" s="11">
        <v>100000</v>
      </c>
      <c r="AE11" s="11">
        <f t="shared" si="6"/>
        <v>0</v>
      </c>
      <c r="AF11" s="11">
        <f t="shared" si="7"/>
        <v>0</v>
      </c>
      <c r="AG11" s="11">
        <f t="shared" si="8"/>
        <v>0</v>
      </c>
      <c r="AH11" s="11">
        <f t="shared" si="9"/>
        <v>0</v>
      </c>
      <c r="AI11" s="11">
        <f t="shared" si="10"/>
        <v>0</v>
      </c>
      <c r="AJ11" s="11">
        <f t="shared" si="11"/>
        <v>0</v>
      </c>
      <c r="AK11" s="11">
        <f t="shared" si="12"/>
        <v>0</v>
      </c>
      <c r="AL11" s="11">
        <f t="shared" si="13"/>
        <v>0</v>
      </c>
      <c r="AM11" s="11">
        <f t="shared" si="14"/>
        <v>0</v>
      </c>
      <c r="AN11" s="12">
        <f t="shared" si="15"/>
        <v>0</v>
      </c>
      <c r="AO11" s="12">
        <f t="shared" si="16"/>
        <v>0</v>
      </c>
      <c r="AP11" s="12">
        <f t="shared" si="17"/>
        <v>0</v>
      </c>
      <c r="AQ11" s="13">
        <f t="shared" si="0"/>
        <v>0</v>
      </c>
      <c r="AR11" s="12">
        <f t="shared" si="18"/>
        <v>0</v>
      </c>
      <c r="AS11" s="9">
        <f t="shared" si="1"/>
        <v>0</v>
      </c>
      <c r="AT11" s="9">
        <f t="shared" si="19"/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f t="shared" si="2"/>
        <v>0</v>
      </c>
      <c r="BN11" s="9">
        <f t="shared" si="3"/>
        <v>0</v>
      </c>
    </row>
    <row r="12" spans="1:66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20"/>
        <v>0</v>
      </c>
      <c r="AB12" s="9">
        <f t="shared" si="4"/>
        <v>0</v>
      </c>
      <c r="AC12" s="9">
        <f t="shared" si="5"/>
        <v>0</v>
      </c>
      <c r="AD12" s="11">
        <v>100000</v>
      </c>
      <c r="AE12" s="11">
        <f t="shared" si="6"/>
        <v>0</v>
      </c>
      <c r="AF12" s="11">
        <f t="shared" si="7"/>
        <v>0</v>
      </c>
      <c r="AG12" s="11">
        <f t="shared" si="8"/>
        <v>0</v>
      </c>
      <c r="AH12" s="11">
        <f t="shared" si="9"/>
        <v>0</v>
      </c>
      <c r="AI12" s="11">
        <f t="shared" si="10"/>
        <v>0</v>
      </c>
      <c r="AJ12" s="11">
        <f t="shared" si="11"/>
        <v>0</v>
      </c>
      <c r="AK12" s="11">
        <f t="shared" si="12"/>
        <v>0</v>
      </c>
      <c r="AL12" s="11">
        <f t="shared" si="13"/>
        <v>0</v>
      </c>
      <c r="AM12" s="11">
        <f t="shared" si="14"/>
        <v>0</v>
      </c>
      <c r="AN12" s="12">
        <f t="shared" si="15"/>
        <v>0</v>
      </c>
      <c r="AO12" s="12">
        <f t="shared" si="16"/>
        <v>0</v>
      </c>
      <c r="AP12" s="12">
        <f t="shared" si="17"/>
        <v>0</v>
      </c>
      <c r="AQ12" s="13">
        <f t="shared" si="0"/>
        <v>0</v>
      </c>
      <c r="AR12" s="12">
        <f t="shared" si="18"/>
        <v>0</v>
      </c>
      <c r="AS12" s="9">
        <f t="shared" si="1"/>
        <v>0</v>
      </c>
      <c r="AT12" s="9">
        <f t="shared" si="19"/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f t="shared" si="2"/>
        <v>0</v>
      </c>
      <c r="BN12" s="9">
        <f t="shared" si="3"/>
        <v>0</v>
      </c>
    </row>
    <row r="13" spans="1:66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20"/>
        <v>0</v>
      </c>
      <c r="AB13" s="9">
        <f t="shared" si="4"/>
        <v>0</v>
      </c>
      <c r="AC13" s="9">
        <f t="shared" si="5"/>
        <v>0</v>
      </c>
      <c r="AD13" s="11">
        <v>100000</v>
      </c>
      <c r="AE13" s="11">
        <f t="shared" si="6"/>
        <v>0</v>
      </c>
      <c r="AF13" s="11">
        <f t="shared" si="7"/>
        <v>0</v>
      </c>
      <c r="AG13" s="11">
        <f t="shared" si="8"/>
        <v>0</v>
      </c>
      <c r="AH13" s="11">
        <f t="shared" si="9"/>
        <v>0</v>
      </c>
      <c r="AI13" s="11">
        <f t="shared" si="10"/>
        <v>0</v>
      </c>
      <c r="AJ13" s="11">
        <f t="shared" si="11"/>
        <v>0</v>
      </c>
      <c r="AK13" s="11">
        <f t="shared" si="12"/>
        <v>0</v>
      </c>
      <c r="AL13" s="11">
        <f t="shared" si="13"/>
        <v>0</v>
      </c>
      <c r="AM13" s="11">
        <f t="shared" si="14"/>
        <v>0</v>
      </c>
      <c r="AN13" s="12">
        <f t="shared" si="15"/>
        <v>0</v>
      </c>
      <c r="AO13" s="12">
        <f t="shared" si="16"/>
        <v>0</v>
      </c>
      <c r="AP13" s="12">
        <f t="shared" si="17"/>
        <v>0</v>
      </c>
      <c r="AQ13" s="13"/>
      <c r="AR13" s="12">
        <f t="shared" si="18"/>
        <v>0</v>
      </c>
      <c r="AS13" s="9">
        <f t="shared" si="1"/>
        <v>0</v>
      </c>
      <c r="AT13" s="9">
        <f t="shared" si="19"/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f t="shared" si="2"/>
        <v>0</v>
      </c>
      <c r="BN13" s="9">
        <f t="shared" si="3"/>
        <v>0</v>
      </c>
    </row>
    <row r="14" spans="1:66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20"/>
        <v>0</v>
      </c>
      <c r="AB14" s="9">
        <f t="shared" si="4"/>
        <v>0</v>
      </c>
      <c r="AC14" s="9">
        <f t="shared" si="5"/>
        <v>0</v>
      </c>
      <c r="AD14" s="11">
        <v>100000</v>
      </c>
      <c r="AE14" s="11">
        <f t="shared" si="6"/>
        <v>0</v>
      </c>
      <c r="AF14" s="11">
        <f t="shared" si="7"/>
        <v>0</v>
      </c>
      <c r="AG14" s="11">
        <f t="shared" si="8"/>
        <v>0</v>
      </c>
      <c r="AH14" s="11">
        <f t="shared" si="9"/>
        <v>0</v>
      </c>
      <c r="AI14" s="11">
        <f t="shared" si="10"/>
        <v>0</v>
      </c>
      <c r="AJ14" s="11">
        <f t="shared" si="11"/>
        <v>0</v>
      </c>
      <c r="AK14" s="11">
        <f t="shared" si="12"/>
        <v>0</v>
      </c>
      <c r="AL14" s="11">
        <f t="shared" si="13"/>
        <v>0</v>
      </c>
      <c r="AM14" s="11">
        <f t="shared" si="14"/>
        <v>0</v>
      </c>
      <c r="AN14" s="12">
        <f t="shared" si="15"/>
        <v>0</v>
      </c>
      <c r="AO14" s="12">
        <f t="shared" si="16"/>
        <v>0</v>
      </c>
      <c r="AP14" s="12">
        <f t="shared" si="17"/>
        <v>0</v>
      </c>
      <c r="AQ14" s="13">
        <f>SUM(AK14:AP14)</f>
        <v>0</v>
      </c>
      <c r="AR14" s="12">
        <f t="shared" si="18"/>
        <v>0</v>
      </c>
      <c r="AS14" s="9">
        <f t="shared" si="1"/>
        <v>0</v>
      </c>
      <c r="AT14" s="9">
        <f t="shared" si="19"/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f t="shared" si="2"/>
        <v>0</v>
      </c>
      <c r="BN14" s="9">
        <f t="shared" si="3"/>
        <v>0</v>
      </c>
    </row>
    <row r="15" spans="1:66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20"/>
        <v>0</v>
      </c>
      <c r="AB15" s="9">
        <f t="shared" si="4"/>
        <v>0</v>
      </c>
      <c r="AC15" s="9">
        <f t="shared" si="5"/>
        <v>0</v>
      </c>
      <c r="AD15" s="11">
        <v>100000</v>
      </c>
      <c r="AE15" s="11">
        <f t="shared" si="6"/>
        <v>0</v>
      </c>
      <c r="AF15" s="11">
        <f t="shared" si="7"/>
        <v>0</v>
      </c>
      <c r="AG15" s="11">
        <f t="shared" si="8"/>
        <v>0</v>
      </c>
      <c r="AH15" s="11">
        <f t="shared" si="9"/>
        <v>0</v>
      </c>
      <c r="AI15" s="11">
        <f t="shared" si="10"/>
        <v>0</v>
      </c>
      <c r="AJ15" s="11">
        <f t="shared" si="11"/>
        <v>0</v>
      </c>
      <c r="AK15" s="11">
        <f t="shared" si="12"/>
        <v>0</v>
      </c>
      <c r="AL15" s="11">
        <f t="shared" si="13"/>
        <v>0</v>
      </c>
      <c r="AM15" s="11">
        <f t="shared" si="14"/>
        <v>0</v>
      </c>
      <c r="AN15" s="12">
        <f t="shared" si="15"/>
        <v>0</v>
      </c>
      <c r="AO15" s="12">
        <f t="shared" si="16"/>
        <v>0</v>
      </c>
      <c r="AP15" s="12">
        <f t="shared" si="17"/>
        <v>0</v>
      </c>
      <c r="AQ15" s="13">
        <f>SUM(AK15:AP15)</f>
        <v>0</v>
      </c>
      <c r="AR15" s="12">
        <f t="shared" si="18"/>
        <v>0</v>
      </c>
      <c r="AS15" s="9">
        <f t="shared" si="1"/>
        <v>0</v>
      </c>
      <c r="AT15" s="9">
        <f t="shared" si="19"/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f t="shared" si="2"/>
        <v>0</v>
      </c>
      <c r="BN15" s="9">
        <f t="shared" si="3"/>
        <v>0</v>
      </c>
    </row>
    <row r="16" spans="1:66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20"/>
        <v>0</v>
      </c>
      <c r="AB16" s="9">
        <f t="shared" si="4"/>
        <v>0</v>
      </c>
      <c r="AC16" s="9">
        <f t="shared" si="5"/>
        <v>0</v>
      </c>
      <c r="AD16" s="11">
        <v>100000</v>
      </c>
      <c r="AE16" s="11">
        <f t="shared" si="6"/>
        <v>0</v>
      </c>
      <c r="AF16" s="11">
        <f t="shared" si="7"/>
        <v>0</v>
      </c>
      <c r="AG16" s="11">
        <f t="shared" si="8"/>
        <v>0</v>
      </c>
      <c r="AH16" s="11">
        <f t="shared" si="9"/>
        <v>0</v>
      </c>
      <c r="AI16" s="11">
        <f t="shared" si="10"/>
        <v>0</v>
      </c>
      <c r="AJ16" s="11">
        <f t="shared" si="11"/>
        <v>0</v>
      </c>
      <c r="AK16" s="11">
        <f t="shared" si="12"/>
        <v>0</v>
      </c>
      <c r="AL16" s="11">
        <f t="shared" si="13"/>
        <v>0</v>
      </c>
      <c r="AM16" s="11">
        <f t="shared" si="14"/>
        <v>0</v>
      </c>
      <c r="AN16" s="12">
        <f t="shared" si="15"/>
        <v>0</v>
      </c>
      <c r="AO16" s="12">
        <f t="shared" si="16"/>
        <v>0</v>
      </c>
      <c r="AP16" s="12">
        <f t="shared" si="17"/>
        <v>0</v>
      </c>
      <c r="AQ16" s="13">
        <f>SUM(AK16:AP16)</f>
        <v>0</v>
      </c>
      <c r="AR16" s="12">
        <f t="shared" si="18"/>
        <v>0</v>
      </c>
      <c r="AS16" s="9">
        <f t="shared" si="1"/>
        <v>0</v>
      </c>
      <c r="AT16" s="9">
        <f t="shared" si="19"/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f t="shared" si="2"/>
        <v>0</v>
      </c>
      <c r="BN16" s="9">
        <f t="shared" si="3"/>
        <v>0</v>
      </c>
    </row>
    <row r="17" spans="1:66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20"/>
        <v>0</v>
      </c>
      <c r="AB17" s="9">
        <f t="shared" si="4"/>
        <v>0</v>
      </c>
      <c r="AC17" s="9">
        <f t="shared" si="5"/>
        <v>0</v>
      </c>
      <c r="AD17" s="11">
        <v>100000</v>
      </c>
      <c r="AE17" s="11">
        <f t="shared" si="6"/>
        <v>0</v>
      </c>
      <c r="AF17" s="11">
        <f t="shared" si="7"/>
        <v>0</v>
      </c>
      <c r="AG17" s="11">
        <f t="shared" si="8"/>
        <v>0</v>
      </c>
      <c r="AH17" s="11">
        <f t="shared" si="9"/>
        <v>0</v>
      </c>
      <c r="AI17" s="11">
        <f t="shared" si="10"/>
        <v>0</v>
      </c>
      <c r="AJ17" s="11">
        <f t="shared" si="11"/>
        <v>0</v>
      </c>
      <c r="AK17" s="11">
        <f t="shared" si="12"/>
        <v>0</v>
      </c>
      <c r="AL17" s="11">
        <f t="shared" si="13"/>
        <v>0</v>
      </c>
      <c r="AM17" s="11">
        <f t="shared" si="14"/>
        <v>0</v>
      </c>
      <c r="AN17" s="12">
        <f t="shared" si="15"/>
        <v>0</v>
      </c>
      <c r="AO17" s="12">
        <f t="shared" si="16"/>
        <v>0</v>
      </c>
      <c r="AP17" s="12">
        <f t="shared" si="17"/>
        <v>0</v>
      </c>
      <c r="AQ17" s="13">
        <f>SUM(AK17:AP17)</f>
        <v>0</v>
      </c>
      <c r="AR17" s="12">
        <f t="shared" si="18"/>
        <v>0</v>
      </c>
      <c r="AS17" s="9">
        <f t="shared" si="1"/>
        <v>0</v>
      </c>
      <c r="AT17" s="9">
        <f t="shared" si="19"/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f t="shared" si="2"/>
        <v>0</v>
      </c>
      <c r="BN17" s="9">
        <f t="shared" si="3"/>
        <v>0</v>
      </c>
    </row>
    <row r="18" spans="1:66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20"/>
        <v>0</v>
      </c>
      <c r="AB18" s="9">
        <f t="shared" si="4"/>
        <v>0</v>
      </c>
      <c r="AC18" s="9">
        <f t="shared" si="5"/>
        <v>0</v>
      </c>
      <c r="AD18" s="11">
        <v>100000</v>
      </c>
      <c r="AE18" s="11">
        <f t="shared" si="6"/>
        <v>0</v>
      </c>
      <c r="AF18" s="11">
        <f t="shared" si="7"/>
        <v>0</v>
      </c>
      <c r="AG18" s="11">
        <f t="shared" si="8"/>
        <v>0</v>
      </c>
      <c r="AH18" s="11">
        <f t="shared" si="9"/>
        <v>0</v>
      </c>
      <c r="AI18" s="11">
        <f t="shared" si="10"/>
        <v>0</v>
      </c>
      <c r="AJ18" s="11">
        <f t="shared" si="11"/>
        <v>0</v>
      </c>
      <c r="AK18" s="11">
        <f t="shared" si="12"/>
        <v>0</v>
      </c>
      <c r="AL18" s="11">
        <f t="shared" si="13"/>
        <v>0</v>
      </c>
      <c r="AM18" s="11">
        <f t="shared" si="14"/>
        <v>0</v>
      </c>
      <c r="AN18" s="12">
        <f t="shared" si="15"/>
        <v>0</v>
      </c>
      <c r="AO18" s="12">
        <f t="shared" si="16"/>
        <v>0</v>
      </c>
      <c r="AP18" s="12">
        <f t="shared" si="17"/>
        <v>0</v>
      </c>
      <c r="AQ18" s="13"/>
      <c r="AR18" s="12">
        <f t="shared" si="18"/>
        <v>0</v>
      </c>
      <c r="AS18" s="9">
        <f t="shared" si="1"/>
        <v>0</v>
      </c>
      <c r="AT18" s="9">
        <f t="shared" si="19"/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f t="shared" si="2"/>
        <v>0</v>
      </c>
      <c r="BN18" s="9">
        <f t="shared" si="3"/>
        <v>0</v>
      </c>
    </row>
    <row r="19" spans="1:66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20"/>
        <v>0</v>
      </c>
      <c r="AB19" s="9">
        <f t="shared" si="4"/>
        <v>0</v>
      </c>
      <c r="AC19" s="9">
        <f t="shared" si="5"/>
        <v>0</v>
      </c>
      <c r="AD19" s="11">
        <v>100000</v>
      </c>
      <c r="AE19" s="11">
        <f t="shared" si="6"/>
        <v>0</v>
      </c>
      <c r="AF19" s="11">
        <f t="shared" si="7"/>
        <v>0</v>
      </c>
      <c r="AG19" s="11">
        <f t="shared" si="8"/>
        <v>0</v>
      </c>
      <c r="AH19" s="11">
        <f t="shared" si="9"/>
        <v>0</v>
      </c>
      <c r="AI19" s="11">
        <f t="shared" si="10"/>
        <v>0</v>
      </c>
      <c r="AJ19" s="11">
        <f t="shared" si="11"/>
        <v>0</v>
      </c>
      <c r="AK19" s="11">
        <f t="shared" si="12"/>
        <v>0</v>
      </c>
      <c r="AL19" s="11">
        <f t="shared" si="13"/>
        <v>0</v>
      </c>
      <c r="AM19" s="11">
        <f t="shared" si="14"/>
        <v>0</v>
      </c>
      <c r="AN19" s="12">
        <f t="shared" si="15"/>
        <v>0</v>
      </c>
      <c r="AO19" s="12">
        <f t="shared" si="16"/>
        <v>0</v>
      </c>
      <c r="AP19" s="12">
        <f t="shared" si="17"/>
        <v>0</v>
      </c>
      <c r="AQ19" s="13">
        <f t="shared" ref="AQ19:AQ32" si="21">SUM(AK19:AP19)</f>
        <v>0</v>
      </c>
      <c r="AR19" s="12">
        <f t="shared" si="18"/>
        <v>0</v>
      </c>
      <c r="AS19" s="9">
        <f t="shared" si="1"/>
        <v>0</v>
      </c>
      <c r="AT19" s="9">
        <f t="shared" si="19"/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f t="shared" si="2"/>
        <v>0</v>
      </c>
      <c r="BN19" s="9">
        <f t="shared" si="3"/>
        <v>0</v>
      </c>
    </row>
    <row r="20" spans="1:66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20"/>
        <v>0</v>
      </c>
      <c r="AB20" s="9">
        <f t="shared" si="4"/>
        <v>0</v>
      </c>
      <c r="AC20" s="9">
        <f t="shared" si="5"/>
        <v>0</v>
      </c>
      <c r="AD20" s="11">
        <v>100000</v>
      </c>
      <c r="AE20" s="11">
        <f t="shared" si="6"/>
        <v>0</v>
      </c>
      <c r="AF20" s="11">
        <f t="shared" si="7"/>
        <v>0</v>
      </c>
      <c r="AG20" s="11">
        <f t="shared" si="8"/>
        <v>0</v>
      </c>
      <c r="AH20" s="11">
        <f t="shared" si="9"/>
        <v>0</v>
      </c>
      <c r="AI20" s="11">
        <f t="shared" si="10"/>
        <v>0</v>
      </c>
      <c r="AJ20" s="11">
        <f t="shared" si="11"/>
        <v>0</v>
      </c>
      <c r="AK20" s="11">
        <f t="shared" si="12"/>
        <v>0</v>
      </c>
      <c r="AL20" s="11">
        <f t="shared" si="13"/>
        <v>0</v>
      </c>
      <c r="AM20" s="11">
        <f t="shared" si="14"/>
        <v>0</v>
      </c>
      <c r="AN20" s="12">
        <f t="shared" si="15"/>
        <v>0</v>
      </c>
      <c r="AO20" s="12">
        <f t="shared" si="16"/>
        <v>0</v>
      </c>
      <c r="AP20" s="12">
        <f t="shared" si="17"/>
        <v>0</v>
      </c>
      <c r="AQ20" s="13">
        <f t="shared" si="21"/>
        <v>0</v>
      </c>
      <c r="AR20" s="12">
        <f t="shared" si="18"/>
        <v>0</v>
      </c>
      <c r="AS20" s="9">
        <f t="shared" si="1"/>
        <v>0</v>
      </c>
      <c r="AT20" s="9">
        <f t="shared" si="19"/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f t="shared" si="2"/>
        <v>0</v>
      </c>
      <c r="BN20" s="9">
        <f t="shared" si="3"/>
        <v>0</v>
      </c>
    </row>
    <row r="21" spans="1:66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20"/>
        <v>0</v>
      </c>
      <c r="AB21" s="9">
        <f t="shared" si="4"/>
        <v>0</v>
      </c>
      <c r="AC21" s="9">
        <f t="shared" si="5"/>
        <v>0</v>
      </c>
      <c r="AD21" s="11">
        <v>100000</v>
      </c>
      <c r="AE21" s="11">
        <f t="shared" si="6"/>
        <v>0</v>
      </c>
      <c r="AF21" s="11">
        <f t="shared" si="7"/>
        <v>0</v>
      </c>
      <c r="AG21" s="11">
        <f t="shared" si="8"/>
        <v>0</v>
      </c>
      <c r="AH21" s="11">
        <f t="shared" si="9"/>
        <v>0</v>
      </c>
      <c r="AI21" s="11">
        <f t="shared" si="10"/>
        <v>0</v>
      </c>
      <c r="AJ21" s="11">
        <f t="shared" si="11"/>
        <v>0</v>
      </c>
      <c r="AK21" s="11">
        <f t="shared" si="12"/>
        <v>0</v>
      </c>
      <c r="AL21" s="11">
        <f t="shared" si="13"/>
        <v>0</v>
      </c>
      <c r="AM21" s="11">
        <f t="shared" si="14"/>
        <v>0</v>
      </c>
      <c r="AN21" s="12">
        <f t="shared" si="15"/>
        <v>0</v>
      </c>
      <c r="AO21" s="12">
        <f t="shared" si="16"/>
        <v>0</v>
      </c>
      <c r="AP21" s="12">
        <f t="shared" si="17"/>
        <v>0</v>
      </c>
      <c r="AQ21" s="13">
        <f t="shared" si="21"/>
        <v>0</v>
      </c>
      <c r="AR21" s="12">
        <f t="shared" si="18"/>
        <v>0</v>
      </c>
      <c r="AS21" s="9">
        <f t="shared" si="1"/>
        <v>0</v>
      </c>
      <c r="AT21" s="9">
        <f t="shared" si="19"/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f t="shared" si="2"/>
        <v>0</v>
      </c>
      <c r="BN21" s="9">
        <f t="shared" si="3"/>
        <v>0</v>
      </c>
    </row>
    <row r="22" spans="1:66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20"/>
        <v>0</v>
      </c>
      <c r="AB22" s="9">
        <f t="shared" si="4"/>
        <v>0</v>
      </c>
      <c r="AC22" s="9">
        <f t="shared" si="5"/>
        <v>0</v>
      </c>
      <c r="AD22" s="11">
        <v>100000</v>
      </c>
      <c r="AE22" s="11">
        <f t="shared" si="6"/>
        <v>0</v>
      </c>
      <c r="AF22" s="11">
        <f t="shared" si="7"/>
        <v>0</v>
      </c>
      <c r="AG22" s="11">
        <f t="shared" si="8"/>
        <v>0</v>
      </c>
      <c r="AH22" s="11">
        <f t="shared" si="9"/>
        <v>0</v>
      </c>
      <c r="AI22" s="11">
        <f t="shared" si="10"/>
        <v>0</v>
      </c>
      <c r="AJ22" s="11">
        <f t="shared" si="11"/>
        <v>0</v>
      </c>
      <c r="AK22" s="11">
        <f t="shared" si="12"/>
        <v>0</v>
      </c>
      <c r="AL22" s="11">
        <f t="shared" si="13"/>
        <v>0</v>
      </c>
      <c r="AM22" s="11">
        <f t="shared" si="14"/>
        <v>0</v>
      </c>
      <c r="AN22" s="12">
        <f t="shared" si="15"/>
        <v>0</v>
      </c>
      <c r="AO22" s="12">
        <f t="shared" si="16"/>
        <v>0</v>
      </c>
      <c r="AP22" s="12">
        <f t="shared" si="17"/>
        <v>0</v>
      </c>
      <c r="AQ22" s="13">
        <f t="shared" si="21"/>
        <v>0</v>
      </c>
      <c r="AR22" s="12">
        <f t="shared" si="18"/>
        <v>0</v>
      </c>
      <c r="AS22" s="9">
        <f t="shared" si="1"/>
        <v>0</v>
      </c>
      <c r="AT22" s="9">
        <f t="shared" si="19"/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f t="shared" si="2"/>
        <v>0</v>
      </c>
      <c r="BN22" s="9">
        <f t="shared" si="3"/>
        <v>0</v>
      </c>
    </row>
    <row r="23" spans="1:66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20"/>
        <v>0</v>
      </c>
      <c r="AB23" s="9">
        <f t="shared" si="4"/>
        <v>0</v>
      </c>
      <c r="AC23" s="9">
        <f t="shared" si="5"/>
        <v>0</v>
      </c>
      <c r="AD23" s="11">
        <v>100000</v>
      </c>
      <c r="AE23" s="11">
        <f t="shared" si="6"/>
        <v>0</v>
      </c>
      <c r="AF23" s="11">
        <f t="shared" si="7"/>
        <v>0</v>
      </c>
      <c r="AG23" s="11">
        <f t="shared" si="8"/>
        <v>0</v>
      </c>
      <c r="AH23" s="11">
        <f t="shared" si="9"/>
        <v>0</v>
      </c>
      <c r="AI23" s="11">
        <f t="shared" si="10"/>
        <v>0</v>
      </c>
      <c r="AJ23" s="11">
        <f t="shared" si="11"/>
        <v>0</v>
      </c>
      <c r="AK23" s="11">
        <f t="shared" si="12"/>
        <v>0</v>
      </c>
      <c r="AL23" s="11">
        <f t="shared" si="13"/>
        <v>0</v>
      </c>
      <c r="AM23" s="11">
        <f t="shared" si="14"/>
        <v>0</v>
      </c>
      <c r="AN23" s="12">
        <f t="shared" si="15"/>
        <v>0</v>
      </c>
      <c r="AO23" s="12">
        <f t="shared" si="16"/>
        <v>0</v>
      </c>
      <c r="AP23" s="12">
        <f t="shared" si="17"/>
        <v>0</v>
      </c>
      <c r="AQ23" s="13">
        <f t="shared" si="21"/>
        <v>0</v>
      </c>
      <c r="AR23" s="12">
        <f t="shared" si="18"/>
        <v>0</v>
      </c>
      <c r="AS23" s="9">
        <f t="shared" si="1"/>
        <v>0</v>
      </c>
      <c r="AT23" s="9">
        <f t="shared" si="19"/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f t="shared" si="2"/>
        <v>0</v>
      </c>
      <c r="BN23" s="9">
        <f t="shared" si="3"/>
        <v>0</v>
      </c>
    </row>
    <row r="24" spans="1:66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20"/>
        <v>0</v>
      </c>
      <c r="AB24" s="9">
        <f t="shared" si="4"/>
        <v>0</v>
      </c>
      <c r="AC24" s="9">
        <f t="shared" si="5"/>
        <v>0</v>
      </c>
      <c r="AD24" s="11">
        <v>100000</v>
      </c>
      <c r="AE24" s="11">
        <f t="shared" si="6"/>
        <v>0</v>
      </c>
      <c r="AF24" s="11">
        <f t="shared" si="7"/>
        <v>0</v>
      </c>
      <c r="AG24" s="11">
        <f t="shared" si="8"/>
        <v>0</v>
      </c>
      <c r="AH24" s="11">
        <f t="shared" si="9"/>
        <v>0</v>
      </c>
      <c r="AI24" s="11">
        <f t="shared" si="10"/>
        <v>0</v>
      </c>
      <c r="AJ24" s="11">
        <f t="shared" si="11"/>
        <v>0</v>
      </c>
      <c r="AK24" s="11">
        <f t="shared" si="12"/>
        <v>0</v>
      </c>
      <c r="AL24" s="11">
        <f t="shared" si="13"/>
        <v>0</v>
      </c>
      <c r="AM24" s="11">
        <f t="shared" si="14"/>
        <v>0</v>
      </c>
      <c r="AN24" s="12">
        <f t="shared" si="15"/>
        <v>0</v>
      </c>
      <c r="AO24" s="12">
        <f t="shared" si="16"/>
        <v>0</v>
      </c>
      <c r="AP24" s="12">
        <f t="shared" si="17"/>
        <v>0</v>
      </c>
      <c r="AQ24" s="13">
        <f t="shared" si="21"/>
        <v>0</v>
      </c>
      <c r="AR24" s="12">
        <f t="shared" si="18"/>
        <v>0</v>
      </c>
      <c r="AS24" s="9">
        <f t="shared" si="1"/>
        <v>0</v>
      </c>
      <c r="AT24" s="9">
        <f t="shared" si="19"/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f t="shared" si="2"/>
        <v>0</v>
      </c>
      <c r="BN24" s="9">
        <f t="shared" si="3"/>
        <v>0</v>
      </c>
    </row>
    <row r="25" spans="1:66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20"/>
        <v>0</v>
      </c>
      <c r="AB25" s="9">
        <f t="shared" si="4"/>
        <v>0</v>
      </c>
      <c r="AC25" s="9">
        <f t="shared" si="5"/>
        <v>0</v>
      </c>
      <c r="AD25" s="11">
        <v>100000</v>
      </c>
      <c r="AE25" s="11">
        <f t="shared" si="6"/>
        <v>0</v>
      </c>
      <c r="AF25" s="11">
        <f t="shared" si="7"/>
        <v>0</v>
      </c>
      <c r="AG25" s="11">
        <f t="shared" si="8"/>
        <v>0</v>
      </c>
      <c r="AH25" s="11">
        <f t="shared" si="9"/>
        <v>0</v>
      </c>
      <c r="AI25" s="11">
        <f t="shared" si="10"/>
        <v>0</v>
      </c>
      <c r="AJ25" s="11">
        <f t="shared" si="11"/>
        <v>0</v>
      </c>
      <c r="AK25" s="11">
        <f t="shared" si="12"/>
        <v>0</v>
      </c>
      <c r="AL25" s="11">
        <f t="shared" si="13"/>
        <v>0</v>
      </c>
      <c r="AM25" s="11">
        <f t="shared" si="14"/>
        <v>0</v>
      </c>
      <c r="AN25" s="12">
        <f t="shared" si="15"/>
        <v>0</v>
      </c>
      <c r="AO25" s="12">
        <f t="shared" si="16"/>
        <v>0</v>
      </c>
      <c r="AP25" s="12">
        <f t="shared" si="17"/>
        <v>0</v>
      </c>
      <c r="AQ25" s="13">
        <f t="shared" si="21"/>
        <v>0</v>
      </c>
      <c r="AR25" s="12">
        <f t="shared" si="18"/>
        <v>0</v>
      </c>
      <c r="AS25" s="9">
        <f t="shared" si="1"/>
        <v>0</v>
      </c>
      <c r="AT25" s="9">
        <f t="shared" si="19"/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f t="shared" si="2"/>
        <v>0</v>
      </c>
      <c r="BN25" s="9">
        <f t="shared" si="3"/>
        <v>0</v>
      </c>
    </row>
    <row r="26" spans="1:66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20"/>
        <v>0</v>
      </c>
      <c r="AB26" s="9">
        <f t="shared" si="4"/>
        <v>0</v>
      </c>
      <c r="AC26" s="9">
        <f t="shared" si="5"/>
        <v>0</v>
      </c>
      <c r="AD26" s="11">
        <v>100000</v>
      </c>
      <c r="AE26" s="11">
        <f t="shared" si="6"/>
        <v>0</v>
      </c>
      <c r="AF26" s="11">
        <f t="shared" si="7"/>
        <v>0</v>
      </c>
      <c r="AG26" s="11">
        <f t="shared" si="8"/>
        <v>0</v>
      </c>
      <c r="AH26" s="11">
        <f t="shared" si="9"/>
        <v>0</v>
      </c>
      <c r="AI26" s="11">
        <f t="shared" si="10"/>
        <v>0</v>
      </c>
      <c r="AJ26" s="11">
        <f t="shared" si="11"/>
        <v>0</v>
      </c>
      <c r="AK26" s="11">
        <f t="shared" si="12"/>
        <v>0</v>
      </c>
      <c r="AL26" s="11">
        <f t="shared" si="13"/>
        <v>0</v>
      </c>
      <c r="AM26" s="11">
        <f t="shared" si="14"/>
        <v>0</v>
      </c>
      <c r="AN26" s="12">
        <f t="shared" si="15"/>
        <v>0</v>
      </c>
      <c r="AO26" s="12">
        <f t="shared" si="16"/>
        <v>0</v>
      </c>
      <c r="AP26" s="12">
        <f t="shared" si="17"/>
        <v>0</v>
      </c>
      <c r="AQ26" s="13">
        <f t="shared" si="21"/>
        <v>0</v>
      </c>
      <c r="AR26" s="12">
        <f t="shared" si="18"/>
        <v>0</v>
      </c>
      <c r="AS26" s="9">
        <f t="shared" si="1"/>
        <v>0</v>
      </c>
      <c r="AT26" s="9">
        <f t="shared" si="19"/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f t="shared" si="2"/>
        <v>0</v>
      </c>
      <c r="BN26" s="9">
        <f t="shared" si="3"/>
        <v>0</v>
      </c>
    </row>
    <row r="27" spans="1:66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20"/>
        <v>0</v>
      </c>
      <c r="AB27" s="9">
        <f t="shared" si="4"/>
        <v>0</v>
      </c>
      <c r="AC27" s="9">
        <f t="shared" si="5"/>
        <v>0</v>
      </c>
      <c r="AD27" s="11">
        <v>100000</v>
      </c>
      <c r="AE27" s="11">
        <f t="shared" si="6"/>
        <v>0</v>
      </c>
      <c r="AF27" s="11">
        <f t="shared" si="7"/>
        <v>0</v>
      </c>
      <c r="AG27" s="11">
        <f t="shared" si="8"/>
        <v>0</v>
      </c>
      <c r="AH27" s="11">
        <f t="shared" si="9"/>
        <v>0</v>
      </c>
      <c r="AI27" s="11">
        <f t="shared" si="10"/>
        <v>0</v>
      </c>
      <c r="AJ27" s="11">
        <f t="shared" si="11"/>
        <v>0</v>
      </c>
      <c r="AK27" s="11">
        <f t="shared" si="12"/>
        <v>0</v>
      </c>
      <c r="AL27" s="11">
        <f t="shared" si="13"/>
        <v>0</v>
      </c>
      <c r="AM27" s="11">
        <f t="shared" si="14"/>
        <v>0</v>
      </c>
      <c r="AN27" s="12">
        <f t="shared" si="15"/>
        <v>0</v>
      </c>
      <c r="AO27" s="12">
        <f t="shared" si="16"/>
        <v>0</v>
      </c>
      <c r="AP27" s="12">
        <f t="shared" si="17"/>
        <v>0</v>
      </c>
      <c r="AQ27" s="13">
        <f t="shared" si="21"/>
        <v>0</v>
      </c>
      <c r="AR27" s="12">
        <f t="shared" si="18"/>
        <v>0</v>
      </c>
      <c r="AS27" s="9">
        <f t="shared" si="1"/>
        <v>0</v>
      </c>
      <c r="AT27" s="9">
        <f t="shared" si="19"/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f t="shared" si="2"/>
        <v>0</v>
      </c>
      <c r="BN27" s="9">
        <f t="shared" si="3"/>
        <v>0</v>
      </c>
    </row>
    <row r="28" spans="1:66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20"/>
        <v>0</v>
      </c>
      <c r="AB28" s="9">
        <f t="shared" si="4"/>
        <v>0</v>
      </c>
      <c r="AC28" s="9">
        <f t="shared" si="5"/>
        <v>0</v>
      </c>
      <c r="AD28" s="11">
        <v>100000</v>
      </c>
      <c r="AE28" s="11">
        <f t="shared" si="6"/>
        <v>0</v>
      </c>
      <c r="AF28" s="11">
        <f t="shared" si="7"/>
        <v>0</v>
      </c>
      <c r="AG28" s="11">
        <f t="shared" si="8"/>
        <v>0</v>
      </c>
      <c r="AH28" s="11">
        <f t="shared" si="9"/>
        <v>0</v>
      </c>
      <c r="AI28" s="11">
        <f t="shared" si="10"/>
        <v>0</v>
      </c>
      <c r="AJ28" s="11">
        <f t="shared" si="11"/>
        <v>0</v>
      </c>
      <c r="AK28" s="11">
        <f t="shared" si="12"/>
        <v>0</v>
      </c>
      <c r="AL28" s="11">
        <f t="shared" si="13"/>
        <v>0</v>
      </c>
      <c r="AM28" s="11">
        <f t="shared" si="14"/>
        <v>0</v>
      </c>
      <c r="AN28" s="12">
        <f t="shared" si="15"/>
        <v>0</v>
      </c>
      <c r="AO28" s="12">
        <f t="shared" si="16"/>
        <v>0</v>
      </c>
      <c r="AP28" s="12">
        <f t="shared" si="17"/>
        <v>0</v>
      </c>
      <c r="AQ28" s="13">
        <f t="shared" si="21"/>
        <v>0</v>
      </c>
      <c r="AR28" s="12">
        <f t="shared" si="18"/>
        <v>0</v>
      </c>
      <c r="AS28" s="9">
        <f t="shared" si="1"/>
        <v>0</v>
      </c>
      <c r="AT28" s="9">
        <f t="shared" si="19"/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f t="shared" si="2"/>
        <v>0</v>
      </c>
      <c r="BN28" s="9">
        <f t="shared" si="3"/>
        <v>0</v>
      </c>
    </row>
    <row r="29" spans="1:66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20"/>
        <v>0</v>
      </c>
      <c r="AB29" s="9">
        <f t="shared" si="4"/>
        <v>0</v>
      </c>
      <c r="AC29" s="9">
        <f t="shared" si="5"/>
        <v>0</v>
      </c>
      <c r="AD29" s="11">
        <v>100000</v>
      </c>
      <c r="AE29" s="11">
        <f t="shared" si="6"/>
        <v>0</v>
      </c>
      <c r="AF29" s="11">
        <f t="shared" si="7"/>
        <v>0</v>
      </c>
      <c r="AG29" s="11">
        <f t="shared" si="8"/>
        <v>0</v>
      </c>
      <c r="AH29" s="11">
        <f t="shared" si="9"/>
        <v>0</v>
      </c>
      <c r="AI29" s="11">
        <f t="shared" si="10"/>
        <v>0</v>
      </c>
      <c r="AJ29" s="11">
        <f t="shared" si="11"/>
        <v>0</v>
      </c>
      <c r="AK29" s="11">
        <f t="shared" si="12"/>
        <v>0</v>
      </c>
      <c r="AL29" s="11">
        <f t="shared" si="13"/>
        <v>0</v>
      </c>
      <c r="AM29" s="11">
        <f t="shared" si="14"/>
        <v>0</v>
      </c>
      <c r="AN29" s="12">
        <f t="shared" si="15"/>
        <v>0</v>
      </c>
      <c r="AO29" s="12">
        <f t="shared" si="16"/>
        <v>0</v>
      </c>
      <c r="AP29" s="12">
        <f t="shared" si="17"/>
        <v>0</v>
      </c>
      <c r="AQ29" s="13">
        <f t="shared" si="21"/>
        <v>0</v>
      </c>
      <c r="AR29" s="12">
        <f t="shared" si="18"/>
        <v>0</v>
      </c>
      <c r="AS29" s="9">
        <f t="shared" si="1"/>
        <v>0</v>
      </c>
      <c r="AT29" s="9">
        <f t="shared" si="19"/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f t="shared" si="2"/>
        <v>0</v>
      </c>
      <c r="BN29" s="9">
        <f t="shared" si="3"/>
        <v>0</v>
      </c>
    </row>
    <row r="30" spans="1:66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20"/>
        <v>0</v>
      </c>
      <c r="AB30" s="9">
        <f t="shared" si="4"/>
        <v>0</v>
      </c>
      <c r="AC30" s="9">
        <f t="shared" si="5"/>
        <v>0</v>
      </c>
      <c r="AD30" s="11">
        <v>100000</v>
      </c>
      <c r="AE30" s="11">
        <f t="shared" si="6"/>
        <v>0</v>
      </c>
      <c r="AF30" s="11">
        <f t="shared" si="7"/>
        <v>0</v>
      </c>
      <c r="AG30" s="11">
        <f t="shared" si="8"/>
        <v>0</v>
      </c>
      <c r="AH30" s="11">
        <f t="shared" si="9"/>
        <v>0</v>
      </c>
      <c r="AI30" s="11">
        <f t="shared" si="10"/>
        <v>0</v>
      </c>
      <c r="AJ30" s="11">
        <f t="shared" si="11"/>
        <v>0</v>
      </c>
      <c r="AK30" s="11">
        <f t="shared" si="12"/>
        <v>0</v>
      </c>
      <c r="AL30" s="11">
        <f t="shared" si="13"/>
        <v>0</v>
      </c>
      <c r="AM30" s="11">
        <f t="shared" si="14"/>
        <v>0</v>
      </c>
      <c r="AN30" s="12">
        <f t="shared" si="15"/>
        <v>0</v>
      </c>
      <c r="AO30" s="12">
        <f t="shared" si="16"/>
        <v>0</v>
      </c>
      <c r="AP30" s="12">
        <f t="shared" si="17"/>
        <v>0</v>
      </c>
      <c r="AQ30" s="13">
        <f t="shared" si="21"/>
        <v>0</v>
      </c>
      <c r="AR30" s="12">
        <f t="shared" si="18"/>
        <v>0</v>
      </c>
      <c r="AS30" s="9">
        <f t="shared" si="1"/>
        <v>0</v>
      </c>
      <c r="AT30" s="9">
        <f t="shared" si="19"/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f t="shared" si="2"/>
        <v>0</v>
      </c>
      <c r="BN30" s="9">
        <f t="shared" si="3"/>
        <v>0</v>
      </c>
    </row>
    <row r="31" spans="1:66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20"/>
        <v>0</v>
      </c>
      <c r="AB31" s="9">
        <f t="shared" si="4"/>
        <v>0</v>
      </c>
      <c r="AC31" s="9">
        <f t="shared" si="5"/>
        <v>0</v>
      </c>
      <c r="AD31" s="11">
        <v>100000</v>
      </c>
      <c r="AE31" s="11">
        <f t="shared" si="6"/>
        <v>0</v>
      </c>
      <c r="AF31" s="11">
        <f t="shared" si="7"/>
        <v>0</v>
      </c>
      <c r="AG31" s="11">
        <f t="shared" si="8"/>
        <v>0</v>
      </c>
      <c r="AH31" s="11">
        <f t="shared" si="9"/>
        <v>0</v>
      </c>
      <c r="AI31" s="11">
        <f t="shared" si="10"/>
        <v>0</v>
      </c>
      <c r="AJ31" s="11">
        <f t="shared" si="11"/>
        <v>0</v>
      </c>
      <c r="AK31" s="11">
        <f t="shared" si="12"/>
        <v>0</v>
      </c>
      <c r="AL31" s="11">
        <f t="shared" si="13"/>
        <v>0</v>
      </c>
      <c r="AM31" s="11">
        <f t="shared" si="14"/>
        <v>0</v>
      </c>
      <c r="AN31" s="12">
        <f t="shared" si="15"/>
        <v>0</v>
      </c>
      <c r="AO31" s="12">
        <f t="shared" si="16"/>
        <v>0</v>
      </c>
      <c r="AP31" s="12">
        <f t="shared" si="17"/>
        <v>0</v>
      </c>
      <c r="AQ31" s="13">
        <f t="shared" si="21"/>
        <v>0</v>
      </c>
      <c r="AR31" s="12">
        <f t="shared" si="18"/>
        <v>0</v>
      </c>
      <c r="AS31" s="9">
        <f t="shared" si="1"/>
        <v>0</v>
      </c>
      <c r="AT31" s="9">
        <f t="shared" si="19"/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f t="shared" si="2"/>
        <v>0</v>
      </c>
      <c r="BN31" s="9">
        <f t="shared" si="3"/>
        <v>0</v>
      </c>
    </row>
    <row r="32" spans="1:66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20"/>
        <v>0</v>
      </c>
      <c r="AB32" s="9">
        <f t="shared" si="4"/>
        <v>0</v>
      </c>
      <c r="AC32" s="9">
        <f t="shared" si="5"/>
        <v>0</v>
      </c>
      <c r="AD32" s="11">
        <v>100000</v>
      </c>
      <c r="AE32" s="11">
        <f t="shared" si="6"/>
        <v>0</v>
      </c>
      <c r="AF32" s="11">
        <f t="shared" si="7"/>
        <v>0</v>
      </c>
      <c r="AG32" s="11">
        <f t="shared" si="8"/>
        <v>0</v>
      </c>
      <c r="AH32" s="11">
        <f t="shared" si="9"/>
        <v>0</v>
      </c>
      <c r="AI32" s="11">
        <f t="shared" si="10"/>
        <v>0</v>
      </c>
      <c r="AJ32" s="11">
        <f t="shared" si="11"/>
        <v>0</v>
      </c>
      <c r="AK32" s="11">
        <f t="shared" si="12"/>
        <v>0</v>
      </c>
      <c r="AL32" s="11">
        <f t="shared" si="13"/>
        <v>0</v>
      </c>
      <c r="AM32" s="11">
        <f t="shared" si="14"/>
        <v>0</v>
      </c>
      <c r="AN32" s="12">
        <f t="shared" si="15"/>
        <v>0</v>
      </c>
      <c r="AO32" s="12">
        <f t="shared" si="16"/>
        <v>0</v>
      </c>
      <c r="AP32" s="12">
        <f t="shared" si="17"/>
        <v>0</v>
      </c>
      <c r="AQ32" s="13">
        <f t="shared" si="21"/>
        <v>0</v>
      </c>
      <c r="AR32" s="12">
        <f t="shared" si="18"/>
        <v>0</v>
      </c>
      <c r="AS32" s="16">
        <f t="shared" si="1"/>
        <v>0</v>
      </c>
      <c r="AT32" s="9">
        <f t="shared" si="19"/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f t="shared" si="2"/>
        <v>0</v>
      </c>
      <c r="BN32" s="16">
        <f t="shared" si="3"/>
        <v>0</v>
      </c>
    </row>
    <row r="33" spans="3:66" s="22" customFormat="1" ht="17.25" thickBot="1" x14ac:dyDescent="0.35">
      <c r="C33" s="17"/>
      <c r="D33" s="18"/>
      <c r="E33" s="18"/>
      <c r="F33" s="18"/>
      <c r="G33" s="19">
        <f>SUM(G3:G32)</f>
        <v>90305</v>
      </c>
      <c r="H33" s="19">
        <f t="shared" ref="H33:BN33" si="22">SUM(H3:H32)</f>
        <v>0</v>
      </c>
      <c r="I33" s="19">
        <f t="shared" si="22"/>
        <v>7800</v>
      </c>
      <c r="J33" s="19">
        <f t="shared" si="22"/>
        <v>5000</v>
      </c>
      <c r="K33" s="19">
        <f t="shared" si="22"/>
        <v>35000</v>
      </c>
      <c r="L33" s="19">
        <f t="shared" si="22"/>
        <v>3400</v>
      </c>
      <c r="M33" s="19">
        <f t="shared" si="22"/>
        <v>6000</v>
      </c>
      <c r="N33" s="19">
        <f t="shared" si="22"/>
        <v>1872</v>
      </c>
      <c r="O33" s="23">
        <f t="shared" si="22"/>
        <v>400</v>
      </c>
      <c r="P33" s="19">
        <f t="shared" si="22"/>
        <v>0</v>
      </c>
      <c r="Q33" s="19">
        <f t="shared" si="22"/>
        <v>2500</v>
      </c>
      <c r="R33" s="19">
        <f t="shared" si="22"/>
        <v>0</v>
      </c>
      <c r="S33" s="19">
        <f t="shared" si="22"/>
        <v>0</v>
      </c>
      <c r="T33" s="19">
        <f t="shared" si="22"/>
        <v>0</v>
      </c>
      <c r="U33" s="19">
        <f t="shared" si="22"/>
        <v>0</v>
      </c>
      <c r="V33" s="19">
        <f t="shared" si="22"/>
        <v>132120</v>
      </c>
      <c r="W33" s="19">
        <f t="shared" si="22"/>
        <v>18061</v>
      </c>
      <c r="X33" s="19">
        <f t="shared" si="22"/>
        <v>3000</v>
      </c>
      <c r="Y33" s="19">
        <f t="shared" si="22"/>
        <v>0</v>
      </c>
      <c r="Z33" s="19">
        <f t="shared" si="22"/>
        <v>0</v>
      </c>
      <c r="AA33" s="19">
        <f t="shared" si="22"/>
        <v>305458</v>
      </c>
      <c r="AB33" s="20"/>
      <c r="AC33" s="20">
        <f t="shared" si="22"/>
        <v>303208</v>
      </c>
      <c r="AD33" s="20">
        <f t="shared" si="22"/>
        <v>3000000</v>
      </c>
      <c r="AE33" s="20">
        <f t="shared" si="22"/>
        <v>41666.666666666664</v>
      </c>
      <c r="AF33" s="20">
        <f t="shared" si="22"/>
        <v>41666.666666666664</v>
      </c>
      <c r="AG33" s="20">
        <f t="shared" si="22"/>
        <v>41666.666666666664</v>
      </c>
      <c r="AH33" s="20">
        <f t="shared" si="22"/>
        <v>41666.666666666664</v>
      </c>
      <c r="AI33" s="20">
        <f t="shared" si="22"/>
        <v>36541.333333333372</v>
      </c>
      <c r="AJ33" s="20">
        <f t="shared" si="22"/>
        <v>-7.2759576141834259E-12</v>
      </c>
      <c r="AK33" s="20">
        <f t="shared" si="22"/>
        <v>2499.9999999999995</v>
      </c>
      <c r="AL33" s="20">
        <f t="shared" si="22"/>
        <v>4999.9999999999991</v>
      </c>
      <c r="AM33" s="20">
        <f t="shared" si="22"/>
        <v>7499.9999999999991</v>
      </c>
      <c r="AN33" s="20">
        <f t="shared" si="22"/>
        <v>9999.9999999999982</v>
      </c>
      <c r="AO33" s="20">
        <f t="shared" si="22"/>
        <v>10962.400000000011</v>
      </c>
      <c r="AP33" s="20">
        <f t="shared" si="22"/>
        <v>-2.6193447411060332E-12</v>
      </c>
      <c r="AQ33" s="20">
        <f t="shared" si="22"/>
        <v>35962.400000000001</v>
      </c>
      <c r="AR33" s="20">
        <f t="shared" si="22"/>
        <v>35962</v>
      </c>
      <c r="AS33" s="20">
        <f t="shared" si="22"/>
        <v>6321.35</v>
      </c>
      <c r="AT33" s="20">
        <f t="shared" si="22"/>
        <v>658.00000000000011</v>
      </c>
      <c r="AU33" s="20">
        <f t="shared" si="22"/>
        <v>0</v>
      </c>
      <c r="AV33" s="20">
        <f t="shared" si="22"/>
        <v>0</v>
      </c>
      <c r="AW33" s="20">
        <f t="shared" si="22"/>
        <v>0</v>
      </c>
      <c r="AX33" s="20">
        <f t="shared" si="22"/>
        <v>0</v>
      </c>
      <c r="AY33" s="20">
        <f t="shared" si="22"/>
        <v>0</v>
      </c>
      <c r="AZ33" s="20">
        <f t="shared" si="22"/>
        <v>0</v>
      </c>
      <c r="BA33" s="20">
        <f t="shared" si="22"/>
        <v>0</v>
      </c>
      <c r="BB33" s="20">
        <f t="shared" si="22"/>
        <v>0</v>
      </c>
      <c r="BC33" s="21">
        <f t="shared" si="22"/>
        <v>0</v>
      </c>
      <c r="BD33" s="21">
        <f t="shared" si="22"/>
        <v>0</v>
      </c>
      <c r="BE33" s="21">
        <f t="shared" si="22"/>
        <v>0</v>
      </c>
      <c r="BF33" s="20">
        <f t="shared" si="22"/>
        <v>0</v>
      </c>
      <c r="BG33" s="20">
        <f t="shared" si="22"/>
        <v>600</v>
      </c>
      <c r="BH33" s="20">
        <f t="shared" si="22"/>
        <v>14250</v>
      </c>
      <c r="BI33" s="20">
        <f t="shared" si="22"/>
        <v>0</v>
      </c>
      <c r="BJ33" s="20">
        <f t="shared" si="22"/>
        <v>25</v>
      </c>
      <c r="BK33" s="20">
        <f t="shared" si="22"/>
        <v>500</v>
      </c>
      <c r="BL33" s="20">
        <f t="shared" si="22"/>
        <v>0</v>
      </c>
      <c r="BM33" s="20">
        <f t="shared" si="22"/>
        <v>58316.35</v>
      </c>
      <c r="BN33" s="20">
        <f t="shared" si="22"/>
        <v>247141.65</v>
      </c>
    </row>
    <row r="39" spans="3:66" x14ac:dyDescent="0.3">
      <c r="S39" s="6">
        <f>(658/7)*100</f>
        <v>9400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BN39"/>
  <sheetViews>
    <sheetView topLeftCell="R1" workbookViewId="0">
      <selection activeCell="BM2" sqref="BM2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6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6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160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6" ht="16.5" x14ac:dyDescent="0.3">
      <c r="A3" s="24"/>
      <c r="B3" s="7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2"/>
      <c r="AO3" s="12"/>
      <c r="AP3" s="12"/>
      <c r="AQ3" s="12"/>
      <c r="AR3" s="12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</row>
    <row r="4" spans="1:66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0">AA4-H4</f>
        <v>0</v>
      </c>
      <c r="AC4" s="11">
        <v>100000</v>
      </c>
      <c r="AD4" s="11">
        <f t="shared" ref="AD4:AD32" si="1">IF((AB4-AC4)&gt;0,IF((AB4-AC4)&gt;500000/12,500000/12,(AB4-AC4)),0)</f>
        <v>0</v>
      </c>
      <c r="AE4" s="11">
        <f t="shared" ref="AE4:AE32" si="2">IF((AB4-(AC4+AD4))&gt;0,IF((AB4-(AC4+AD4))&gt;500000/12,500000/12,(AB4-(AC4+AD4))),0)</f>
        <v>0</v>
      </c>
      <c r="AF4" s="11">
        <f t="shared" ref="AF4:AF32" si="3">IF((AB4-(AC4+AD4+AE4))&gt;0,IF((AB4-(AC4+AD4+AE4))&gt;500000/12,500000/12,(AB4-(AC4+AD4+AE4))),0)</f>
        <v>0</v>
      </c>
      <c r="AG4" s="11">
        <f t="shared" ref="AG4:AG32" si="4">IF((AB4-(AC4+AD4+AE4+AF4))&gt;0,IF((AB4-(AC4+AD4+AE4+AF4))&gt;500000/12,500000/12,(AB4-(AC4+AD4+AE4+AF4))),0)</f>
        <v>0</v>
      </c>
      <c r="AH4" s="11">
        <f t="shared" ref="AH4:AH32" si="5">IF((AB4-(AC4+AD4+AE4+AF4+AG4))&gt;0,IF((AB4-(AC4+AD4+AE4+AF4+AG4))&gt;500000/12,500000/12,(AB4-(AC4+AD4+AE4+AF4+AG4))),0)</f>
        <v>0</v>
      </c>
      <c r="AI4" s="11">
        <f t="shared" ref="AI4:AI32" si="6">IF(AB4-100000&gt;0,AB4-AC4-AD4-AE4-AF4-AG4-AH4,0)</f>
        <v>0</v>
      </c>
      <c r="AJ4" s="11">
        <f t="shared" ref="AJ4:AJ32" si="7">IF(AD4&lt;=500000/12,AD4*0.06,0)</f>
        <v>0</v>
      </c>
      <c r="AK4" s="11">
        <f t="shared" ref="AK4:AK32" si="8">AE4*0.12</f>
        <v>0</v>
      </c>
      <c r="AL4" s="11">
        <f t="shared" ref="AL4:AL32" si="9">AF4*0.18</f>
        <v>0</v>
      </c>
      <c r="AM4" s="12">
        <f t="shared" ref="AM4:AM32" si="10">AG4*0.24</f>
        <v>0</v>
      </c>
      <c r="AN4" s="12">
        <f t="shared" ref="AN4:AN32" si="11">AH4*0.3</f>
        <v>0</v>
      </c>
      <c r="AO4" s="12">
        <f t="shared" ref="AO4:AO32" si="12">AI4*0.36</f>
        <v>0</v>
      </c>
      <c r="AP4" s="13">
        <f t="shared" ref="AP4:AP12" si="13">SUM(AJ4:AO4)</f>
        <v>0</v>
      </c>
      <c r="AQ4" s="12">
        <f t="shared" ref="AQ4:AQ32" si="14">ROUND(AP4,0)</f>
        <v>0</v>
      </c>
      <c r="AR4" s="9">
        <f t="shared" ref="AR4:AR32" si="15">G4*0.07</f>
        <v>0</v>
      </c>
      <c r="AS4" s="9">
        <f t="shared" ref="AS4:AS32" si="16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7">SUM(AQ4:BK4)</f>
        <v>0</v>
      </c>
      <c r="BM4" s="9">
        <f t="shared" ref="BM4:BM32" si="18">AA4-BL4</f>
        <v>0</v>
      </c>
    </row>
    <row r="5" spans="1:66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0"/>
        <v>0</v>
      </c>
      <c r="AC5" s="11">
        <v>100000</v>
      </c>
      <c r="AD5" s="11">
        <f t="shared" si="1"/>
        <v>0</v>
      </c>
      <c r="AE5" s="11">
        <f t="shared" si="2"/>
        <v>0</v>
      </c>
      <c r="AF5" s="11">
        <f t="shared" si="3"/>
        <v>0</v>
      </c>
      <c r="AG5" s="11">
        <f t="shared" si="4"/>
        <v>0</v>
      </c>
      <c r="AH5" s="11">
        <f t="shared" si="5"/>
        <v>0</v>
      </c>
      <c r="AI5" s="11">
        <f t="shared" si="6"/>
        <v>0</v>
      </c>
      <c r="AJ5" s="11">
        <f t="shared" si="7"/>
        <v>0</v>
      </c>
      <c r="AK5" s="11">
        <f t="shared" si="8"/>
        <v>0</v>
      </c>
      <c r="AL5" s="11">
        <f t="shared" si="9"/>
        <v>0</v>
      </c>
      <c r="AM5" s="12">
        <f t="shared" si="10"/>
        <v>0</v>
      </c>
      <c r="AN5" s="12">
        <f t="shared" si="11"/>
        <v>0</v>
      </c>
      <c r="AO5" s="12">
        <f t="shared" si="12"/>
        <v>0</v>
      </c>
      <c r="AP5" s="13">
        <f t="shared" si="13"/>
        <v>0</v>
      </c>
      <c r="AQ5" s="12">
        <f t="shared" si="14"/>
        <v>0</v>
      </c>
      <c r="AR5" s="9">
        <f t="shared" si="15"/>
        <v>0</v>
      </c>
      <c r="AS5" s="9">
        <f t="shared" si="16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7"/>
        <v>0</v>
      </c>
      <c r="BM5" s="9">
        <f t="shared" si="18"/>
        <v>0</v>
      </c>
    </row>
    <row r="6" spans="1:66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0"/>
        <v>0</v>
      </c>
      <c r="AC6" s="11">
        <v>100000</v>
      </c>
      <c r="AD6" s="11">
        <f t="shared" si="1"/>
        <v>0</v>
      </c>
      <c r="AE6" s="11">
        <f t="shared" si="2"/>
        <v>0</v>
      </c>
      <c r="AF6" s="11">
        <f t="shared" si="3"/>
        <v>0</v>
      </c>
      <c r="AG6" s="11">
        <f t="shared" si="4"/>
        <v>0</v>
      </c>
      <c r="AH6" s="11">
        <f t="shared" si="5"/>
        <v>0</v>
      </c>
      <c r="AI6" s="11">
        <f t="shared" si="6"/>
        <v>0</v>
      </c>
      <c r="AJ6" s="11">
        <f t="shared" si="7"/>
        <v>0</v>
      </c>
      <c r="AK6" s="11">
        <f t="shared" si="8"/>
        <v>0</v>
      </c>
      <c r="AL6" s="11">
        <f t="shared" si="9"/>
        <v>0</v>
      </c>
      <c r="AM6" s="12">
        <f t="shared" si="10"/>
        <v>0</v>
      </c>
      <c r="AN6" s="12">
        <f t="shared" si="11"/>
        <v>0</v>
      </c>
      <c r="AO6" s="12">
        <f t="shared" si="12"/>
        <v>0</v>
      </c>
      <c r="AP6" s="13">
        <f t="shared" si="13"/>
        <v>0</v>
      </c>
      <c r="AQ6" s="12">
        <f t="shared" si="14"/>
        <v>0</v>
      </c>
      <c r="AR6" s="9">
        <f t="shared" si="15"/>
        <v>0</v>
      </c>
      <c r="AS6" s="9">
        <f t="shared" si="16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7"/>
        <v>0</v>
      </c>
      <c r="BM6" s="9">
        <f t="shared" si="18"/>
        <v>0</v>
      </c>
    </row>
    <row r="7" spans="1:66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0"/>
        <v>0</v>
      </c>
      <c r="AC7" s="11">
        <v>100000</v>
      </c>
      <c r="AD7" s="11">
        <f t="shared" si="1"/>
        <v>0</v>
      </c>
      <c r="AE7" s="11">
        <f t="shared" si="2"/>
        <v>0</v>
      </c>
      <c r="AF7" s="11">
        <f t="shared" si="3"/>
        <v>0</v>
      </c>
      <c r="AG7" s="11">
        <f t="shared" si="4"/>
        <v>0</v>
      </c>
      <c r="AH7" s="11">
        <f t="shared" si="5"/>
        <v>0</v>
      </c>
      <c r="AI7" s="11">
        <f t="shared" si="6"/>
        <v>0</v>
      </c>
      <c r="AJ7" s="11">
        <f t="shared" si="7"/>
        <v>0</v>
      </c>
      <c r="AK7" s="11">
        <f t="shared" si="8"/>
        <v>0</v>
      </c>
      <c r="AL7" s="11">
        <f t="shared" si="9"/>
        <v>0</v>
      </c>
      <c r="AM7" s="12">
        <f t="shared" si="10"/>
        <v>0</v>
      </c>
      <c r="AN7" s="12">
        <f t="shared" si="11"/>
        <v>0</v>
      </c>
      <c r="AO7" s="12">
        <f t="shared" si="12"/>
        <v>0</v>
      </c>
      <c r="AP7" s="13">
        <f t="shared" si="13"/>
        <v>0</v>
      </c>
      <c r="AQ7" s="12">
        <f t="shared" si="14"/>
        <v>0</v>
      </c>
      <c r="AR7" s="9">
        <f t="shared" si="15"/>
        <v>0</v>
      </c>
      <c r="AS7" s="9">
        <f t="shared" si="16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7"/>
        <v>0</v>
      </c>
      <c r="BM7" s="9">
        <f t="shared" si="18"/>
        <v>0</v>
      </c>
    </row>
    <row r="8" spans="1:66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0"/>
        <v>0</v>
      </c>
      <c r="AC8" s="11">
        <v>100000</v>
      </c>
      <c r="AD8" s="11">
        <f t="shared" si="1"/>
        <v>0</v>
      </c>
      <c r="AE8" s="11">
        <f t="shared" si="2"/>
        <v>0</v>
      </c>
      <c r="AF8" s="11">
        <f t="shared" si="3"/>
        <v>0</v>
      </c>
      <c r="AG8" s="11">
        <f t="shared" si="4"/>
        <v>0</v>
      </c>
      <c r="AH8" s="11">
        <f t="shared" si="5"/>
        <v>0</v>
      </c>
      <c r="AI8" s="11">
        <f t="shared" si="6"/>
        <v>0</v>
      </c>
      <c r="AJ8" s="11">
        <f t="shared" si="7"/>
        <v>0</v>
      </c>
      <c r="AK8" s="11">
        <f t="shared" si="8"/>
        <v>0</v>
      </c>
      <c r="AL8" s="11">
        <f t="shared" si="9"/>
        <v>0</v>
      </c>
      <c r="AM8" s="12">
        <f t="shared" si="10"/>
        <v>0</v>
      </c>
      <c r="AN8" s="12">
        <f t="shared" si="11"/>
        <v>0</v>
      </c>
      <c r="AO8" s="12">
        <f t="shared" si="12"/>
        <v>0</v>
      </c>
      <c r="AP8" s="13">
        <f t="shared" si="13"/>
        <v>0</v>
      </c>
      <c r="AQ8" s="12">
        <f t="shared" si="14"/>
        <v>0</v>
      </c>
      <c r="AR8" s="9">
        <f t="shared" si="15"/>
        <v>0</v>
      </c>
      <c r="AS8" s="9">
        <f t="shared" si="16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7"/>
        <v>0</v>
      </c>
      <c r="BM8" s="9">
        <f t="shared" si="18"/>
        <v>0</v>
      </c>
    </row>
    <row r="9" spans="1:66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0"/>
        <v>0</v>
      </c>
      <c r="AC9" s="11">
        <v>100000</v>
      </c>
      <c r="AD9" s="11">
        <f t="shared" si="1"/>
        <v>0</v>
      </c>
      <c r="AE9" s="11">
        <f t="shared" si="2"/>
        <v>0</v>
      </c>
      <c r="AF9" s="11">
        <f t="shared" si="3"/>
        <v>0</v>
      </c>
      <c r="AG9" s="11">
        <f t="shared" si="4"/>
        <v>0</v>
      </c>
      <c r="AH9" s="11">
        <f t="shared" si="5"/>
        <v>0</v>
      </c>
      <c r="AI9" s="11">
        <f t="shared" si="6"/>
        <v>0</v>
      </c>
      <c r="AJ9" s="11">
        <f t="shared" si="7"/>
        <v>0</v>
      </c>
      <c r="AK9" s="11">
        <f t="shared" si="8"/>
        <v>0</v>
      </c>
      <c r="AL9" s="11">
        <f t="shared" si="9"/>
        <v>0</v>
      </c>
      <c r="AM9" s="12">
        <f t="shared" si="10"/>
        <v>0</v>
      </c>
      <c r="AN9" s="12">
        <f t="shared" si="11"/>
        <v>0</v>
      </c>
      <c r="AO9" s="12">
        <f t="shared" si="12"/>
        <v>0</v>
      </c>
      <c r="AP9" s="13">
        <f t="shared" si="13"/>
        <v>0</v>
      </c>
      <c r="AQ9" s="12">
        <f t="shared" si="14"/>
        <v>0</v>
      </c>
      <c r="AR9" s="9">
        <f t="shared" si="15"/>
        <v>0</v>
      </c>
      <c r="AS9" s="9">
        <f t="shared" si="16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7"/>
        <v>0</v>
      </c>
      <c r="BM9" s="9">
        <f t="shared" si="18"/>
        <v>0</v>
      </c>
    </row>
    <row r="10" spans="1:66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0"/>
        <v>0</v>
      </c>
      <c r="AC10" s="11">
        <v>100000</v>
      </c>
      <c r="AD10" s="11">
        <f t="shared" si="1"/>
        <v>0</v>
      </c>
      <c r="AE10" s="11">
        <f t="shared" si="2"/>
        <v>0</v>
      </c>
      <c r="AF10" s="11">
        <f t="shared" si="3"/>
        <v>0</v>
      </c>
      <c r="AG10" s="11">
        <f t="shared" si="4"/>
        <v>0</v>
      </c>
      <c r="AH10" s="11">
        <f t="shared" si="5"/>
        <v>0</v>
      </c>
      <c r="AI10" s="11">
        <f t="shared" si="6"/>
        <v>0</v>
      </c>
      <c r="AJ10" s="11">
        <f t="shared" si="7"/>
        <v>0</v>
      </c>
      <c r="AK10" s="11">
        <f t="shared" si="8"/>
        <v>0</v>
      </c>
      <c r="AL10" s="11">
        <f t="shared" si="9"/>
        <v>0</v>
      </c>
      <c r="AM10" s="12">
        <f t="shared" si="10"/>
        <v>0</v>
      </c>
      <c r="AN10" s="12">
        <f t="shared" si="11"/>
        <v>0</v>
      </c>
      <c r="AO10" s="12">
        <f t="shared" si="12"/>
        <v>0</v>
      </c>
      <c r="AP10" s="13">
        <f t="shared" si="13"/>
        <v>0</v>
      </c>
      <c r="AQ10" s="12">
        <f t="shared" si="14"/>
        <v>0</v>
      </c>
      <c r="AR10" s="9">
        <f t="shared" si="15"/>
        <v>0</v>
      </c>
      <c r="AS10" s="9">
        <f t="shared" si="16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7"/>
        <v>0</v>
      </c>
      <c r="BM10" s="9">
        <f t="shared" si="18"/>
        <v>0</v>
      </c>
    </row>
    <row r="11" spans="1:66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0"/>
        <v>0</v>
      </c>
      <c r="AC11" s="11">
        <v>100000</v>
      </c>
      <c r="AD11" s="11">
        <f t="shared" si="1"/>
        <v>0</v>
      </c>
      <c r="AE11" s="11">
        <f t="shared" si="2"/>
        <v>0</v>
      </c>
      <c r="AF11" s="11">
        <f t="shared" si="3"/>
        <v>0</v>
      </c>
      <c r="AG11" s="11">
        <f t="shared" si="4"/>
        <v>0</v>
      </c>
      <c r="AH11" s="11">
        <f t="shared" si="5"/>
        <v>0</v>
      </c>
      <c r="AI11" s="11">
        <f t="shared" si="6"/>
        <v>0</v>
      </c>
      <c r="AJ11" s="11">
        <f t="shared" si="7"/>
        <v>0</v>
      </c>
      <c r="AK11" s="11">
        <f t="shared" si="8"/>
        <v>0</v>
      </c>
      <c r="AL11" s="11">
        <f t="shared" si="9"/>
        <v>0</v>
      </c>
      <c r="AM11" s="12">
        <f t="shared" si="10"/>
        <v>0</v>
      </c>
      <c r="AN11" s="12">
        <f t="shared" si="11"/>
        <v>0</v>
      </c>
      <c r="AO11" s="12">
        <f t="shared" si="12"/>
        <v>0</v>
      </c>
      <c r="AP11" s="13">
        <f t="shared" si="13"/>
        <v>0</v>
      </c>
      <c r="AQ11" s="12">
        <f t="shared" si="14"/>
        <v>0</v>
      </c>
      <c r="AR11" s="9">
        <f t="shared" si="15"/>
        <v>0</v>
      </c>
      <c r="AS11" s="9">
        <f t="shared" si="16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7"/>
        <v>0</v>
      </c>
      <c r="BM11" s="9">
        <f t="shared" si="18"/>
        <v>0</v>
      </c>
    </row>
    <row r="12" spans="1:66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0"/>
        <v>0</v>
      </c>
      <c r="AC12" s="11">
        <v>100000</v>
      </c>
      <c r="AD12" s="11">
        <f t="shared" si="1"/>
        <v>0</v>
      </c>
      <c r="AE12" s="11">
        <f t="shared" si="2"/>
        <v>0</v>
      </c>
      <c r="AF12" s="11">
        <f t="shared" si="3"/>
        <v>0</v>
      </c>
      <c r="AG12" s="11">
        <f t="shared" si="4"/>
        <v>0</v>
      </c>
      <c r="AH12" s="11">
        <f t="shared" si="5"/>
        <v>0</v>
      </c>
      <c r="AI12" s="11">
        <f t="shared" si="6"/>
        <v>0</v>
      </c>
      <c r="AJ12" s="11">
        <f t="shared" si="7"/>
        <v>0</v>
      </c>
      <c r="AK12" s="11">
        <f t="shared" si="8"/>
        <v>0</v>
      </c>
      <c r="AL12" s="11">
        <f t="shared" si="9"/>
        <v>0</v>
      </c>
      <c r="AM12" s="12">
        <f t="shared" si="10"/>
        <v>0</v>
      </c>
      <c r="AN12" s="12">
        <f t="shared" si="11"/>
        <v>0</v>
      </c>
      <c r="AO12" s="12">
        <f t="shared" si="12"/>
        <v>0</v>
      </c>
      <c r="AP12" s="13">
        <f t="shared" si="13"/>
        <v>0</v>
      </c>
      <c r="AQ12" s="12">
        <f t="shared" si="14"/>
        <v>0</v>
      </c>
      <c r="AR12" s="9">
        <f t="shared" si="15"/>
        <v>0</v>
      </c>
      <c r="AS12" s="9">
        <f t="shared" si="16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7"/>
        <v>0</v>
      </c>
      <c r="BM12" s="9">
        <f t="shared" si="18"/>
        <v>0</v>
      </c>
    </row>
    <row r="13" spans="1:66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0"/>
        <v>0</v>
      </c>
      <c r="AC13" s="11">
        <v>100000</v>
      </c>
      <c r="AD13" s="11">
        <f t="shared" si="1"/>
        <v>0</v>
      </c>
      <c r="AE13" s="11">
        <f t="shared" si="2"/>
        <v>0</v>
      </c>
      <c r="AF13" s="11">
        <f t="shared" si="3"/>
        <v>0</v>
      </c>
      <c r="AG13" s="11">
        <f t="shared" si="4"/>
        <v>0</v>
      </c>
      <c r="AH13" s="11">
        <f t="shared" si="5"/>
        <v>0</v>
      </c>
      <c r="AI13" s="11">
        <f t="shared" si="6"/>
        <v>0</v>
      </c>
      <c r="AJ13" s="11">
        <f t="shared" si="7"/>
        <v>0</v>
      </c>
      <c r="AK13" s="11">
        <f t="shared" si="8"/>
        <v>0</v>
      </c>
      <c r="AL13" s="11">
        <f t="shared" si="9"/>
        <v>0</v>
      </c>
      <c r="AM13" s="12">
        <f t="shared" si="10"/>
        <v>0</v>
      </c>
      <c r="AN13" s="12">
        <f t="shared" si="11"/>
        <v>0</v>
      </c>
      <c r="AO13" s="12">
        <f t="shared" si="12"/>
        <v>0</v>
      </c>
      <c r="AP13" s="13"/>
      <c r="AQ13" s="12">
        <f t="shared" si="14"/>
        <v>0</v>
      </c>
      <c r="AR13" s="9">
        <f t="shared" si="15"/>
        <v>0</v>
      </c>
      <c r="AS13" s="9">
        <f t="shared" si="16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7"/>
        <v>0</v>
      </c>
      <c r="BM13" s="9">
        <f t="shared" si="18"/>
        <v>0</v>
      </c>
    </row>
    <row r="14" spans="1:66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0"/>
        <v>0</v>
      </c>
      <c r="AC14" s="11">
        <v>100000</v>
      </c>
      <c r="AD14" s="11">
        <f t="shared" si="1"/>
        <v>0</v>
      </c>
      <c r="AE14" s="11">
        <f t="shared" si="2"/>
        <v>0</v>
      </c>
      <c r="AF14" s="11">
        <f t="shared" si="3"/>
        <v>0</v>
      </c>
      <c r="AG14" s="11">
        <f t="shared" si="4"/>
        <v>0</v>
      </c>
      <c r="AH14" s="11">
        <f t="shared" si="5"/>
        <v>0</v>
      </c>
      <c r="AI14" s="11">
        <f t="shared" si="6"/>
        <v>0</v>
      </c>
      <c r="AJ14" s="11">
        <f t="shared" si="7"/>
        <v>0</v>
      </c>
      <c r="AK14" s="11">
        <f t="shared" si="8"/>
        <v>0</v>
      </c>
      <c r="AL14" s="11">
        <f t="shared" si="9"/>
        <v>0</v>
      </c>
      <c r="AM14" s="12">
        <f t="shared" si="10"/>
        <v>0</v>
      </c>
      <c r="AN14" s="12">
        <f t="shared" si="11"/>
        <v>0</v>
      </c>
      <c r="AO14" s="12">
        <f t="shared" si="12"/>
        <v>0</v>
      </c>
      <c r="AP14" s="13">
        <f>SUM(AJ14:AO14)</f>
        <v>0</v>
      </c>
      <c r="AQ14" s="12">
        <f t="shared" si="14"/>
        <v>0</v>
      </c>
      <c r="AR14" s="9">
        <f t="shared" si="15"/>
        <v>0</v>
      </c>
      <c r="AS14" s="9">
        <f t="shared" si="16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7"/>
        <v>0</v>
      </c>
      <c r="BM14" s="9">
        <f t="shared" si="18"/>
        <v>0</v>
      </c>
    </row>
    <row r="15" spans="1:66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0"/>
        <v>0</v>
      </c>
      <c r="AC15" s="11">
        <v>100000</v>
      </c>
      <c r="AD15" s="11">
        <f t="shared" si="1"/>
        <v>0</v>
      </c>
      <c r="AE15" s="11">
        <f t="shared" si="2"/>
        <v>0</v>
      </c>
      <c r="AF15" s="11">
        <f t="shared" si="3"/>
        <v>0</v>
      </c>
      <c r="AG15" s="11">
        <f t="shared" si="4"/>
        <v>0</v>
      </c>
      <c r="AH15" s="11">
        <f t="shared" si="5"/>
        <v>0</v>
      </c>
      <c r="AI15" s="11">
        <f t="shared" si="6"/>
        <v>0</v>
      </c>
      <c r="AJ15" s="11">
        <f t="shared" si="7"/>
        <v>0</v>
      </c>
      <c r="AK15" s="11">
        <f t="shared" si="8"/>
        <v>0</v>
      </c>
      <c r="AL15" s="11">
        <f t="shared" si="9"/>
        <v>0</v>
      </c>
      <c r="AM15" s="12">
        <f t="shared" si="10"/>
        <v>0</v>
      </c>
      <c r="AN15" s="12">
        <f t="shared" si="11"/>
        <v>0</v>
      </c>
      <c r="AO15" s="12">
        <f t="shared" si="12"/>
        <v>0</v>
      </c>
      <c r="AP15" s="13">
        <f>SUM(AJ15:AO15)</f>
        <v>0</v>
      </c>
      <c r="AQ15" s="12">
        <f t="shared" si="14"/>
        <v>0</v>
      </c>
      <c r="AR15" s="9">
        <f t="shared" si="15"/>
        <v>0</v>
      </c>
      <c r="AS15" s="9">
        <f t="shared" si="16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7"/>
        <v>0</v>
      </c>
      <c r="BM15" s="9">
        <f t="shared" si="18"/>
        <v>0</v>
      </c>
    </row>
    <row r="16" spans="1:66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0"/>
        <v>0</v>
      </c>
      <c r="AC16" s="11">
        <v>100000</v>
      </c>
      <c r="AD16" s="11">
        <f t="shared" si="1"/>
        <v>0</v>
      </c>
      <c r="AE16" s="11">
        <f t="shared" si="2"/>
        <v>0</v>
      </c>
      <c r="AF16" s="11">
        <f t="shared" si="3"/>
        <v>0</v>
      </c>
      <c r="AG16" s="11">
        <f t="shared" si="4"/>
        <v>0</v>
      </c>
      <c r="AH16" s="11">
        <f t="shared" si="5"/>
        <v>0</v>
      </c>
      <c r="AI16" s="11">
        <f t="shared" si="6"/>
        <v>0</v>
      </c>
      <c r="AJ16" s="11">
        <f t="shared" si="7"/>
        <v>0</v>
      </c>
      <c r="AK16" s="11">
        <f t="shared" si="8"/>
        <v>0</v>
      </c>
      <c r="AL16" s="11">
        <f t="shared" si="9"/>
        <v>0</v>
      </c>
      <c r="AM16" s="12">
        <f t="shared" si="10"/>
        <v>0</v>
      </c>
      <c r="AN16" s="12">
        <f t="shared" si="11"/>
        <v>0</v>
      </c>
      <c r="AO16" s="12">
        <f t="shared" si="12"/>
        <v>0</v>
      </c>
      <c r="AP16" s="13">
        <f>SUM(AJ16:AO16)</f>
        <v>0</v>
      </c>
      <c r="AQ16" s="12">
        <f t="shared" si="14"/>
        <v>0</v>
      </c>
      <c r="AR16" s="9">
        <f t="shared" si="15"/>
        <v>0</v>
      </c>
      <c r="AS16" s="9">
        <f t="shared" si="16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7"/>
        <v>0</v>
      </c>
      <c r="BM16" s="9">
        <f t="shared" si="18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0"/>
        <v>0</v>
      </c>
      <c r="AC17" s="11">
        <v>100000</v>
      </c>
      <c r="AD17" s="11">
        <f t="shared" si="1"/>
        <v>0</v>
      </c>
      <c r="AE17" s="11">
        <f t="shared" si="2"/>
        <v>0</v>
      </c>
      <c r="AF17" s="11">
        <f t="shared" si="3"/>
        <v>0</v>
      </c>
      <c r="AG17" s="11">
        <f t="shared" si="4"/>
        <v>0</v>
      </c>
      <c r="AH17" s="11">
        <f t="shared" si="5"/>
        <v>0</v>
      </c>
      <c r="AI17" s="11">
        <f t="shared" si="6"/>
        <v>0</v>
      </c>
      <c r="AJ17" s="11">
        <f t="shared" si="7"/>
        <v>0</v>
      </c>
      <c r="AK17" s="11">
        <f t="shared" si="8"/>
        <v>0</v>
      </c>
      <c r="AL17" s="11">
        <f t="shared" si="9"/>
        <v>0</v>
      </c>
      <c r="AM17" s="12">
        <f t="shared" si="10"/>
        <v>0</v>
      </c>
      <c r="AN17" s="12">
        <f t="shared" si="11"/>
        <v>0</v>
      </c>
      <c r="AO17" s="12">
        <f t="shared" si="12"/>
        <v>0</v>
      </c>
      <c r="AP17" s="13">
        <f>SUM(AJ17:AO17)</f>
        <v>0</v>
      </c>
      <c r="AQ17" s="12">
        <f t="shared" si="14"/>
        <v>0</v>
      </c>
      <c r="AR17" s="9">
        <f t="shared" si="15"/>
        <v>0</v>
      </c>
      <c r="AS17" s="9">
        <f t="shared" si="16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7"/>
        <v>0</v>
      </c>
      <c r="BM17" s="9">
        <f t="shared" si="18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0"/>
        <v>0</v>
      </c>
      <c r="AC18" s="11">
        <v>100000</v>
      </c>
      <c r="AD18" s="11">
        <f t="shared" si="1"/>
        <v>0</v>
      </c>
      <c r="AE18" s="11">
        <f t="shared" si="2"/>
        <v>0</v>
      </c>
      <c r="AF18" s="11">
        <f t="shared" si="3"/>
        <v>0</v>
      </c>
      <c r="AG18" s="11">
        <f t="shared" si="4"/>
        <v>0</v>
      </c>
      <c r="AH18" s="11">
        <f t="shared" si="5"/>
        <v>0</v>
      </c>
      <c r="AI18" s="11">
        <f t="shared" si="6"/>
        <v>0</v>
      </c>
      <c r="AJ18" s="11">
        <f t="shared" si="7"/>
        <v>0</v>
      </c>
      <c r="AK18" s="11">
        <f t="shared" si="8"/>
        <v>0</v>
      </c>
      <c r="AL18" s="11">
        <f t="shared" si="9"/>
        <v>0</v>
      </c>
      <c r="AM18" s="12">
        <f t="shared" si="10"/>
        <v>0</v>
      </c>
      <c r="AN18" s="12">
        <f t="shared" si="11"/>
        <v>0</v>
      </c>
      <c r="AO18" s="12">
        <f t="shared" si="12"/>
        <v>0</v>
      </c>
      <c r="AP18" s="13"/>
      <c r="AQ18" s="12">
        <f t="shared" si="14"/>
        <v>0</v>
      </c>
      <c r="AR18" s="9">
        <f t="shared" si="15"/>
        <v>0</v>
      </c>
      <c r="AS18" s="9">
        <f t="shared" si="16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7"/>
        <v>0</v>
      </c>
      <c r="BM18" s="9">
        <f t="shared" si="18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0"/>
        <v>0</v>
      </c>
      <c r="AC19" s="11">
        <v>100000</v>
      </c>
      <c r="AD19" s="11">
        <f t="shared" si="1"/>
        <v>0</v>
      </c>
      <c r="AE19" s="11">
        <f t="shared" si="2"/>
        <v>0</v>
      </c>
      <c r="AF19" s="11">
        <f t="shared" si="3"/>
        <v>0</v>
      </c>
      <c r="AG19" s="11">
        <f t="shared" si="4"/>
        <v>0</v>
      </c>
      <c r="AH19" s="11">
        <f t="shared" si="5"/>
        <v>0</v>
      </c>
      <c r="AI19" s="11">
        <f t="shared" si="6"/>
        <v>0</v>
      </c>
      <c r="AJ19" s="11">
        <f t="shared" si="7"/>
        <v>0</v>
      </c>
      <c r="AK19" s="11">
        <f t="shared" si="8"/>
        <v>0</v>
      </c>
      <c r="AL19" s="11">
        <f t="shared" si="9"/>
        <v>0</v>
      </c>
      <c r="AM19" s="12">
        <f t="shared" si="10"/>
        <v>0</v>
      </c>
      <c r="AN19" s="12">
        <f t="shared" si="11"/>
        <v>0</v>
      </c>
      <c r="AO19" s="12">
        <f t="shared" si="12"/>
        <v>0</v>
      </c>
      <c r="AP19" s="13">
        <f t="shared" ref="AP19:AP32" si="20">SUM(AJ19:AO19)</f>
        <v>0</v>
      </c>
      <c r="AQ19" s="12">
        <f t="shared" si="14"/>
        <v>0</v>
      </c>
      <c r="AR19" s="9">
        <f t="shared" si="15"/>
        <v>0</v>
      </c>
      <c r="AS19" s="9">
        <f t="shared" si="16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7"/>
        <v>0</v>
      </c>
      <c r="BM19" s="9">
        <f t="shared" si="18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0"/>
        <v>0</v>
      </c>
      <c r="AC20" s="11">
        <v>100000</v>
      </c>
      <c r="AD20" s="11">
        <f t="shared" si="1"/>
        <v>0</v>
      </c>
      <c r="AE20" s="11">
        <f t="shared" si="2"/>
        <v>0</v>
      </c>
      <c r="AF20" s="11">
        <f t="shared" si="3"/>
        <v>0</v>
      </c>
      <c r="AG20" s="11">
        <f t="shared" si="4"/>
        <v>0</v>
      </c>
      <c r="AH20" s="11">
        <f t="shared" si="5"/>
        <v>0</v>
      </c>
      <c r="AI20" s="11">
        <f t="shared" si="6"/>
        <v>0</v>
      </c>
      <c r="AJ20" s="11">
        <f t="shared" si="7"/>
        <v>0</v>
      </c>
      <c r="AK20" s="11">
        <f t="shared" si="8"/>
        <v>0</v>
      </c>
      <c r="AL20" s="11">
        <f t="shared" si="9"/>
        <v>0</v>
      </c>
      <c r="AM20" s="12">
        <f t="shared" si="10"/>
        <v>0</v>
      </c>
      <c r="AN20" s="12">
        <f t="shared" si="11"/>
        <v>0</v>
      </c>
      <c r="AO20" s="12">
        <f t="shared" si="12"/>
        <v>0</v>
      </c>
      <c r="AP20" s="13">
        <f t="shared" si="20"/>
        <v>0</v>
      </c>
      <c r="AQ20" s="12">
        <f t="shared" si="14"/>
        <v>0</v>
      </c>
      <c r="AR20" s="9">
        <f t="shared" si="15"/>
        <v>0</v>
      </c>
      <c r="AS20" s="9">
        <f t="shared" si="16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7"/>
        <v>0</v>
      </c>
      <c r="BM20" s="9">
        <f t="shared" si="18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0"/>
        <v>0</v>
      </c>
      <c r="AC21" s="11">
        <v>100000</v>
      </c>
      <c r="AD21" s="11">
        <f t="shared" si="1"/>
        <v>0</v>
      </c>
      <c r="AE21" s="11">
        <f t="shared" si="2"/>
        <v>0</v>
      </c>
      <c r="AF21" s="11">
        <f t="shared" si="3"/>
        <v>0</v>
      </c>
      <c r="AG21" s="11">
        <f t="shared" si="4"/>
        <v>0</v>
      </c>
      <c r="AH21" s="11">
        <f t="shared" si="5"/>
        <v>0</v>
      </c>
      <c r="AI21" s="11">
        <f t="shared" si="6"/>
        <v>0</v>
      </c>
      <c r="AJ21" s="11">
        <f t="shared" si="7"/>
        <v>0</v>
      </c>
      <c r="AK21" s="11">
        <f t="shared" si="8"/>
        <v>0</v>
      </c>
      <c r="AL21" s="11">
        <f t="shared" si="9"/>
        <v>0</v>
      </c>
      <c r="AM21" s="12">
        <f t="shared" si="10"/>
        <v>0</v>
      </c>
      <c r="AN21" s="12">
        <f t="shared" si="11"/>
        <v>0</v>
      </c>
      <c r="AO21" s="12">
        <f t="shared" si="12"/>
        <v>0</v>
      </c>
      <c r="AP21" s="13">
        <f t="shared" si="20"/>
        <v>0</v>
      </c>
      <c r="AQ21" s="12">
        <f t="shared" si="14"/>
        <v>0</v>
      </c>
      <c r="AR21" s="9">
        <f t="shared" si="15"/>
        <v>0</v>
      </c>
      <c r="AS21" s="9">
        <f t="shared" si="16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7"/>
        <v>0</v>
      </c>
      <c r="BM21" s="9">
        <f t="shared" si="18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0"/>
        <v>0</v>
      </c>
      <c r="AC22" s="11">
        <v>100000</v>
      </c>
      <c r="AD22" s="11">
        <f t="shared" si="1"/>
        <v>0</v>
      </c>
      <c r="AE22" s="11">
        <f t="shared" si="2"/>
        <v>0</v>
      </c>
      <c r="AF22" s="11">
        <f t="shared" si="3"/>
        <v>0</v>
      </c>
      <c r="AG22" s="11">
        <f t="shared" si="4"/>
        <v>0</v>
      </c>
      <c r="AH22" s="11">
        <f t="shared" si="5"/>
        <v>0</v>
      </c>
      <c r="AI22" s="11">
        <f t="shared" si="6"/>
        <v>0</v>
      </c>
      <c r="AJ22" s="11">
        <f t="shared" si="7"/>
        <v>0</v>
      </c>
      <c r="AK22" s="11">
        <f t="shared" si="8"/>
        <v>0</v>
      </c>
      <c r="AL22" s="11">
        <f t="shared" si="9"/>
        <v>0</v>
      </c>
      <c r="AM22" s="12">
        <f t="shared" si="10"/>
        <v>0</v>
      </c>
      <c r="AN22" s="12">
        <f t="shared" si="11"/>
        <v>0</v>
      </c>
      <c r="AO22" s="12">
        <f t="shared" si="12"/>
        <v>0</v>
      </c>
      <c r="AP22" s="13">
        <f t="shared" si="20"/>
        <v>0</v>
      </c>
      <c r="AQ22" s="12">
        <f t="shared" si="14"/>
        <v>0</v>
      </c>
      <c r="AR22" s="9">
        <f t="shared" si="15"/>
        <v>0</v>
      </c>
      <c r="AS22" s="9">
        <f t="shared" si="16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7"/>
        <v>0</v>
      </c>
      <c r="BM22" s="9">
        <f t="shared" si="18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0"/>
        <v>0</v>
      </c>
      <c r="AC23" s="11">
        <v>100000</v>
      </c>
      <c r="AD23" s="11">
        <f t="shared" si="1"/>
        <v>0</v>
      </c>
      <c r="AE23" s="11">
        <f t="shared" si="2"/>
        <v>0</v>
      </c>
      <c r="AF23" s="11">
        <f t="shared" si="3"/>
        <v>0</v>
      </c>
      <c r="AG23" s="11">
        <f t="shared" si="4"/>
        <v>0</v>
      </c>
      <c r="AH23" s="11">
        <f t="shared" si="5"/>
        <v>0</v>
      </c>
      <c r="AI23" s="11">
        <f t="shared" si="6"/>
        <v>0</v>
      </c>
      <c r="AJ23" s="11">
        <f t="shared" si="7"/>
        <v>0</v>
      </c>
      <c r="AK23" s="11">
        <f t="shared" si="8"/>
        <v>0</v>
      </c>
      <c r="AL23" s="11">
        <f t="shared" si="9"/>
        <v>0</v>
      </c>
      <c r="AM23" s="12">
        <f t="shared" si="10"/>
        <v>0</v>
      </c>
      <c r="AN23" s="12">
        <f t="shared" si="11"/>
        <v>0</v>
      </c>
      <c r="AO23" s="12">
        <f t="shared" si="12"/>
        <v>0</v>
      </c>
      <c r="AP23" s="13">
        <f t="shared" si="20"/>
        <v>0</v>
      </c>
      <c r="AQ23" s="12">
        <f t="shared" si="14"/>
        <v>0</v>
      </c>
      <c r="AR23" s="9">
        <f t="shared" si="15"/>
        <v>0</v>
      </c>
      <c r="AS23" s="9">
        <f t="shared" si="16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7"/>
        <v>0</v>
      </c>
      <c r="BM23" s="9">
        <f t="shared" si="18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0"/>
        <v>0</v>
      </c>
      <c r="AC24" s="11">
        <v>100000</v>
      </c>
      <c r="AD24" s="11">
        <f t="shared" si="1"/>
        <v>0</v>
      </c>
      <c r="AE24" s="11">
        <f t="shared" si="2"/>
        <v>0</v>
      </c>
      <c r="AF24" s="11">
        <f t="shared" si="3"/>
        <v>0</v>
      </c>
      <c r="AG24" s="11">
        <f t="shared" si="4"/>
        <v>0</v>
      </c>
      <c r="AH24" s="11">
        <f t="shared" si="5"/>
        <v>0</v>
      </c>
      <c r="AI24" s="11">
        <f t="shared" si="6"/>
        <v>0</v>
      </c>
      <c r="AJ24" s="11">
        <f t="shared" si="7"/>
        <v>0</v>
      </c>
      <c r="AK24" s="11">
        <f t="shared" si="8"/>
        <v>0</v>
      </c>
      <c r="AL24" s="11">
        <f t="shared" si="9"/>
        <v>0</v>
      </c>
      <c r="AM24" s="12">
        <f t="shared" si="10"/>
        <v>0</v>
      </c>
      <c r="AN24" s="12">
        <f t="shared" si="11"/>
        <v>0</v>
      </c>
      <c r="AO24" s="12">
        <f t="shared" si="12"/>
        <v>0</v>
      </c>
      <c r="AP24" s="13">
        <f t="shared" si="20"/>
        <v>0</v>
      </c>
      <c r="AQ24" s="12">
        <f t="shared" si="14"/>
        <v>0</v>
      </c>
      <c r="AR24" s="9">
        <f t="shared" si="15"/>
        <v>0</v>
      </c>
      <c r="AS24" s="9">
        <f t="shared" si="16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7"/>
        <v>0</v>
      </c>
      <c r="BM24" s="9">
        <f t="shared" si="18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0"/>
        <v>0</v>
      </c>
      <c r="AC25" s="11">
        <v>100000</v>
      </c>
      <c r="AD25" s="11">
        <f t="shared" si="1"/>
        <v>0</v>
      </c>
      <c r="AE25" s="11">
        <f t="shared" si="2"/>
        <v>0</v>
      </c>
      <c r="AF25" s="11">
        <f t="shared" si="3"/>
        <v>0</v>
      </c>
      <c r="AG25" s="11">
        <f t="shared" si="4"/>
        <v>0</v>
      </c>
      <c r="AH25" s="11">
        <f t="shared" si="5"/>
        <v>0</v>
      </c>
      <c r="AI25" s="11">
        <f t="shared" si="6"/>
        <v>0</v>
      </c>
      <c r="AJ25" s="11">
        <f t="shared" si="7"/>
        <v>0</v>
      </c>
      <c r="AK25" s="11">
        <f t="shared" si="8"/>
        <v>0</v>
      </c>
      <c r="AL25" s="11">
        <f t="shared" si="9"/>
        <v>0</v>
      </c>
      <c r="AM25" s="12">
        <f t="shared" si="10"/>
        <v>0</v>
      </c>
      <c r="AN25" s="12">
        <f t="shared" si="11"/>
        <v>0</v>
      </c>
      <c r="AO25" s="12">
        <f t="shared" si="12"/>
        <v>0</v>
      </c>
      <c r="AP25" s="13">
        <f t="shared" si="20"/>
        <v>0</v>
      </c>
      <c r="AQ25" s="12">
        <f t="shared" si="14"/>
        <v>0</v>
      </c>
      <c r="AR25" s="9">
        <f t="shared" si="15"/>
        <v>0</v>
      </c>
      <c r="AS25" s="9">
        <f t="shared" si="16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7"/>
        <v>0</v>
      </c>
      <c r="BM25" s="9">
        <f t="shared" si="18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0"/>
        <v>0</v>
      </c>
      <c r="AC26" s="11">
        <v>100000</v>
      </c>
      <c r="AD26" s="11">
        <f t="shared" si="1"/>
        <v>0</v>
      </c>
      <c r="AE26" s="11">
        <f t="shared" si="2"/>
        <v>0</v>
      </c>
      <c r="AF26" s="11">
        <f t="shared" si="3"/>
        <v>0</v>
      </c>
      <c r="AG26" s="11">
        <f t="shared" si="4"/>
        <v>0</v>
      </c>
      <c r="AH26" s="11">
        <f t="shared" si="5"/>
        <v>0</v>
      </c>
      <c r="AI26" s="11">
        <f t="shared" si="6"/>
        <v>0</v>
      </c>
      <c r="AJ26" s="11">
        <f t="shared" si="7"/>
        <v>0</v>
      </c>
      <c r="AK26" s="11">
        <f t="shared" si="8"/>
        <v>0</v>
      </c>
      <c r="AL26" s="11">
        <f t="shared" si="9"/>
        <v>0</v>
      </c>
      <c r="AM26" s="12">
        <f t="shared" si="10"/>
        <v>0</v>
      </c>
      <c r="AN26" s="12">
        <f t="shared" si="11"/>
        <v>0</v>
      </c>
      <c r="AO26" s="12">
        <f t="shared" si="12"/>
        <v>0</v>
      </c>
      <c r="AP26" s="13">
        <f t="shared" si="20"/>
        <v>0</v>
      </c>
      <c r="AQ26" s="12">
        <f t="shared" si="14"/>
        <v>0</v>
      </c>
      <c r="AR26" s="9">
        <f t="shared" si="15"/>
        <v>0</v>
      </c>
      <c r="AS26" s="9">
        <f t="shared" si="16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7"/>
        <v>0</v>
      </c>
      <c r="BM26" s="9">
        <f t="shared" si="18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0"/>
        <v>0</v>
      </c>
      <c r="AC27" s="11">
        <v>100000</v>
      </c>
      <c r="AD27" s="11">
        <f t="shared" si="1"/>
        <v>0</v>
      </c>
      <c r="AE27" s="11">
        <f t="shared" si="2"/>
        <v>0</v>
      </c>
      <c r="AF27" s="11">
        <f t="shared" si="3"/>
        <v>0</v>
      </c>
      <c r="AG27" s="11">
        <f t="shared" si="4"/>
        <v>0</v>
      </c>
      <c r="AH27" s="11">
        <f t="shared" si="5"/>
        <v>0</v>
      </c>
      <c r="AI27" s="11">
        <f t="shared" si="6"/>
        <v>0</v>
      </c>
      <c r="AJ27" s="11">
        <f t="shared" si="7"/>
        <v>0</v>
      </c>
      <c r="AK27" s="11">
        <f t="shared" si="8"/>
        <v>0</v>
      </c>
      <c r="AL27" s="11">
        <f t="shared" si="9"/>
        <v>0</v>
      </c>
      <c r="AM27" s="12">
        <f t="shared" si="10"/>
        <v>0</v>
      </c>
      <c r="AN27" s="12">
        <f t="shared" si="11"/>
        <v>0</v>
      </c>
      <c r="AO27" s="12">
        <f t="shared" si="12"/>
        <v>0</v>
      </c>
      <c r="AP27" s="13">
        <f t="shared" si="20"/>
        <v>0</v>
      </c>
      <c r="AQ27" s="12">
        <f t="shared" si="14"/>
        <v>0</v>
      </c>
      <c r="AR27" s="9">
        <f t="shared" si="15"/>
        <v>0</v>
      </c>
      <c r="AS27" s="9">
        <f t="shared" si="16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7"/>
        <v>0</v>
      </c>
      <c r="BM27" s="9">
        <f t="shared" si="18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0"/>
        <v>0</v>
      </c>
      <c r="AC28" s="11">
        <v>100000</v>
      </c>
      <c r="AD28" s="11">
        <f t="shared" si="1"/>
        <v>0</v>
      </c>
      <c r="AE28" s="11">
        <f t="shared" si="2"/>
        <v>0</v>
      </c>
      <c r="AF28" s="11">
        <f t="shared" si="3"/>
        <v>0</v>
      </c>
      <c r="AG28" s="11">
        <f t="shared" si="4"/>
        <v>0</v>
      </c>
      <c r="AH28" s="11">
        <f t="shared" si="5"/>
        <v>0</v>
      </c>
      <c r="AI28" s="11">
        <f t="shared" si="6"/>
        <v>0</v>
      </c>
      <c r="AJ28" s="11">
        <f t="shared" si="7"/>
        <v>0</v>
      </c>
      <c r="AK28" s="11">
        <f t="shared" si="8"/>
        <v>0</v>
      </c>
      <c r="AL28" s="11">
        <f t="shared" si="9"/>
        <v>0</v>
      </c>
      <c r="AM28" s="12">
        <f t="shared" si="10"/>
        <v>0</v>
      </c>
      <c r="AN28" s="12">
        <f t="shared" si="11"/>
        <v>0</v>
      </c>
      <c r="AO28" s="12">
        <f t="shared" si="12"/>
        <v>0</v>
      </c>
      <c r="AP28" s="13">
        <f t="shared" si="20"/>
        <v>0</v>
      </c>
      <c r="AQ28" s="12">
        <f t="shared" si="14"/>
        <v>0</v>
      </c>
      <c r="AR28" s="9">
        <f t="shared" si="15"/>
        <v>0</v>
      </c>
      <c r="AS28" s="9">
        <f t="shared" si="16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7"/>
        <v>0</v>
      </c>
      <c r="BM28" s="9">
        <f t="shared" si="18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0"/>
        <v>0</v>
      </c>
      <c r="AC29" s="11">
        <v>100000</v>
      </c>
      <c r="AD29" s="11">
        <f t="shared" si="1"/>
        <v>0</v>
      </c>
      <c r="AE29" s="11">
        <f t="shared" si="2"/>
        <v>0</v>
      </c>
      <c r="AF29" s="11">
        <f t="shared" si="3"/>
        <v>0</v>
      </c>
      <c r="AG29" s="11">
        <f t="shared" si="4"/>
        <v>0</v>
      </c>
      <c r="AH29" s="11">
        <f t="shared" si="5"/>
        <v>0</v>
      </c>
      <c r="AI29" s="11">
        <f t="shared" si="6"/>
        <v>0</v>
      </c>
      <c r="AJ29" s="11">
        <f t="shared" si="7"/>
        <v>0</v>
      </c>
      <c r="AK29" s="11">
        <f t="shared" si="8"/>
        <v>0</v>
      </c>
      <c r="AL29" s="11">
        <f t="shared" si="9"/>
        <v>0</v>
      </c>
      <c r="AM29" s="12">
        <f t="shared" si="10"/>
        <v>0</v>
      </c>
      <c r="AN29" s="12">
        <f t="shared" si="11"/>
        <v>0</v>
      </c>
      <c r="AO29" s="12">
        <f t="shared" si="12"/>
        <v>0</v>
      </c>
      <c r="AP29" s="13">
        <f t="shared" si="20"/>
        <v>0</v>
      </c>
      <c r="AQ29" s="12">
        <f t="shared" si="14"/>
        <v>0</v>
      </c>
      <c r="AR29" s="9">
        <f t="shared" si="15"/>
        <v>0</v>
      </c>
      <c r="AS29" s="9">
        <f t="shared" si="16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7"/>
        <v>0</v>
      </c>
      <c r="BM29" s="9">
        <f t="shared" si="18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0"/>
        <v>0</v>
      </c>
      <c r="AC30" s="11">
        <v>100000</v>
      </c>
      <c r="AD30" s="11">
        <f t="shared" si="1"/>
        <v>0</v>
      </c>
      <c r="AE30" s="11">
        <f t="shared" si="2"/>
        <v>0</v>
      </c>
      <c r="AF30" s="11">
        <f t="shared" si="3"/>
        <v>0</v>
      </c>
      <c r="AG30" s="11">
        <f t="shared" si="4"/>
        <v>0</v>
      </c>
      <c r="AH30" s="11">
        <f t="shared" si="5"/>
        <v>0</v>
      </c>
      <c r="AI30" s="11">
        <f t="shared" si="6"/>
        <v>0</v>
      </c>
      <c r="AJ30" s="11">
        <f t="shared" si="7"/>
        <v>0</v>
      </c>
      <c r="AK30" s="11">
        <f t="shared" si="8"/>
        <v>0</v>
      </c>
      <c r="AL30" s="11">
        <f t="shared" si="9"/>
        <v>0</v>
      </c>
      <c r="AM30" s="12">
        <f t="shared" si="10"/>
        <v>0</v>
      </c>
      <c r="AN30" s="12">
        <f t="shared" si="11"/>
        <v>0</v>
      </c>
      <c r="AO30" s="12">
        <f t="shared" si="12"/>
        <v>0</v>
      </c>
      <c r="AP30" s="13">
        <f t="shared" si="20"/>
        <v>0</v>
      </c>
      <c r="AQ30" s="12">
        <f t="shared" si="14"/>
        <v>0</v>
      </c>
      <c r="AR30" s="9">
        <f t="shared" si="15"/>
        <v>0</v>
      </c>
      <c r="AS30" s="9">
        <f t="shared" si="16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7"/>
        <v>0</v>
      </c>
      <c r="BM30" s="9">
        <f t="shared" si="18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0"/>
        <v>0</v>
      </c>
      <c r="AC31" s="11">
        <v>100000</v>
      </c>
      <c r="AD31" s="11">
        <f t="shared" si="1"/>
        <v>0</v>
      </c>
      <c r="AE31" s="11">
        <f t="shared" si="2"/>
        <v>0</v>
      </c>
      <c r="AF31" s="11">
        <f t="shared" si="3"/>
        <v>0</v>
      </c>
      <c r="AG31" s="11">
        <f t="shared" si="4"/>
        <v>0</v>
      </c>
      <c r="AH31" s="11">
        <f t="shared" si="5"/>
        <v>0</v>
      </c>
      <c r="AI31" s="11">
        <f t="shared" si="6"/>
        <v>0</v>
      </c>
      <c r="AJ31" s="11">
        <f t="shared" si="7"/>
        <v>0</v>
      </c>
      <c r="AK31" s="11">
        <f t="shared" si="8"/>
        <v>0</v>
      </c>
      <c r="AL31" s="11">
        <f t="shared" si="9"/>
        <v>0</v>
      </c>
      <c r="AM31" s="12">
        <f t="shared" si="10"/>
        <v>0</v>
      </c>
      <c r="AN31" s="12">
        <f t="shared" si="11"/>
        <v>0</v>
      </c>
      <c r="AO31" s="12">
        <f t="shared" si="12"/>
        <v>0</v>
      </c>
      <c r="AP31" s="13">
        <f t="shared" si="20"/>
        <v>0</v>
      </c>
      <c r="AQ31" s="12">
        <f t="shared" si="14"/>
        <v>0</v>
      </c>
      <c r="AR31" s="9">
        <f t="shared" si="15"/>
        <v>0</v>
      </c>
      <c r="AS31" s="9">
        <f t="shared" si="16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7"/>
        <v>0</v>
      </c>
      <c r="BM31" s="9">
        <f t="shared" si="18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0"/>
        <v>0</v>
      </c>
      <c r="AC32" s="11">
        <v>100000</v>
      </c>
      <c r="AD32" s="11">
        <f t="shared" si="1"/>
        <v>0</v>
      </c>
      <c r="AE32" s="11">
        <f t="shared" si="2"/>
        <v>0</v>
      </c>
      <c r="AF32" s="11">
        <f t="shared" si="3"/>
        <v>0</v>
      </c>
      <c r="AG32" s="11">
        <f t="shared" si="4"/>
        <v>0</v>
      </c>
      <c r="AH32" s="11">
        <f t="shared" si="5"/>
        <v>0</v>
      </c>
      <c r="AI32" s="11">
        <f t="shared" si="6"/>
        <v>0</v>
      </c>
      <c r="AJ32" s="11">
        <f t="shared" si="7"/>
        <v>0</v>
      </c>
      <c r="AK32" s="11">
        <f t="shared" si="8"/>
        <v>0</v>
      </c>
      <c r="AL32" s="11">
        <f t="shared" si="9"/>
        <v>0</v>
      </c>
      <c r="AM32" s="12">
        <f t="shared" si="10"/>
        <v>0</v>
      </c>
      <c r="AN32" s="12">
        <f t="shared" si="11"/>
        <v>0</v>
      </c>
      <c r="AO32" s="12">
        <f t="shared" si="12"/>
        <v>0</v>
      </c>
      <c r="AP32" s="13">
        <f t="shared" si="20"/>
        <v>0</v>
      </c>
      <c r="AQ32" s="12">
        <f t="shared" si="14"/>
        <v>0</v>
      </c>
      <c r="AR32" s="16">
        <f t="shared" si="15"/>
        <v>0</v>
      </c>
      <c r="AS32" s="9">
        <f t="shared" si="16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7"/>
        <v>0</v>
      </c>
      <c r="BM32" s="16">
        <f t="shared" si="18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2900000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M39"/>
  <sheetViews>
    <sheetView workbookViewId="0">
      <selection activeCell="B3" sqref="B3:G3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/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BM39"/>
  <sheetViews>
    <sheetView topLeftCell="Q1" workbookViewId="0">
      <selection sqref="A1:XFD1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BM39"/>
  <sheetViews>
    <sheetView topLeftCell="T16" workbookViewId="0">
      <selection sqref="A1:XFD1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BM39"/>
  <sheetViews>
    <sheetView topLeftCell="AW1" workbookViewId="0">
      <selection activeCell="BM7" sqref="BM7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10.1406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>
        <v>2958</v>
      </c>
      <c r="C3" s="8" t="s">
        <v>283</v>
      </c>
      <c r="D3" s="8" t="s">
        <v>284</v>
      </c>
      <c r="E3" s="8"/>
      <c r="F3" s="8" t="s">
        <v>285</v>
      </c>
      <c r="G3" s="9">
        <v>66375</v>
      </c>
      <c r="H3" s="9">
        <v>0</v>
      </c>
      <c r="I3" s="9">
        <v>7800</v>
      </c>
      <c r="J3" s="9">
        <v>5000</v>
      </c>
      <c r="K3" s="9">
        <v>35000</v>
      </c>
      <c r="L3" s="9">
        <v>1700</v>
      </c>
      <c r="M3" s="9">
        <v>0</v>
      </c>
      <c r="N3" s="9">
        <v>1495</v>
      </c>
      <c r="O3" s="9">
        <v>1700</v>
      </c>
      <c r="P3" s="9">
        <v>0</v>
      </c>
      <c r="Q3" s="9">
        <v>2500</v>
      </c>
      <c r="R3" s="9">
        <v>0</v>
      </c>
      <c r="S3" s="9">
        <v>0</v>
      </c>
      <c r="T3" s="9">
        <v>0</v>
      </c>
      <c r="U3" s="9">
        <v>0</v>
      </c>
      <c r="V3" s="9">
        <v>63680</v>
      </c>
      <c r="W3" s="9">
        <v>0</v>
      </c>
      <c r="X3" s="9">
        <v>3000</v>
      </c>
      <c r="Y3" s="9">
        <v>0</v>
      </c>
      <c r="Z3" s="9">
        <v>0</v>
      </c>
      <c r="AA3" s="9">
        <f>SUM(G3:Y3)-Z3</f>
        <v>188250</v>
      </c>
      <c r="AB3" s="9">
        <f>AA3-H3</f>
        <v>188250</v>
      </c>
      <c r="AC3" s="11">
        <v>100000</v>
      </c>
      <c r="AD3" s="11">
        <f>IF((AB3-AC3)&gt;0,IF((AB3-AC3)&gt;500000/12,500000/12,(AB3-AC3)),0)</f>
        <v>41666.666666666664</v>
      </c>
      <c r="AE3" s="11">
        <f>IF((AB3-(AC3+AD3))&gt;0,IF((AB3-(AC3+AD3))&gt;500000/12,500000/12,(AB3-(AC3+AD3))),0)</f>
        <v>41666.666666666664</v>
      </c>
      <c r="AF3" s="11">
        <f>IF((AB3-(AC3+AD3+AE3))&gt;0,IF((AB3-(AC3+AD3+AE3))&gt;500000/12,500000/12,(AB3-(AC3+AD3+AE3))),0)</f>
        <v>4916.6666666666861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-1.4551915228366852E-11</v>
      </c>
      <c r="AJ3" s="11">
        <f>IF(AD3&lt;=500000/12,AD3*0.06,0)</f>
        <v>2499.9999999999995</v>
      </c>
      <c r="AK3" s="11">
        <f>AE3*0.12</f>
        <v>4999.9999999999991</v>
      </c>
      <c r="AL3" s="11">
        <f>AF3*0.18</f>
        <v>885.00000000000341</v>
      </c>
      <c r="AM3" s="12">
        <f>AG3*0.24</f>
        <v>0</v>
      </c>
      <c r="AN3" s="12">
        <f>AH3*0.3</f>
        <v>0</v>
      </c>
      <c r="AO3" s="12">
        <f>AI3*0.36</f>
        <v>-5.2386894822120665E-12</v>
      </c>
      <c r="AP3" s="12">
        <f t="shared" ref="AP3:AP12" si="0">SUM(AJ3:AO3)</f>
        <v>8384.9999999999964</v>
      </c>
      <c r="AQ3" s="12">
        <f>ROUND(AP3,0)</f>
        <v>8385</v>
      </c>
      <c r="AR3" s="9">
        <f>G3*0.07</f>
        <v>4646.25</v>
      </c>
      <c r="AS3" s="9">
        <f>L3*7%</f>
        <v>119.00000000000001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600</v>
      </c>
      <c r="BG3" s="9">
        <v>0</v>
      </c>
      <c r="BH3" s="9">
        <v>0</v>
      </c>
      <c r="BI3" s="9">
        <v>25</v>
      </c>
      <c r="BJ3" s="9">
        <v>0</v>
      </c>
      <c r="BK3" s="9">
        <v>0</v>
      </c>
      <c r="BL3" s="9">
        <f>SUM(AQ3:BK3)</f>
        <v>13775.25</v>
      </c>
      <c r="BM3" s="9">
        <f t="shared" ref="BM3:BM32" si="1">AA3-BL3</f>
        <v>174474.75</v>
      </c>
    </row>
    <row r="4" spans="1:65" ht="16.5" x14ac:dyDescent="0.3">
      <c r="A4" s="24">
        <v>2</v>
      </c>
      <c r="B4" s="7">
        <v>3597</v>
      </c>
      <c r="C4" s="8" t="s">
        <v>286</v>
      </c>
      <c r="D4" s="8" t="s">
        <v>163</v>
      </c>
      <c r="E4" s="8"/>
      <c r="F4" s="8" t="s">
        <v>287</v>
      </c>
      <c r="G4" s="9">
        <v>54290</v>
      </c>
      <c r="H4" s="9">
        <v>0</v>
      </c>
      <c r="I4" s="9">
        <v>7800</v>
      </c>
      <c r="J4" s="9">
        <v>5000</v>
      </c>
      <c r="K4" s="9">
        <v>35000</v>
      </c>
      <c r="L4" s="9">
        <v>1700</v>
      </c>
      <c r="M4" s="9">
        <v>0</v>
      </c>
      <c r="N4" s="9">
        <v>0</v>
      </c>
      <c r="O4" s="9">
        <v>2125</v>
      </c>
      <c r="P4" s="9">
        <v>0</v>
      </c>
      <c r="Q4" s="9">
        <v>2500</v>
      </c>
      <c r="R4" s="9">
        <v>0</v>
      </c>
      <c r="S4" s="9">
        <v>0</v>
      </c>
      <c r="T4" s="9">
        <v>0</v>
      </c>
      <c r="U4" s="9">
        <v>0</v>
      </c>
      <c r="V4" s="9">
        <v>74196</v>
      </c>
      <c r="W4" s="9">
        <v>8143.5</v>
      </c>
      <c r="X4" s="9">
        <v>3000</v>
      </c>
      <c r="Y4" s="9">
        <v>0</v>
      </c>
      <c r="Z4" s="9">
        <v>0</v>
      </c>
      <c r="AA4" s="9">
        <f>SUM(G4:Y4)-Z4</f>
        <v>193754.5</v>
      </c>
      <c r="AB4" s="9">
        <f t="shared" ref="AB4:AB32" si="2">AA4-H4</f>
        <v>193754.5</v>
      </c>
      <c r="AC4" s="11">
        <v>100000</v>
      </c>
      <c r="AD4" s="11">
        <f t="shared" ref="AD4:AD32" si="3">IF((AB4-AC4)&gt;0,IF((AB4-AC4)&gt;500000/12,500000/12,(AB4-AC4)),0)</f>
        <v>41666.666666666664</v>
      </c>
      <c r="AE4" s="11">
        <f t="shared" ref="AE4:AE32" si="4">IF((AB4-(AC4+AD4))&gt;0,IF((AB4-(AC4+AD4))&gt;500000/12,500000/12,(AB4-(AC4+AD4))),0)</f>
        <v>41666.666666666664</v>
      </c>
      <c r="AF4" s="11">
        <f t="shared" ref="AF4:AF32" si="5">IF((AB4-(AC4+AD4+AE4))&gt;0,IF((AB4-(AC4+AD4+AE4))&gt;500000/12,500000/12,(AB4-(AC4+AD4+AE4))),0)</f>
        <v>10421.166666666686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-1.4551915228366852E-11</v>
      </c>
      <c r="AJ4" s="11">
        <f t="shared" ref="AJ4:AJ32" si="9">IF(AD4&lt;=500000/12,AD4*0.06,0)</f>
        <v>2499.9999999999995</v>
      </c>
      <c r="AK4" s="11">
        <f t="shared" ref="AK4:AK32" si="10">AE4*0.12</f>
        <v>4999.9999999999991</v>
      </c>
      <c r="AL4" s="11">
        <f t="shared" ref="AL4:AL32" si="11">AF4*0.18</f>
        <v>1875.8100000000034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-5.2386894822120665E-12</v>
      </c>
      <c r="AP4" s="13">
        <f t="shared" si="0"/>
        <v>9375.8099999999959</v>
      </c>
      <c r="AQ4" s="12">
        <f t="shared" ref="AQ4:AQ32" si="15">ROUND(AP4,0)</f>
        <v>9376</v>
      </c>
      <c r="AR4" s="9">
        <f t="shared" ref="AR4:AR32" si="16">G4*0.07</f>
        <v>3800.3</v>
      </c>
      <c r="AS4" s="9">
        <f t="shared" ref="AS4:AS32" si="17">L4*7%</f>
        <v>119.00000000000001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600</v>
      </c>
      <c r="BG4" s="9">
        <v>0</v>
      </c>
      <c r="BH4" s="9">
        <v>0</v>
      </c>
      <c r="BI4" s="9">
        <v>25</v>
      </c>
      <c r="BJ4" s="9">
        <v>0</v>
      </c>
      <c r="BK4" s="9">
        <v>0</v>
      </c>
      <c r="BL4" s="9">
        <f t="shared" ref="BL4:BL32" si="18">SUM(AQ4:BK4)</f>
        <v>13920.3</v>
      </c>
      <c r="BM4" s="9">
        <f t="shared" si="1"/>
        <v>179834.2</v>
      </c>
    </row>
    <row r="5" spans="1:65" ht="16.5" x14ac:dyDescent="0.3">
      <c r="A5" s="24">
        <v>3</v>
      </c>
      <c r="B5" s="7">
        <v>3601</v>
      </c>
      <c r="C5" s="8" t="s">
        <v>288</v>
      </c>
      <c r="D5" s="8" t="s">
        <v>163</v>
      </c>
      <c r="E5" s="8"/>
      <c r="F5" s="8"/>
      <c r="G5" s="9">
        <v>54290</v>
      </c>
      <c r="H5" s="9">
        <v>0</v>
      </c>
      <c r="I5" s="9">
        <v>7800</v>
      </c>
      <c r="J5" s="9">
        <v>5000</v>
      </c>
      <c r="K5" s="9">
        <v>35000</v>
      </c>
      <c r="L5" s="9">
        <v>1700</v>
      </c>
      <c r="M5" s="9">
        <v>0</v>
      </c>
      <c r="N5" s="9">
        <v>0</v>
      </c>
      <c r="O5" s="9">
        <v>2125</v>
      </c>
      <c r="P5" s="9">
        <v>0</v>
      </c>
      <c r="Q5" s="9">
        <v>2500</v>
      </c>
      <c r="R5" s="9">
        <v>0</v>
      </c>
      <c r="S5" s="9">
        <v>0</v>
      </c>
      <c r="T5" s="9">
        <v>0</v>
      </c>
      <c r="U5" s="9">
        <v>0</v>
      </c>
      <c r="V5" s="9">
        <v>76944</v>
      </c>
      <c r="W5" s="9">
        <v>8143.5</v>
      </c>
      <c r="X5" s="9">
        <v>3000</v>
      </c>
      <c r="Y5" s="9">
        <v>0</v>
      </c>
      <c r="Z5" s="9">
        <v>0</v>
      </c>
      <c r="AA5" s="9">
        <f t="shared" ref="AA5:AA32" si="19">SUM(G5:Y5)-Z5</f>
        <v>196502.5</v>
      </c>
      <c r="AB5" s="9">
        <f t="shared" si="2"/>
        <v>196502.5</v>
      </c>
      <c r="AC5" s="11">
        <v>100000</v>
      </c>
      <c r="AD5" s="11">
        <f t="shared" si="3"/>
        <v>41666.666666666664</v>
      </c>
      <c r="AE5" s="11">
        <f t="shared" si="4"/>
        <v>41666.666666666664</v>
      </c>
      <c r="AF5" s="11">
        <f t="shared" si="5"/>
        <v>13169.166666666686</v>
      </c>
      <c r="AG5" s="11">
        <f t="shared" si="6"/>
        <v>0</v>
      </c>
      <c r="AH5" s="11">
        <f t="shared" si="7"/>
        <v>0</v>
      </c>
      <c r="AI5" s="11">
        <f t="shared" si="8"/>
        <v>-1.4551915228366852E-11</v>
      </c>
      <c r="AJ5" s="11">
        <f t="shared" si="9"/>
        <v>2499.9999999999995</v>
      </c>
      <c r="AK5" s="11">
        <f t="shared" si="10"/>
        <v>4999.9999999999991</v>
      </c>
      <c r="AL5" s="11">
        <f t="shared" si="11"/>
        <v>2370.4500000000035</v>
      </c>
      <c r="AM5" s="12">
        <f t="shared" si="12"/>
        <v>0</v>
      </c>
      <c r="AN5" s="12">
        <f t="shared" si="13"/>
        <v>0</v>
      </c>
      <c r="AO5" s="12">
        <f t="shared" si="14"/>
        <v>-5.2386894822120665E-12</v>
      </c>
      <c r="AP5" s="13">
        <f t="shared" si="0"/>
        <v>9870.4499999999953</v>
      </c>
      <c r="AQ5" s="12">
        <f t="shared" si="15"/>
        <v>9870</v>
      </c>
      <c r="AR5" s="9">
        <f t="shared" si="16"/>
        <v>3800.3</v>
      </c>
      <c r="AS5" s="9">
        <f t="shared" si="17"/>
        <v>119.00000000000001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600</v>
      </c>
      <c r="BG5" s="9">
        <v>0</v>
      </c>
      <c r="BH5" s="9">
        <v>0</v>
      </c>
      <c r="BI5" s="9">
        <v>25</v>
      </c>
      <c r="BJ5" s="9">
        <v>0</v>
      </c>
      <c r="BK5" s="9">
        <v>0</v>
      </c>
      <c r="BL5" s="9">
        <f t="shared" si="18"/>
        <v>14414.3</v>
      </c>
      <c r="BM5" s="9">
        <f t="shared" si="1"/>
        <v>182088.2</v>
      </c>
    </row>
    <row r="6" spans="1:65" ht="16.5" x14ac:dyDescent="0.3">
      <c r="A6" s="24">
        <v>4</v>
      </c>
      <c r="B6" s="7">
        <v>688</v>
      </c>
      <c r="C6" s="8" t="s">
        <v>289</v>
      </c>
      <c r="D6" s="8" t="s">
        <v>193</v>
      </c>
      <c r="E6" s="8"/>
      <c r="F6" s="8" t="s">
        <v>290</v>
      </c>
      <c r="G6" s="9">
        <v>56645</v>
      </c>
      <c r="H6" s="9">
        <v>0</v>
      </c>
      <c r="I6" s="9">
        <v>7800</v>
      </c>
      <c r="J6" s="9">
        <v>5000</v>
      </c>
      <c r="K6" s="9"/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2500</v>
      </c>
      <c r="R6" s="9">
        <v>3000</v>
      </c>
      <c r="S6" s="9">
        <v>0</v>
      </c>
      <c r="T6" s="9">
        <v>0</v>
      </c>
      <c r="U6" s="9">
        <v>0</v>
      </c>
      <c r="V6" s="9">
        <v>43660</v>
      </c>
      <c r="W6" s="9"/>
      <c r="X6" s="9">
        <v>0</v>
      </c>
      <c r="Y6" s="9">
        <v>0</v>
      </c>
      <c r="Z6" s="9">
        <v>0</v>
      </c>
      <c r="AA6" s="9">
        <f t="shared" si="19"/>
        <v>118605</v>
      </c>
      <c r="AB6" s="9">
        <f t="shared" si="2"/>
        <v>118605</v>
      </c>
      <c r="AC6" s="11">
        <v>100000</v>
      </c>
      <c r="AD6" s="11">
        <f t="shared" si="3"/>
        <v>18605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1116.3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1116.3</v>
      </c>
      <c r="AQ6" s="12">
        <f t="shared" si="15"/>
        <v>1116</v>
      </c>
      <c r="AR6" s="9">
        <f>G6*0.06</f>
        <v>3398.7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5200</v>
      </c>
      <c r="BA6" s="9">
        <v>0</v>
      </c>
      <c r="BB6" s="9">
        <v>0</v>
      </c>
      <c r="BC6" s="9">
        <v>0</v>
      </c>
      <c r="BD6" s="9">
        <v>257</v>
      </c>
      <c r="BE6" s="9">
        <v>0</v>
      </c>
      <c r="BF6" s="9">
        <v>125</v>
      </c>
      <c r="BG6" s="9">
        <v>470</v>
      </c>
      <c r="BH6" s="9">
        <v>0</v>
      </c>
      <c r="BI6" s="9">
        <v>25</v>
      </c>
      <c r="BJ6" s="9">
        <v>200</v>
      </c>
      <c r="BK6" s="9">
        <v>0</v>
      </c>
      <c r="BL6" s="9">
        <f t="shared" si="18"/>
        <v>10791.7</v>
      </c>
      <c r="BM6" s="9">
        <f t="shared" si="1"/>
        <v>107813.3</v>
      </c>
    </row>
    <row r="7" spans="1:65" s="10" customFormat="1" ht="16.5" x14ac:dyDescent="0.3">
      <c r="A7" s="24">
        <v>5</v>
      </c>
      <c r="B7" s="7">
        <v>694</v>
      </c>
      <c r="C7" s="14" t="s">
        <v>291</v>
      </c>
      <c r="D7" s="14" t="s">
        <v>193</v>
      </c>
      <c r="E7" s="14"/>
      <c r="F7" s="14" t="s">
        <v>292</v>
      </c>
      <c r="G7" s="9">
        <v>54395</v>
      </c>
      <c r="H7" s="9">
        <v>0</v>
      </c>
      <c r="I7" s="9">
        <v>7800</v>
      </c>
      <c r="J7" s="9">
        <v>5000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2500</v>
      </c>
      <c r="R7" s="9">
        <v>3000</v>
      </c>
      <c r="S7" s="9">
        <v>0</v>
      </c>
      <c r="T7" s="9">
        <v>0</v>
      </c>
      <c r="U7" s="9">
        <v>0</v>
      </c>
      <c r="V7" s="9">
        <v>42185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114880</v>
      </c>
      <c r="AB7" s="9">
        <f t="shared" si="2"/>
        <v>114880</v>
      </c>
      <c r="AC7" s="11">
        <v>100000</v>
      </c>
      <c r="AD7" s="11">
        <f t="shared" si="3"/>
        <v>14880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892.8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892.8</v>
      </c>
      <c r="AQ7" s="12">
        <f t="shared" si="15"/>
        <v>893</v>
      </c>
      <c r="AR7" s="9">
        <f>G7*0.06</f>
        <v>3263.7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1946.25</v>
      </c>
      <c r="AX7" s="9">
        <v>0</v>
      </c>
      <c r="AY7" s="9">
        <v>0</v>
      </c>
      <c r="AZ7" s="9">
        <v>0</v>
      </c>
      <c r="BA7" s="9">
        <v>24200</v>
      </c>
      <c r="BB7" s="9">
        <v>0</v>
      </c>
      <c r="BC7" s="9">
        <v>0</v>
      </c>
      <c r="BD7" s="9">
        <v>0</v>
      </c>
      <c r="BE7" s="9">
        <v>0</v>
      </c>
      <c r="BF7" s="9">
        <v>125</v>
      </c>
      <c r="BG7" s="9">
        <v>660</v>
      </c>
      <c r="BH7" s="9">
        <v>0</v>
      </c>
      <c r="BI7" s="9">
        <v>25</v>
      </c>
      <c r="BJ7" s="9">
        <v>0</v>
      </c>
      <c r="BK7" s="9">
        <v>0</v>
      </c>
      <c r="BL7" s="9">
        <f t="shared" si="18"/>
        <v>31112.95</v>
      </c>
      <c r="BM7" s="9">
        <f t="shared" si="1"/>
        <v>83767.05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285995</v>
      </c>
      <c r="H33" s="19">
        <f t="shared" ref="H33:BM33" si="21">SUM(H3:H32)</f>
        <v>0</v>
      </c>
      <c r="I33" s="19">
        <f t="shared" si="21"/>
        <v>39000</v>
      </c>
      <c r="J33" s="19">
        <f t="shared" si="21"/>
        <v>25000</v>
      </c>
      <c r="K33" s="19">
        <f t="shared" si="21"/>
        <v>105000</v>
      </c>
      <c r="L33" s="19">
        <f t="shared" si="21"/>
        <v>5100</v>
      </c>
      <c r="M33" s="19">
        <f t="shared" si="21"/>
        <v>0</v>
      </c>
      <c r="N33" s="19">
        <f t="shared" si="21"/>
        <v>1495</v>
      </c>
      <c r="O33" s="23">
        <f t="shared" si="21"/>
        <v>5950</v>
      </c>
      <c r="P33" s="19">
        <f t="shared" si="21"/>
        <v>0</v>
      </c>
      <c r="Q33" s="19">
        <f t="shared" si="21"/>
        <v>12500</v>
      </c>
      <c r="R33" s="19">
        <f t="shared" si="21"/>
        <v>6000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300665</v>
      </c>
      <c r="W33" s="19">
        <f t="shared" si="21"/>
        <v>16287</v>
      </c>
      <c r="X33" s="19">
        <f t="shared" si="21"/>
        <v>9000</v>
      </c>
      <c r="Y33" s="19">
        <f t="shared" si="21"/>
        <v>0</v>
      </c>
      <c r="Z33" s="19">
        <f t="shared" si="21"/>
        <v>0</v>
      </c>
      <c r="AA33" s="19">
        <f t="shared" si="21"/>
        <v>811992</v>
      </c>
      <c r="AB33" s="20">
        <f t="shared" si="21"/>
        <v>811992</v>
      </c>
      <c r="AC33" s="20">
        <f t="shared" si="21"/>
        <v>3000000</v>
      </c>
      <c r="AD33" s="20">
        <f t="shared" si="21"/>
        <v>158485</v>
      </c>
      <c r="AE33" s="20">
        <f t="shared" si="21"/>
        <v>125000</v>
      </c>
      <c r="AF33" s="20">
        <f t="shared" si="21"/>
        <v>28507.000000000058</v>
      </c>
      <c r="AG33" s="20">
        <f t="shared" si="21"/>
        <v>0</v>
      </c>
      <c r="AH33" s="20">
        <f t="shared" si="21"/>
        <v>0</v>
      </c>
      <c r="AI33" s="20">
        <f t="shared" si="21"/>
        <v>-4.3655745685100555E-11</v>
      </c>
      <c r="AJ33" s="20">
        <f t="shared" si="21"/>
        <v>9509.0999999999967</v>
      </c>
      <c r="AK33" s="20">
        <f t="shared" si="21"/>
        <v>14999.999999999996</v>
      </c>
      <c r="AL33" s="20">
        <f t="shared" si="21"/>
        <v>5131.2600000000102</v>
      </c>
      <c r="AM33" s="20">
        <f t="shared" si="21"/>
        <v>0</v>
      </c>
      <c r="AN33" s="20">
        <f t="shared" si="21"/>
        <v>0</v>
      </c>
      <c r="AO33" s="20">
        <f t="shared" si="21"/>
        <v>-1.5716068446636201E-11</v>
      </c>
      <c r="AP33" s="20">
        <f t="shared" si="21"/>
        <v>29640.359999999986</v>
      </c>
      <c r="AQ33" s="20">
        <f t="shared" si="21"/>
        <v>29640</v>
      </c>
      <c r="AR33" s="20">
        <f t="shared" si="21"/>
        <v>18909.25</v>
      </c>
      <c r="AS33" s="20">
        <f t="shared" si="21"/>
        <v>357.00000000000006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1946.25</v>
      </c>
      <c r="AX33" s="20">
        <f t="shared" si="21"/>
        <v>0</v>
      </c>
      <c r="AY33" s="20">
        <f t="shared" si="21"/>
        <v>0</v>
      </c>
      <c r="AZ33" s="20">
        <f t="shared" si="21"/>
        <v>5200</v>
      </c>
      <c r="BA33" s="20">
        <f t="shared" si="21"/>
        <v>24200</v>
      </c>
      <c r="BB33" s="21">
        <f t="shared" si="21"/>
        <v>0</v>
      </c>
      <c r="BC33" s="21">
        <f t="shared" si="21"/>
        <v>0</v>
      </c>
      <c r="BD33" s="21">
        <f t="shared" si="21"/>
        <v>257</v>
      </c>
      <c r="BE33" s="20">
        <f t="shared" si="21"/>
        <v>0</v>
      </c>
      <c r="BF33" s="20">
        <f t="shared" si="21"/>
        <v>2050</v>
      </c>
      <c r="BG33" s="20">
        <f t="shared" si="21"/>
        <v>1130</v>
      </c>
      <c r="BH33" s="20">
        <f t="shared" si="21"/>
        <v>0</v>
      </c>
      <c r="BI33" s="20">
        <f t="shared" si="21"/>
        <v>125</v>
      </c>
      <c r="BJ33" s="20">
        <f t="shared" si="21"/>
        <v>200</v>
      </c>
      <c r="BK33" s="20">
        <f t="shared" si="21"/>
        <v>0</v>
      </c>
      <c r="BL33" s="20">
        <f t="shared" si="21"/>
        <v>84014.5</v>
      </c>
      <c r="BM33" s="20">
        <f t="shared" si="21"/>
        <v>727977.50000000012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BM39"/>
  <sheetViews>
    <sheetView topLeftCell="AD1" workbookViewId="0">
      <selection activeCell="AP12" sqref="AP12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22" style="6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customWidth="1"/>
    <col min="42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10.140625" style="6" bestFit="1" customWidth="1"/>
    <col min="50" max="50" width="8.85546875" style="6" bestFit="1" customWidth="1"/>
    <col min="51" max="51" width="7.285156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8" width="10.42578125" style="6" bestFit="1" customWidth="1"/>
    <col min="59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>
        <v>3387</v>
      </c>
      <c r="C3" s="8" t="s">
        <v>188</v>
      </c>
      <c r="D3" s="8" t="s">
        <v>163</v>
      </c>
      <c r="E3" s="8"/>
      <c r="F3" s="8"/>
      <c r="G3" s="9">
        <v>63685</v>
      </c>
      <c r="H3" s="9">
        <v>0</v>
      </c>
      <c r="I3" s="9">
        <v>7800</v>
      </c>
      <c r="J3" s="9">
        <v>5000</v>
      </c>
      <c r="K3" s="9">
        <v>35000</v>
      </c>
      <c r="L3" s="9">
        <v>1700</v>
      </c>
      <c r="M3" s="9">
        <v>0</v>
      </c>
      <c r="N3" s="9">
        <v>0</v>
      </c>
      <c r="O3" s="9">
        <v>1700</v>
      </c>
      <c r="P3" s="9">
        <v>0</v>
      </c>
      <c r="Q3" s="9">
        <v>2500</v>
      </c>
      <c r="R3" s="9">
        <v>0</v>
      </c>
      <c r="S3" s="9">
        <v>0</v>
      </c>
      <c r="T3" s="9">
        <v>0</v>
      </c>
      <c r="U3" s="9">
        <v>0</v>
      </c>
      <c r="V3" s="9">
        <v>63680</v>
      </c>
      <c r="W3" s="9">
        <v>0</v>
      </c>
      <c r="X3" s="9">
        <v>3000</v>
      </c>
      <c r="Y3" s="9">
        <v>0</v>
      </c>
      <c r="Z3" s="9">
        <v>0</v>
      </c>
      <c r="AA3" s="9">
        <f>SUM(G3:Y3)-Z3</f>
        <v>184065</v>
      </c>
      <c r="AB3" s="9">
        <f>AA3-H3</f>
        <v>184065</v>
      </c>
      <c r="AC3" s="11">
        <v>100000</v>
      </c>
      <c r="AD3" s="11">
        <f>IF((AB3-AC3)&gt;0,IF((AB3-AC3)&gt;500000/12,500000/12,(AB3-AC3)),0)</f>
        <v>41666.666666666664</v>
      </c>
      <c r="AE3" s="11">
        <f>IF((AB3-(AC3+AD3))&gt;0,IF((AB3-(AC3+AD3))&gt;500000/12,500000/12,(AB3-(AC3+AD3))),0)</f>
        <v>41666.666666666664</v>
      </c>
      <c r="AF3" s="11">
        <f>IF((AB3-(AC3+AD3+AE3))&gt;0,IF((AB3-(AC3+AD3+AE3))&gt;500000/12,500000/12,(AB3-(AC3+AD3+AE3))),0)</f>
        <v>731.66666666668607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-1.4551915228366852E-11</v>
      </c>
      <c r="AJ3" s="11">
        <f>IF(AD3&lt;=500000/12,AD3*0.06,0)</f>
        <v>2499.9999999999995</v>
      </c>
      <c r="AK3" s="11">
        <f>AE3*0.12</f>
        <v>4999.9999999999991</v>
      </c>
      <c r="AL3" s="11">
        <f>AF3*0.18</f>
        <v>131.70000000000348</v>
      </c>
      <c r="AM3" s="12">
        <f>AG3*0.24</f>
        <v>0</v>
      </c>
      <c r="AN3" s="12">
        <f>AH3*0.3</f>
        <v>0</v>
      </c>
      <c r="AO3" s="12">
        <f>AI3*0.36</f>
        <v>-5.2386894822120665E-12</v>
      </c>
      <c r="AP3" s="12">
        <f t="shared" ref="AP3:AP12" si="0">SUM(AJ3:AO3)</f>
        <v>7631.6999999999962</v>
      </c>
      <c r="AQ3" s="12">
        <f>ROUND(AP3,0)</f>
        <v>7632</v>
      </c>
      <c r="AR3" s="9">
        <f>G3*0.07</f>
        <v>4457.9500000000007</v>
      </c>
      <c r="AS3" s="9">
        <f>L3*7%</f>
        <v>119.00000000000001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125</v>
      </c>
      <c r="BG3" s="9">
        <v>0</v>
      </c>
      <c r="BH3" s="9">
        <v>0</v>
      </c>
      <c r="BI3" s="9">
        <v>25</v>
      </c>
      <c r="BJ3" s="9">
        <v>0</v>
      </c>
      <c r="BK3" s="9">
        <v>0</v>
      </c>
      <c r="BL3" s="9">
        <f>SUM(AQ3:BK3)</f>
        <v>12358.95</v>
      </c>
      <c r="BM3" s="9">
        <f t="shared" ref="BM3:BM32" si="1">AA3-BL3</f>
        <v>171706.05</v>
      </c>
    </row>
    <row r="4" spans="1:65" ht="16.5" x14ac:dyDescent="0.3">
      <c r="A4" s="24">
        <v>2</v>
      </c>
      <c r="B4" s="7">
        <v>3596</v>
      </c>
      <c r="C4" s="77" t="s">
        <v>189</v>
      </c>
      <c r="D4" s="8" t="s">
        <v>190</v>
      </c>
      <c r="E4" s="8"/>
      <c r="F4" s="8"/>
      <c r="G4" s="9">
        <v>55625</v>
      </c>
      <c r="H4" s="9">
        <v>0</v>
      </c>
      <c r="I4" s="9">
        <v>7800</v>
      </c>
      <c r="J4" s="9">
        <v>5000</v>
      </c>
      <c r="K4" s="9">
        <v>35000</v>
      </c>
      <c r="L4" s="9">
        <v>1700</v>
      </c>
      <c r="M4" s="9">
        <v>0</v>
      </c>
      <c r="N4" s="9">
        <v>0</v>
      </c>
      <c r="O4" s="9">
        <v>1700</v>
      </c>
      <c r="P4" s="9">
        <v>0</v>
      </c>
      <c r="Q4" s="9">
        <v>2500</v>
      </c>
      <c r="R4" s="9">
        <v>0</v>
      </c>
      <c r="S4" s="9">
        <v>0</v>
      </c>
      <c r="T4" s="9">
        <v>0</v>
      </c>
      <c r="U4" s="9">
        <v>0</v>
      </c>
      <c r="V4" s="9">
        <v>55720</v>
      </c>
      <c r="W4" s="9">
        <v>0</v>
      </c>
      <c r="X4" s="9">
        <v>3000</v>
      </c>
      <c r="Y4" s="9">
        <v>0</v>
      </c>
      <c r="Z4" s="9">
        <v>0</v>
      </c>
      <c r="AA4" s="9">
        <f>SUM(G4:Y4)-Z4</f>
        <v>168045</v>
      </c>
      <c r="AB4" s="9">
        <f t="shared" ref="AB4:AB32" si="2">AA4-H4</f>
        <v>168045</v>
      </c>
      <c r="AC4" s="11">
        <v>100000</v>
      </c>
      <c r="AD4" s="11">
        <f t="shared" ref="AD4:AD32" si="3">IF((AB4-AC4)&gt;0,IF((AB4-AC4)&gt;500000/12,500000/12,(AB4-AC4)),0)</f>
        <v>41666.666666666664</v>
      </c>
      <c r="AE4" s="11">
        <f t="shared" ref="AE4:AE32" si="4">IF((AB4-(AC4+AD4))&gt;0,IF((AB4-(AC4+AD4))&gt;500000/12,500000/12,(AB4-(AC4+AD4))),0)</f>
        <v>26378.333333333343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-7.2759576141834259E-12</v>
      </c>
      <c r="AJ4" s="11">
        <f t="shared" ref="AJ4:AJ32" si="9">IF(AD4&lt;=500000/12,AD4*0.06,0)</f>
        <v>2499.9999999999995</v>
      </c>
      <c r="AK4" s="11">
        <f t="shared" ref="AK4:AK32" si="10">AE4*0.12</f>
        <v>3165.400000000001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-2.6193447411060332E-12</v>
      </c>
      <c r="AP4" s="12">
        <f t="shared" si="0"/>
        <v>5665.3999999999978</v>
      </c>
      <c r="AQ4" s="12">
        <f t="shared" ref="AQ4:AQ32" si="15">ROUND(AP4,0)</f>
        <v>5665</v>
      </c>
      <c r="AR4" s="9">
        <f t="shared" ref="AR4:AR32" si="16">G4*0.07</f>
        <v>3893.7500000000005</v>
      </c>
      <c r="AS4" s="9">
        <f t="shared" ref="AS4:AS32" si="17">L4*7%</f>
        <v>119.00000000000001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125</v>
      </c>
      <c r="BG4" s="9">
        <v>0</v>
      </c>
      <c r="BH4" s="9">
        <v>0</v>
      </c>
      <c r="BI4" s="9">
        <v>25</v>
      </c>
      <c r="BJ4" s="9">
        <v>0</v>
      </c>
      <c r="BK4" s="9">
        <v>0</v>
      </c>
      <c r="BL4" s="9">
        <f t="shared" ref="BL4:BL32" si="18">SUM(AQ4:BK4)</f>
        <v>9827.75</v>
      </c>
      <c r="BM4" s="9">
        <f t="shared" si="1"/>
        <v>158217.25</v>
      </c>
    </row>
    <row r="5" spans="1:65" ht="16.5" x14ac:dyDescent="0.3">
      <c r="A5" s="24">
        <v>3</v>
      </c>
      <c r="B5" s="7">
        <v>3598</v>
      </c>
      <c r="C5" s="77" t="s">
        <v>191</v>
      </c>
      <c r="D5" s="8" t="s">
        <v>163</v>
      </c>
      <c r="E5" s="8"/>
      <c r="F5" s="8"/>
      <c r="G5" s="9">
        <v>54290</v>
      </c>
      <c r="H5" s="9">
        <v>0</v>
      </c>
      <c r="I5" s="9">
        <v>7800</v>
      </c>
      <c r="J5" s="9">
        <v>5000</v>
      </c>
      <c r="K5" s="9">
        <v>35000</v>
      </c>
      <c r="L5" s="9">
        <v>1700</v>
      </c>
      <c r="M5" s="9">
        <v>0</v>
      </c>
      <c r="N5" s="9">
        <v>0</v>
      </c>
      <c r="O5" s="9">
        <v>2125</v>
      </c>
      <c r="P5" s="9">
        <v>0</v>
      </c>
      <c r="Q5" s="9">
        <v>2500</v>
      </c>
      <c r="R5" s="9">
        <v>0</v>
      </c>
      <c r="S5" s="9">
        <v>0</v>
      </c>
      <c r="T5" s="9">
        <v>0</v>
      </c>
      <c r="U5" s="9">
        <v>0</v>
      </c>
      <c r="V5" s="9">
        <v>19236</v>
      </c>
      <c r="W5" s="9">
        <v>0</v>
      </c>
      <c r="X5" s="9">
        <v>3000</v>
      </c>
      <c r="Y5" s="9">
        <v>0</v>
      </c>
      <c r="Z5" s="9">
        <v>0</v>
      </c>
      <c r="AA5" s="9">
        <f t="shared" ref="AA5:AA32" si="19">SUM(G5:Y5)-Z5</f>
        <v>130651</v>
      </c>
      <c r="AB5" s="9">
        <f t="shared" si="2"/>
        <v>130651</v>
      </c>
      <c r="AC5" s="11">
        <v>100000</v>
      </c>
      <c r="AD5" s="11">
        <f t="shared" si="3"/>
        <v>30651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1839.06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1839.06</v>
      </c>
      <c r="AQ5" s="12">
        <f t="shared" si="15"/>
        <v>1839</v>
      </c>
      <c r="AR5" s="9">
        <f t="shared" si="16"/>
        <v>3800.3</v>
      </c>
      <c r="AS5" s="9">
        <f t="shared" si="17"/>
        <v>119.00000000000001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600</v>
      </c>
      <c r="BG5" s="9">
        <v>0</v>
      </c>
      <c r="BH5" s="9">
        <v>0</v>
      </c>
      <c r="BI5" s="9">
        <v>25</v>
      </c>
      <c r="BJ5" s="9">
        <v>0</v>
      </c>
      <c r="BK5" s="9">
        <v>0</v>
      </c>
      <c r="BL5" s="9">
        <f t="shared" si="18"/>
        <v>6383.3</v>
      </c>
      <c r="BM5" s="9">
        <f t="shared" si="1"/>
        <v>124267.7</v>
      </c>
    </row>
    <row r="6" spans="1:65" ht="16.5" x14ac:dyDescent="0.3">
      <c r="A6" s="24">
        <v>4</v>
      </c>
      <c r="B6" s="7">
        <v>85</v>
      </c>
      <c r="C6" s="8" t="s">
        <v>192</v>
      </c>
      <c r="D6" s="8" t="s">
        <v>193</v>
      </c>
      <c r="E6" s="8"/>
      <c r="F6" s="8"/>
      <c r="G6" s="9">
        <v>52145</v>
      </c>
      <c r="H6" s="9">
        <v>0</v>
      </c>
      <c r="I6" s="9">
        <v>7800</v>
      </c>
      <c r="J6" s="9">
        <v>5000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2500</v>
      </c>
      <c r="R6" s="9">
        <v>3000</v>
      </c>
      <c r="S6" s="9">
        <v>0</v>
      </c>
      <c r="T6" s="9">
        <v>0</v>
      </c>
      <c r="U6" s="9">
        <v>0</v>
      </c>
      <c r="V6" s="9">
        <v>33630</v>
      </c>
      <c r="W6" s="9">
        <v>2607.25</v>
      </c>
      <c r="X6" s="9">
        <v>0</v>
      </c>
      <c r="Y6" s="9">
        <v>0</v>
      </c>
      <c r="Z6" s="9">
        <v>0</v>
      </c>
      <c r="AA6" s="9">
        <f t="shared" si="19"/>
        <v>106682.25</v>
      </c>
      <c r="AB6" s="9">
        <f t="shared" si="2"/>
        <v>106682.25</v>
      </c>
      <c r="AC6" s="11">
        <v>100000</v>
      </c>
      <c r="AD6" s="11">
        <f t="shared" si="3"/>
        <v>6682.25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400.935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76">
        <f t="shared" si="0"/>
        <v>400.935</v>
      </c>
      <c r="AQ6" s="12">
        <f t="shared" si="15"/>
        <v>401</v>
      </c>
      <c r="AR6" s="9">
        <f t="shared" ref="AR6:AR20" si="20">G6*0.06</f>
        <v>3128.7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125</v>
      </c>
      <c r="BG6" s="9">
        <v>0</v>
      </c>
      <c r="BH6" s="9">
        <v>0</v>
      </c>
      <c r="BI6" s="9">
        <v>25</v>
      </c>
      <c r="BJ6" s="9">
        <v>0</v>
      </c>
      <c r="BK6" s="9">
        <v>0</v>
      </c>
      <c r="BL6" s="9">
        <f t="shared" si="18"/>
        <v>3679.7</v>
      </c>
      <c r="BM6" s="9">
        <f t="shared" si="1"/>
        <v>103002.55</v>
      </c>
    </row>
    <row r="7" spans="1:65" s="10" customFormat="1" ht="16.5" x14ac:dyDescent="0.3">
      <c r="A7" s="24">
        <v>5</v>
      </c>
      <c r="B7" s="7">
        <v>2511</v>
      </c>
      <c r="C7" s="14" t="s">
        <v>194</v>
      </c>
      <c r="D7" s="14" t="s">
        <v>0</v>
      </c>
      <c r="E7" s="14"/>
      <c r="F7" s="14"/>
      <c r="G7" s="9">
        <v>44965</v>
      </c>
      <c r="H7" s="9">
        <v>0</v>
      </c>
      <c r="I7" s="9">
        <v>7800</v>
      </c>
      <c r="J7" s="9">
        <v>5000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2500</v>
      </c>
      <c r="R7" s="9">
        <v>3000</v>
      </c>
      <c r="S7" s="9">
        <v>0</v>
      </c>
      <c r="T7" s="9">
        <v>0</v>
      </c>
      <c r="U7" s="9">
        <v>0</v>
      </c>
      <c r="V7" s="9">
        <v>51240</v>
      </c>
      <c r="W7" s="9">
        <v>11241.25</v>
      </c>
      <c r="X7" s="9">
        <v>0</v>
      </c>
      <c r="Y7" s="9">
        <v>0</v>
      </c>
      <c r="Z7" s="9">
        <v>0</v>
      </c>
      <c r="AA7" s="9">
        <f t="shared" si="19"/>
        <v>125746.25</v>
      </c>
      <c r="AB7" s="9">
        <f t="shared" si="2"/>
        <v>125746.25</v>
      </c>
      <c r="AC7" s="11">
        <v>100000</v>
      </c>
      <c r="AD7" s="11">
        <f t="shared" si="3"/>
        <v>25746.25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1544.7749999999999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1544.7749999999999</v>
      </c>
      <c r="AQ7" s="12">
        <f t="shared" si="15"/>
        <v>1545</v>
      </c>
      <c r="AR7" s="9">
        <f t="shared" si="20"/>
        <v>2697.9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2539</v>
      </c>
      <c r="AX7" s="9">
        <v>414.69</v>
      </c>
      <c r="AY7" s="9">
        <v>0</v>
      </c>
      <c r="AZ7" s="9">
        <v>0</v>
      </c>
      <c r="BA7" s="9">
        <v>21000</v>
      </c>
      <c r="BB7" s="9">
        <v>2430</v>
      </c>
      <c r="BC7" s="9">
        <v>0</v>
      </c>
      <c r="BD7" s="9">
        <v>0</v>
      </c>
      <c r="BE7" s="9">
        <v>0</v>
      </c>
      <c r="BF7" s="9">
        <v>600</v>
      </c>
      <c r="BG7" s="9">
        <v>9650</v>
      </c>
      <c r="BH7" s="9">
        <v>0</v>
      </c>
      <c r="BI7" s="9">
        <v>25</v>
      </c>
      <c r="BJ7" s="9">
        <v>0</v>
      </c>
      <c r="BK7" s="9">
        <v>0</v>
      </c>
      <c r="BL7" s="9">
        <f t="shared" si="18"/>
        <v>40901.589999999997</v>
      </c>
      <c r="BM7" s="9">
        <f t="shared" si="1"/>
        <v>84844.66</v>
      </c>
    </row>
    <row r="8" spans="1:65" ht="16.5" x14ac:dyDescent="0.3">
      <c r="A8" s="24">
        <v>6</v>
      </c>
      <c r="B8" s="7">
        <v>527</v>
      </c>
      <c r="C8" s="8" t="s">
        <v>195</v>
      </c>
      <c r="D8" s="8" t="s">
        <v>168</v>
      </c>
      <c r="E8" s="8"/>
      <c r="F8" s="8"/>
      <c r="G8" s="9">
        <v>38940</v>
      </c>
      <c r="H8" s="9">
        <v>0</v>
      </c>
      <c r="I8" s="9">
        <v>7800</v>
      </c>
      <c r="J8" s="9">
        <v>5000</v>
      </c>
      <c r="K8" s="9">
        <v>1150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2500</v>
      </c>
      <c r="R8" s="9">
        <v>3000</v>
      </c>
      <c r="S8" s="9">
        <v>0</v>
      </c>
      <c r="T8" s="9">
        <v>0</v>
      </c>
      <c r="U8" s="9">
        <v>0</v>
      </c>
      <c r="V8" s="9">
        <v>14700</v>
      </c>
      <c r="W8" s="9">
        <v>17523</v>
      </c>
      <c r="X8" s="9">
        <v>0</v>
      </c>
      <c r="Y8" s="9">
        <v>0</v>
      </c>
      <c r="Z8" s="9">
        <v>0</v>
      </c>
      <c r="AA8" s="9">
        <f t="shared" si="19"/>
        <v>90613</v>
      </c>
      <c r="AB8" s="9">
        <f t="shared" si="2"/>
        <v>90613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20"/>
        <v>2336.4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414.69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125</v>
      </c>
      <c r="BG8" s="9">
        <v>0</v>
      </c>
      <c r="BH8" s="9">
        <v>0</v>
      </c>
      <c r="BI8" s="9">
        <v>25</v>
      </c>
      <c r="BJ8" s="9">
        <v>0</v>
      </c>
      <c r="BK8" s="9">
        <v>0</v>
      </c>
      <c r="BL8" s="9">
        <f t="shared" si="18"/>
        <v>2901.09</v>
      </c>
      <c r="BM8" s="9">
        <f t="shared" si="1"/>
        <v>87711.91</v>
      </c>
    </row>
    <row r="9" spans="1:65" ht="16.5" x14ac:dyDescent="0.3">
      <c r="A9" s="24">
        <v>7</v>
      </c>
      <c r="B9" s="7">
        <v>693</v>
      </c>
      <c r="C9" s="8" t="s">
        <v>196</v>
      </c>
      <c r="D9" s="8" t="s">
        <v>197</v>
      </c>
      <c r="E9" s="8"/>
      <c r="F9" s="8"/>
      <c r="G9" s="9">
        <v>54395</v>
      </c>
      <c r="H9" s="9">
        <v>0</v>
      </c>
      <c r="I9" s="9">
        <v>7800</v>
      </c>
      <c r="J9" s="9">
        <v>5000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2500</v>
      </c>
      <c r="R9" s="9">
        <v>3000</v>
      </c>
      <c r="S9" s="9">
        <v>0</v>
      </c>
      <c r="T9" s="9">
        <v>0</v>
      </c>
      <c r="U9" s="9">
        <v>0</v>
      </c>
      <c r="V9" s="9">
        <v>37170</v>
      </c>
      <c r="W9" s="9">
        <v>2719.75</v>
      </c>
      <c r="X9" s="9">
        <v>0</v>
      </c>
      <c r="Y9" s="9">
        <v>0</v>
      </c>
      <c r="Z9" s="9">
        <v>0</v>
      </c>
      <c r="AA9" s="9">
        <f t="shared" si="19"/>
        <v>112584.75</v>
      </c>
      <c r="AB9" s="9">
        <f t="shared" si="2"/>
        <v>112584.75</v>
      </c>
      <c r="AC9" s="11">
        <v>100000</v>
      </c>
      <c r="AD9" s="11">
        <f t="shared" si="3"/>
        <v>12584.75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755.08499999999992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76">
        <f t="shared" si="0"/>
        <v>755.08499999999992</v>
      </c>
      <c r="AQ9" s="12">
        <f t="shared" si="15"/>
        <v>755</v>
      </c>
      <c r="AR9" s="9">
        <f t="shared" si="20"/>
        <v>3263.7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14000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125</v>
      </c>
      <c r="BG9" s="9">
        <v>9600</v>
      </c>
      <c r="BH9" s="9">
        <v>0</v>
      </c>
      <c r="BI9" s="9">
        <v>25</v>
      </c>
      <c r="BJ9" s="9">
        <v>0</v>
      </c>
      <c r="BK9" s="9">
        <v>0</v>
      </c>
      <c r="BL9" s="9">
        <f t="shared" si="18"/>
        <v>27768.7</v>
      </c>
      <c r="BM9" s="9">
        <f t="shared" si="1"/>
        <v>84816.05</v>
      </c>
    </row>
    <row r="10" spans="1:65" ht="16.5" x14ac:dyDescent="0.3">
      <c r="A10" s="24">
        <v>8</v>
      </c>
      <c r="B10" s="7">
        <v>1374</v>
      </c>
      <c r="C10" s="8" t="s">
        <v>198</v>
      </c>
      <c r="D10" s="8" t="s">
        <v>199</v>
      </c>
      <c r="E10" s="8" t="s">
        <v>200</v>
      </c>
      <c r="F10" s="8"/>
      <c r="G10" s="9">
        <v>45695</v>
      </c>
      <c r="H10" s="9">
        <v>0</v>
      </c>
      <c r="I10" s="9">
        <v>7800</v>
      </c>
      <c r="J10" s="9">
        <v>5000</v>
      </c>
      <c r="K10" s="9">
        <v>0</v>
      </c>
      <c r="L10" s="9">
        <v>0</v>
      </c>
      <c r="M10" s="9">
        <v>0</v>
      </c>
      <c r="N10" s="9">
        <v>880</v>
      </c>
      <c r="O10" s="9">
        <v>0</v>
      </c>
      <c r="P10" s="9">
        <v>0</v>
      </c>
      <c r="Q10" s="9">
        <v>2500</v>
      </c>
      <c r="R10" s="9">
        <v>3000</v>
      </c>
      <c r="S10" s="9">
        <v>0</v>
      </c>
      <c r="T10" s="9">
        <v>0</v>
      </c>
      <c r="U10" s="9">
        <v>850</v>
      </c>
      <c r="V10" s="9">
        <v>69540</v>
      </c>
      <c r="W10" s="9">
        <v>11423.75</v>
      </c>
      <c r="X10" s="9">
        <v>0</v>
      </c>
      <c r="Y10" s="9">
        <v>789.61</v>
      </c>
      <c r="Z10" s="9">
        <v>0</v>
      </c>
      <c r="AA10" s="9">
        <f t="shared" si="19"/>
        <v>147478.35999999999</v>
      </c>
      <c r="AB10" s="9">
        <f t="shared" si="2"/>
        <v>147478.35999999999</v>
      </c>
      <c r="AC10" s="11">
        <v>100000</v>
      </c>
      <c r="AD10" s="11">
        <f t="shared" si="3"/>
        <v>41666.666666666664</v>
      </c>
      <c r="AE10" s="11">
        <f t="shared" si="4"/>
        <v>5811.6933333333291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-7.2759576141834259E-12</v>
      </c>
      <c r="AJ10" s="11">
        <f t="shared" si="9"/>
        <v>2499.9999999999995</v>
      </c>
      <c r="AK10" s="11">
        <f t="shared" si="10"/>
        <v>697.40319999999952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-2.6193447411060332E-12</v>
      </c>
      <c r="AP10" s="76">
        <f t="shared" si="0"/>
        <v>3197.4031999999961</v>
      </c>
      <c r="AQ10" s="12">
        <f t="shared" si="15"/>
        <v>3197</v>
      </c>
      <c r="AR10" s="9">
        <f t="shared" si="20"/>
        <v>2741.7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36215.07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125</v>
      </c>
      <c r="BG10" s="9">
        <v>11635</v>
      </c>
      <c r="BH10" s="9">
        <v>0</v>
      </c>
      <c r="BI10" s="9">
        <v>25</v>
      </c>
      <c r="BJ10" s="9">
        <v>0</v>
      </c>
      <c r="BK10" s="9">
        <v>0</v>
      </c>
      <c r="BL10" s="9">
        <f t="shared" si="18"/>
        <v>53938.77</v>
      </c>
      <c r="BM10" s="9">
        <f t="shared" si="1"/>
        <v>93539.59</v>
      </c>
    </row>
    <row r="11" spans="1:65" ht="16.5" x14ac:dyDescent="0.3">
      <c r="A11" s="24">
        <v>9</v>
      </c>
      <c r="B11" s="7">
        <v>1676</v>
      </c>
      <c r="C11" s="8" t="s">
        <v>201</v>
      </c>
      <c r="D11" s="8" t="s">
        <v>197</v>
      </c>
      <c r="E11" s="8"/>
      <c r="F11" s="8"/>
      <c r="G11" s="9">
        <v>38065</v>
      </c>
      <c r="H11" s="9">
        <v>0</v>
      </c>
      <c r="I11" s="9">
        <v>7800</v>
      </c>
      <c r="J11" s="9">
        <v>5000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2500</v>
      </c>
      <c r="R11" s="9">
        <v>3000</v>
      </c>
      <c r="S11" s="9">
        <v>0</v>
      </c>
      <c r="T11" s="9">
        <v>0</v>
      </c>
      <c r="U11" s="9">
        <v>0</v>
      </c>
      <c r="V11" s="9">
        <v>29400</v>
      </c>
      <c r="W11" s="9">
        <v>1903.25</v>
      </c>
      <c r="X11" s="9">
        <v>0</v>
      </c>
      <c r="Y11" s="9">
        <v>0</v>
      </c>
      <c r="Z11" s="9">
        <v>0</v>
      </c>
      <c r="AA11" s="9">
        <f t="shared" si="19"/>
        <v>87668.25</v>
      </c>
      <c r="AB11" s="9">
        <f t="shared" si="2"/>
        <v>87668.25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20"/>
        <v>2283.9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2136.62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125</v>
      </c>
      <c r="BG11" s="9">
        <v>0</v>
      </c>
      <c r="BH11" s="9">
        <v>0</v>
      </c>
      <c r="BI11" s="9">
        <v>25</v>
      </c>
      <c r="BJ11" s="9">
        <v>0</v>
      </c>
      <c r="BK11" s="9">
        <v>0</v>
      </c>
      <c r="BL11" s="9">
        <f t="shared" si="18"/>
        <v>4570.5200000000004</v>
      </c>
      <c r="BM11" s="9">
        <f t="shared" si="1"/>
        <v>83097.73</v>
      </c>
    </row>
    <row r="12" spans="1:65" ht="16.5" x14ac:dyDescent="0.3">
      <c r="A12" s="24">
        <v>10</v>
      </c>
      <c r="B12" s="7">
        <v>2117</v>
      </c>
      <c r="C12" s="77" t="s">
        <v>202</v>
      </c>
      <c r="D12" s="8" t="s">
        <v>0</v>
      </c>
      <c r="E12" s="8"/>
      <c r="F12" s="8"/>
      <c r="G12" s="9">
        <v>45695</v>
      </c>
      <c r="H12" s="9">
        <v>0</v>
      </c>
      <c r="I12" s="9">
        <v>7800</v>
      </c>
      <c r="J12" s="9">
        <v>5000</v>
      </c>
      <c r="K12" s="9">
        <v>700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2500</v>
      </c>
      <c r="R12" s="9">
        <v>3000</v>
      </c>
      <c r="S12" s="9">
        <v>0</v>
      </c>
      <c r="T12" s="9">
        <v>0</v>
      </c>
      <c r="U12" s="9">
        <v>0</v>
      </c>
      <c r="V12" s="9">
        <v>65880</v>
      </c>
      <c r="W12" s="9">
        <v>11423.75</v>
      </c>
      <c r="X12" s="9">
        <v>500</v>
      </c>
      <c r="Y12" s="9">
        <v>0</v>
      </c>
      <c r="Z12" s="9">
        <v>0</v>
      </c>
      <c r="AA12" s="9">
        <f t="shared" si="19"/>
        <v>142498.75</v>
      </c>
      <c r="AB12" s="9">
        <f t="shared" si="2"/>
        <v>142498.75</v>
      </c>
      <c r="AC12" s="11">
        <v>100000</v>
      </c>
      <c r="AD12" s="11">
        <f t="shared" si="3"/>
        <v>41666.666666666664</v>
      </c>
      <c r="AE12" s="11">
        <f t="shared" si="4"/>
        <v>832.08333333334303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-7.2759576141834259E-12</v>
      </c>
      <c r="AJ12" s="11">
        <f t="shared" si="9"/>
        <v>2499.9999999999995</v>
      </c>
      <c r="AK12" s="11">
        <f t="shared" si="10"/>
        <v>99.85000000000116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-2.6193447411060332E-12</v>
      </c>
      <c r="AP12" s="78">
        <f t="shared" si="0"/>
        <v>2599.8499999999981</v>
      </c>
      <c r="AQ12" s="12">
        <f t="shared" si="15"/>
        <v>2600</v>
      </c>
      <c r="AR12" s="9">
        <f t="shared" si="20"/>
        <v>2741.7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1909.5</v>
      </c>
      <c r="AX12" s="9">
        <v>414.69</v>
      </c>
      <c r="AY12" s="9">
        <v>0</v>
      </c>
      <c r="AZ12" s="9">
        <v>27500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125</v>
      </c>
      <c r="BG12" s="9">
        <v>3885</v>
      </c>
      <c r="BH12" s="9">
        <v>0</v>
      </c>
      <c r="BI12" s="9">
        <v>25</v>
      </c>
      <c r="BJ12" s="9">
        <v>500</v>
      </c>
      <c r="BK12" s="9">
        <v>0</v>
      </c>
      <c r="BL12" s="9">
        <f t="shared" si="18"/>
        <v>39700.89</v>
      </c>
      <c r="BM12" s="9">
        <f t="shared" si="1"/>
        <v>102797.86</v>
      </c>
    </row>
    <row r="13" spans="1:65" ht="16.5" x14ac:dyDescent="0.3">
      <c r="A13" s="24">
        <v>11</v>
      </c>
      <c r="B13" s="7">
        <v>3218</v>
      </c>
      <c r="C13" s="14" t="s">
        <v>222</v>
      </c>
      <c r="D13" s="14" t="s">
        <v>213</v>
      </c>
      <c r="E13" s="14"/>
      <c r="F13" s="14" t="s">
        <v>223</v>
      </c>
      <c r="G13" s="9">
        <v>37920</v>
      </c>
      <c r="H13" s="9">
        <v>0</v>
      </c>
      <c r="I13" s="9">
        <v>7800</v>
      </c>
      <c r="J13" s="9">
        <v>5000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2500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53220</v>
      </c>
      <c r="AB13" s="9">
        <f t="shared" si="2"/>
        <v>53220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20"/>
        <v>2275.1999999999998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2468.0700000000002</v>
      </c>
      <c r="AX13" s="9">
        <v>414.69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125</v>
      </c>
      <c r="BG13" s="9">
        <v>0</v>
      </c>
      <c r="BH13" s="9">
        <v>0</v>
      </c>
      <c r="BI13" s="9">
        <v>25</v>
      </c>
      <c r="BJ13" s="9">
        <v>0</v>
      </c>
      <c r="BK13" s="9">
        <v>0</v>
      </c>
      <c r="BL13" s="9">
        <f t="shared" si="18"/>
        <v>5307.96</v>
      </c>
      <c r="BM13" s="9">
        <f t="shared" si="1"/>
        <v>47912.04</v>
      </c>
    </row>
    <row r="14" spans="1:65" ht="16.5" x14ac:dyDescent="0.3">
      <c r="A14" s="24">
        <v>12</v>
      </c>
      <c r="B14" s="7">
        <v>3639</v>
      </c>
      <c r="C14" s="8" t="s">
        <v>224</v>
      </c>
      <c r="D14" s="8" t="s">
        <v>213</v>
      </c>
      <c r="E14" s="8"/>
      <c r="F14" s="8" t="s">
        <v>225</v>
      </c>
      <c r="G14" s="9">
        <v>31490</v>
      </c>
      <c r="H14" s="9">
        <v>0</v>
      </c>
      <c r="I14" s="9">
        <v>7800</v>
      </c>
      <c r="J14" s="9">
        <v>5000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2500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46790</v>
      </c>
      <c r="AB14" s="9">
        <f t="shared" si="2"/>
        <v>46790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20"/>
        <v>1889.3999999999999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414.69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125</v>
      </c>
      <c r="BG14" s="9">
        <v>0</v>
      </c>
      <c r="BH14" s="9">
        <v>0</v>
      </c>
      <c r="BI14" s="9">
        <v>25</v>
      </c>
      <c r="BJ14" s="9">
        <v>0</v>
      </c>
      <c r="BK14" s="9">
        <v>0</v>
      </c>
      <c r="BL14" s="9">
        <f t="shared" si="18"/>
        <v>2454.0899999999997</v>
      </c>
      <c r="BM14" s="9">
        <f t="shared" si="1"/>
        <v>44335.91</v>
      </c>
    </row>
    <row r="15" spans="1:65" ht="16.5" x14ac:dyDescent="0.3">
      <c r="A15" s="24">
        <v>13</v>
      </c>
      <c r="B15" s="7">
        <v>178</v>
      </c>
      <c r="C15" s="8" t="s">
        <v>226</v>
      </c>
      <c r="D15" s="8" t="s">
        <v>227</v>
      </c>
      <c r="E15" s="8"/>
      <c r="F15" s="8" t="s">
        <v>228</v>
      </c>
      <c r="G15" s="9">
        <v>33050</v>
      </c>
      <c r="H15" s="9">
        <v>0</v>
      </c>
      <c r="I15" s="9">
        <v>7800</v>
      </c>
      <c r="J15" s="9">
        <v>5000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2500</v>
      </c>
      <c r="R15" s="9">
        <v>1000</v>
      </c>
      <c r="S15" s="9">
        <v>0</v>
      </c>
      <c r="T15" s="9">
        <v>0</v>
      </c>
      <c r="U15" s="9">
        <v>0</v>
      </c>
      <c r="V15" s="9">
        <v>8262.5</v>
      </c>
      <c r="W15" s="9">
        <v>1101.67</v>
      </c>
      <c r="X15" s="9">
        <v>0</v>
      </c>
      <c r="Y15" s="9">
        <v>0</v>
      </c>
      <c r="Z15" s="9">
        <v>0</v>
      </c>
      <c r="AA15" s="9">
        <f t="shared" si="19"/>
        <v>58714.17</v>
      </c>
      <c r="AB15" s="9">
        <f t="shared" si="2"/>
        <v>58714.17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20"/>
        <v>1983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414.69</v>
      </c>
      <c r="AY15" s="9">
        <v>10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125</v>
      </c>
      <c r="BG15" s="9">
        <v>9320</v>
      </c>
      <c r="BH15" s="9">
        <v>0</v>
      </c>
      <c r="BI15" s="9">
        <v>25</v>
      </c>
      <c r="BJ15" s="9">
        <v>0</v>
      </c>
      <c r="BK15" s="9">
        <v>0</v>
      </c>
      <c r="BL15" s="9">
        <f t="shared" si="18"/>
        <v>11877.69</v>
      </c>
      <c r="BM15" s="9">
        <f t="shared" si="1"/>
        <v>46836.479999999996</v>
      </c>
    </row>
    <row r="16" spans="1:65" ht="16.5" x14ac:dyDescent="0.3">
      <c r="A16" s="24">
        <v>14</v>
      </c>
      <c r="B16" s="7">
        <v>350</v>
      </c>
      <c r="C16" s="8" t="s">
        <v>229</v>
      </c>
      <c r="D16" s="8" t="s">
        <v>216</v>
      </c>
      <c r="E16" s="8"/>
      <c r="F16" s="8" t="s">
        <v>230</v>
      </c>
      <c r="G16" s="9">
        <v>30260</v>
      </c>
      <c r="H16" s="9">
        <v>0</v>
      </c>
      <c r="I16" s="9">
        <v>7800</v>
      </c>
      <c r="J16" s="9">
        <v>5000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2500</v>
      </c>
      <c r="R16" s="9">
        <v>1000</v>
      </c>
      <c r="S16" s="9">
        <v>0</v>
      </c>
      <c r="T16" s="9">
        <v>0</v>
      </c>
      <c r="U16" s="9">
        <v>0</v>
      </c>
      <c r="V16" s="9">
        <v>7565</v>
      </c>
      <c r="W16" s="9">
        <v>1008.67</v>
      </c>
      <c r="X16" s="9">
        <v>0</v>
      </c>
      <c r="Y16" s="9">
        <v>0</v>
      </c>
      <c r="Z16" s="9">
        <v>0</v>
      </c>
      <c r="AA16" s="9">
        <f t="shared" si="19"/>
        <v>55133.67</v>
      </c>
      <c r="AB16" s="9">
        <f t="shared" si="2"/>
        <v>55133.67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20"/>
        <v>1815.6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2525.12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125</v>
      </c>
      <c r="BG16" s="9">
        <v>5270</v>
      </c>
      <c r="BH16" s="9">
        <v>0</v>
      </c>
      <c r="BI16" s="9">
        <v>25</v>
      </c>
      <c r="BJ16" s="9">
        <v>0</v>
      </c>
      <c r="BK16" s="9">
        <v>0</v>
      </c>
      <c r="BL16" s="9">
        <f t="shared" si="18"/>
        <v>9760.7199999999993</v>
      </c>
      <c r="BM16" s="9">
        <f t="shared" si="1"/>
        <v>45372.95</v>
      </c>
    </row>
    <row r="17" spans="1:65" ht="16.5" x14ac:dyDescent="0.3">
      <c r="A17" s="24">
        <v>15</v>
      </c>
      <c r="B17" s="7">
        <v>992</v>
      </c>
      <c r="C17" s="14" t="s">
        <v>231</v>
      </c>
      <c r="D17" s="8" t="s">
        <v>216</v>
      </c>
      <c r="E17" s="14"/>
      <c r="F17" s="14" t="s">
        <v>232</v>
      </c>
      <c r="G17" s="9">
        <v>30530</v>
      </c>
      <c r="H17" s="9">
        <v>0</v>
      </c>
      <c r="I17" s="9">
        <v>7800</v>
      </c>
      <c r="J17" s="9">
        <v>5000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2500</v>
      </c>
      <c r="R17" s="9">
        <v>1000</v>
      </c>
      <c r="S17" s="9">
        <v>0</v>
      </c>
      <c r="T17" s="9">
        <v>0</v>
      </c>
      <c r="U17" s="9">
        <v>0</v>
      </c>
      <c r="V17" s="9">
        <v>4579.5</v>
      </c>
      <c r="W17" s="9">
        <v>1017.67</v>
      </c>
      <c r="X17" s="9">
        <v>0</v>
      </c>
      <c r="Y17" s="9">
        <v>0</v>
      </c>
      <c r="Z17" s="9">
        <v>0</v>
      </c>
      <c r="AA17" s="9">
        <f t="shared" si="19"/>
        <v>52427.17</v>
      </c>
      <c r="AB17" s="9">
        <f t="shared" si="2"/>
        <v>52427.17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20"/>
        <v>1831.8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125</v>
      </c>
      <c r="BG17" s="9">
        <v>0</v>
      </c>
      <c r="BH17" s="9">
        <v>0</v>
      </c>
      <c r="BI17" s="9">
        <v>25</v>
      </c>
      <c r="BJ17" s="9">
        <v>0</v>
      </c>
      <c r="BK17" s="9">
        <v>0</v>
      </c>
      <c r="BL17" s="9">
        <f t="shared" si="18"/>
        <v>1981.8</v>
      </c>
      <c r="BM17" s="9">
        <f t="shared" si="1"/>
        <v>50445.369999999995</v>
      </c>
    </row>
    <row r="18" spans="1:65" ht="16.5" x14ac:dyDescent="0.3">
      <c r="A18" s="24">
        <v>16</v>
      </c>
      <c r="B18" s="7">
        <v>1243</v>
      </c>
      <c r="C18" s="14" t="s">
        <v>233</v>
      </c>
      <c r="D18" s="8" t="s">
        <v>216</v>
      </c>
      <c r="E18" s="14"/>
      <c r="F18" s="14" t="s">
        <v>234</v>
      </c>
      <c r="G18" s="9">
        <v>29180</v>
      </c>
      <c r="H18" s="9">
        <v>0</v>
      </c>
      <c r="I18" s="9">
        <v>7800</v>
      </c>
      <c r="J18" s="9">
        <v>5000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2500</v>
      </c>
      <c r="R18" s="9">
        <v>1000</v>
      </c>
      <c r="S18" s="9">
        <v>0</v>
      </c>
      <c r="T18" s="9">
        <v>0</v>
      </c>
      <c r="U18" s="9">
        <v>0</v>
      </c>
      <c r="V18" s="9">
        <v>7295</v>
      </c>
      <c r="W18" s="9">
        <v>972.67</v>
      </c>
      <c r="X18" s="9">
        <v>0</v>
      </c>
      <c r="Y18" s="9">
        <v>0</v>
      </c>
      <c r="Z18" s="9">
        <v>0</v>
      </c>
      <c r="AA18" s="9">
        <f t="shared" si="19"/>
        <v>53747.67</v>
      </c>
      <c r="AB18" s="9">
        <f t="shared" si="2"/>
        <v>53747.67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20"/>
        <v>1750.8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2066.58</v>
      </c>
      <c r="AX18" s="9">
        <v>414.69</v>
      </c>
      <c r="AY18" s="9">
        <v>10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125</v>
      </c>
      <c r="BG18" s="9">
        <v>9450</v>
      </c>
      <c r="BH18" s="9">
        <v>0</v>
      </c>
      <c r="BI18" s="9">
        <v>25</v>
      </c>
      <c r="BJ18" s="9">
        <v>0</v>
      </c>
      <c r="BK18" s="9">
        <v>0</v>
      </c>
      <c r="BL18" s="9">
        <f t="shared" si="18"/>
        <v>13842.07</v>
      </c>
      <c r="BM18" s="9">
        <f t="shared" si="1"/>
        <v>39905.599999999999</v>
      </c>
    </row>
    <row r="19" spans="1:65" ht="16.5" x14ac:dyDescent="0.3">
      <c r="A19" s="24">
        <v>17</v>
      </c>
      <c r="B19" s="7">
        <v>1260</v>
      </c>
      <c r="C19" s="8" t="s">
        <v>235</v>
      </c>
      <c r="D19" s="8" t="s">
        <v>227</v>
      </c>
      <c r="E19" s="8"/>
      <c r="F19" s="8" t="s">
        <v>236</v>
      </c>
      <c r="G19" s="9">
        <v>29300</v>
      </c>
      <c r="H19" s="9">
        <v>0</v>
      </c>
      <c r="I19" s="9">
        <v>7800</v>
      </c>
      <c r="J19" s="9">
        <v>5000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2500</v>
      </c>
      <c r="R19" s="9">
        <v>1000</v>
      </c>
      <c r="S19" s="9">
        <v>0</v>
      </c>
      <c r="T19" s="9">
        <v>0</v>
      </c>
      <c r="U19" s="9">
        <v>0</v>
      </c>
      <c r="V19" s="9">
        <v>7325</v>
      </c>
      <c r="W19" s="9">
        <v>976.67</v>
      </c>
      <c r="X19" s="9">
        <v>0</v>
      </c>
      <c r="Y19" s="9">
        <v>0</v>
      </c>
      <c r="Z19" s="9">
        <v>0</v>
      </c>
      <c r="AA19" s="9">
        <f t="shared" si="19"/>
        <v>53901.67</v>
      </c>
      <c r="AB19" s="9">
        <f t="shared" si="2"/>
        <v>53901.67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1">SUM(AJ19:AO19)</f>
        <v>0</v>
      </c>
      <c r="AQ19" s="12">
        <f t="shared" si="15"/>
        <v>0</v>
      </c>
      <c r="AR19" s="9">
        <f t="shared" si="20"/>
        <v>1758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2465.41</v>
      </c>
      <c r="AX19" s="9">
        <v>0</v>
      </c>
      <c r="AY19" s="9">
        <v>10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125</v>
      </c>
      <c r="BG19" s="9">
        <v>6075</v>
      </c>
      <c r="BH19" s="9">
        <v>0</v>
      </c>
      <c r="BI19" s="9">
        <v>25</v>
      </c>
      <c r="BJ19" s="9">
        <v>0</v>
      </c>
      <c r="BK19" s="9">
        <v>0</v>
      </c>
      <c r="BL19" s="9">
        <f t="shared" si="18"/>
        <v>10458.41</v>
      </c>
      <c r="BM19" s="9">
        <f t="shared" si="1"/>
        <v>43443.259999999995</v>
      </c>
    </row>
    <row r="20" spans="1:65" ht="16.5" x14ac:dyDescent="0.3">
      <c r="A20" s="24">
        <v>18</v>
      </c>
      <c r="B20" s="7">
        <v>3505</v>
      </c>
      <c r="C20" s="8" t="s">
        <v>237</v>
      </c>
      <c r="D20" s="8" t="s">
        <v>238</v>
      </c>
      <c r="E20" s="8"/>
      <c r="F20" s="8" t="s">
        <v>239</v>
      </c>
      <c r="G20" s="9">
        <v>29570</v>
      </c>
      <c r="H20" s="9">
        <v>0</v>
      </c>
      <c r="I20" s="9">
        <v>7800</v>
      </c>
      <c r="J20" s="9">
        <v>5000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2500</v>
      </c>
      <c r="R20" s="9">
        <v>0</v>
      </c>
      <c r="S20" s="9">
        <v>0</v>
      </c>
      <c r="T20" s="9">
        <v>0</v>
      </c>
      <c r="U20" s="9">
        <v>0</v>
      </c>
      <c r="V20" s="9">
        <v>29570</v>
      </c>
      <c r="W20" s="9">
        <v>985.67</v>
      </c>
      <c r="X20" s="9">
        <v>0</v>
      </c>
      <c r="Y20" s="9">
        <v>0</v>
      </c>
      <c r="Z20" s="9">
        <v>0</v>
      </c>
      <c r="AA20" s="9">
        <f t="shared" si="19"/>
        <v>75425.67</v>
      </c>
      <c r="AB20" s="9">
        <f t="shared" si="2"/>
        <v>75425.67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1"/>
        <v>0</v>
      </c>
      <c r="AQ20" s="12">
        <f t="shared" si="15"/>
        <v>0</v>
      </c>
      <c r="AR20" s="9">
        <f t="shared" si="20"/>
        <v>1774.2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1380.88</v>
      </c>
      <c r="AX20" s="9">
        <v>414.69</v>
      </c>
      <c r="AY20" s="9">
        <v>0</v>
      </c>
      <c r="AZ20" s="9">
        <v>0</v>
      </c>
      <c r="BA20" s="9">
        <v>0</v>
      </c>
      <c r="BB20" s="9">
        <v>12900</v>
      </c>
      <c r="BC20" s="9">
        <v>0</v>
      </c>
      <c r="BD20" s="9">
        <v>0</v>
      </c>
      <c r="BE20" s="9">
        <v>0</v>
      </c>
      <c r="BF20" s="9">
        <v>300</v>
      </c>
      <c r="BG20" s="9">
        <v>0</v>
      </c>
      <c r="BH20" s="9">
        <v>0</v>
      </c>
      <c r="BI20" s="9">
        <v>25</v>
      </c>
      <c r="BJ20" s="9">
        <v>0</v>
      </c>
      <c r="BK20" s="9">
        <v>0</v>
      </c>
      <c r="BL20" s="9">
        <f t="shared" si="18"/>
        <v>16794.77</v>
      </c>
      <c r="BM20" s="9">
        <f t="shared" si="1"/>
        <v>58630.899999999994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1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1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1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1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1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1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1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1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1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1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1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1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744800</v>
      </c>
      <c r="H33" s="19">
        <f t="shared" ref="H33:BM33" si="22">SUM(H3:H32)</f>
        <v>0</v>
      </c>
      <c r="I33" s="19">
        <f t="shared" si="22"/>
        <v>140400</v>
      </c>
      <c r="J33" s="19">
        <f t="shared" si="22"/>
        <v>90000</v>
      </c>
      <c r="K33" s="19">
        <f t="shared" si="22"/>
        <v>106850</v>
      </c>
      <c r="L33" s="19">
        <f t="shared" si="22"/>
        <v>5100</v>
      </c>
      <c r="M33" s="19">
        <f t="shared" si="22"/>
        <v>0</v>
      </c>
      <c r="N33" s="19">
        <f t="shared" si="22"/>
        <v>880</v>
      </c>
      <c r="O33" s="23">
        <f t="shared" si="22"/>
        <v>5525</v>
      </c>
      <c r="P33" s="19">
        <f t="shared" si="22"/>
        <v>0</v>
      </c>
      <c r="Q33" s="19">
        <f t="shared" si="22"/>
        <v>45000</v>
      </c>
      <c r="R33" s="19">
        <f t="shared" si="22"/>
        <v>26000</v>
      </c>
      <c r="S33" s="19">
        <f t="shared" si="22"/>
        <v>0</v>
      </c>
      <c r="T33" s="19">
        <f t="shared" si="22"/>
        <v>0</v>
      </c>
      <c r="U33" s="19">
        <f t="shared" si="22"/>
        <v>850</v>
      </c>
      <c r="V33" s="19">
        <f t="shared" si="22"/>
        <v>504793</v>
      </c>
      <c r="W33" s="19">
        <f t="shared" si="22"/>
        <v>64905.01999999999</v>
      </c>
      <c r="X33" s="19">
        <f t="shared" si="22"/>
        <v>9500</v>
      </c>
      <c r="Y33" s="19">
        <f t="shared" si="22"/>
        <v>789.61</v>
      </c>
      <c r="Z33" s="19">
        <f t="shared" si="22"/>
        <v>0</v>
      </c>
      <c r="AA33" s="19">
        <f t="shared" si="22"/>
        <v>1745392.6299999994</v>
      </c>
      <c r="AB33" s="20">
        <f t="shared" si="22"/>
        <v>1745392.6299999994</v>
      </c>
      <c r="AC33" s="20">
        <f t="shared" si="22"/>
        <v>3000000</v>
      </c>
      <c r="AD33" s="20">
        <f t="shared" si="22"/>
        <v>242330.91666666663</v>
      </c>
      <c r="AE33" s="20">
        <f t="shared" si="22"/>
        <v>74688.776666666672</v>
      </c>
      <c r="AF33" s="20">
        <f t="shared" si="22"/>
        <v>731.66666666668607</v>
      </c>
      <c r="AG33" s="20">
        <f t="shared" si="22"/>
        <v>0</v>
      </c>
      <c r="AH33" s="20">
        <f t="shared" si="22"/>
        <v>0</v>
      </c>
      <c r="AI33" s="20">
        <f t="shared" si="22"/>
        <v>-3.637978807091713E-11</v>
      </c>
      <c r="AJ33" s="20">
        <f t="shared" si="22"/>
        <v>14539.855</v>
      </c>
      <c r="AK33" s="20">
        <f t="shared" si="22"/>
        <v>8962.6531999999988</v>
      </c>
      <c r="AL33" s="20">
        <f t="shared" si="22"/>
        <v>131.70000000000348</v>
      </c>
      <c r="AM33" s="20">
        <f t="shared" si="22"/>
        <v>0</v>
      </c>
      <c r="AN33" s="20">
        <f t="shared" si="22"/>
        <v>0</v>
      </c>
      <c r="AO33" s="20">
        <f t="shared" si="22"/>
        <v>-1.3096723705530165E-11</v>
      </c>
      <c r="AP33" s="20">
        <f t="shared" si="22"/>
        <v>23634.20819999999</v>
      </c>
      <c r="AQ33" s="20">
        <f t="shared" si="22"/>
        <v>23634</v>
      </c>
      <c r="AR33" s="20">
        <f t="shared" si="22"/>
        <v>46424.000000000007</v>
      </c>
      <c r="AS33" s="20">
        <f t="shared" si="22"/>
        <v>357.00000000000006</v>
      </c>
      <c r="AT33" s="20">
        <f t="shared" si="22"/>
        <v>0</v>
      </c>
      <c r="AU33" s="20">
        <f t="shared" si="22"/>
        <v>0</v>
      </c>
      <c r="AV33" s="20">
        <f t="shared" si="22"/>
        <v>0</v>
      </c>
      <c r="AW33" s="20">
        <f t="shared" si="22"/>
        <v>17491.18</v>
      </c>
      <c r="AX33" s="20">
        <f t="shared" si="22"/>
        <v>3317.52</v>
      </c>
      <c r="AY33" s="20">
        <f t="shared" si="22"/>
        <v>30</v>
      </c>
      <c r="AZ33" s="20">
        <f t="shared" si="22"/>
        <v>77715.070000000007</v>
      </c>
      <c r="BA33" s="20">
        <f t="shared" si="22"/>
        <v>21000</v>
      </c>
      <c r="BB33" s="21">
        <f t="shared" si="22"/>
        <v>15330</v>
      </c>
      <c r="BC33" s="21">
        <f t="shared" si="22"/>
        <v>0</v>
      </c>
      <c r="BD33" s="21">
        <f t="shared" si="22"/>
        <v>0</v>
      </c>
      <c r="BE33" s="20">
        <f t="shared" si="22"/>
        <v>0</v>
      </c>
      <c r="BF33" s="20">
        <f t="shared" si="22"/>
        <v>3375</v>
      </c>
      <c r="BG33" s="20">
        <f t="shared" si="22"/>
        <v>64885</v>
      </c>
      <c r="BH33" s="20">
        <f t="shared" si="22"/>
        <v>0</v>
      </c>
      <c r="BI33" s="20">
        <f t="shared" si="22"/>
        <v>450</v>
      </c>
      <c r="BJ33" s="20">
        <f t="shared" si="22"/>
        <v>500</v>
      </c>
      <c r="BK33" s="20">
        <f t="shared" si="22"/>
        <v>0</v>
      </c>
      <c r="BL33" s="20">
        <f t="shared" si="22"/>
        <v>274508.76999999996</v>
      </c>
      <c r="BM33" s="20">
        <f t="shared" si="22"/>
        <v>1470883.86</v>
      </c>
    </row>
    <row r="39" spans="3:65" x14ac:dyDescent="0.3">
      <c r="S39" s="6">
        <f>(658/7)*100</f>
        <v>9400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C00000"/>
  </sheetPr>
  <dimension ref="A1:BM39"/>
  <sheetViews>
    <sheetView topLeftCell="H1" workbookViewId="0">
      <selection activeCell="AB10" sqref="AB10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23.42578125" style="6" customWidth="1"/>
    <col min="4" max="6" width="19.5703125" style="6" customWidth="1"/>
    <col min="7" max="7" width="14.5703125" style="6" bestFit="1" customWidth="1"/>
    <col min="8" max="8" width="10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customWidth="1"/>
    <col min="42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10.1406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8" width="10.42578125" style="6" bestFit="1" customWidth="1"/>
    <col min="59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160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>
        <v>3471</v>
      </c>
      <c r="C3" s="8" t="s">
        <v>174</v>
      </c>
      <c r="D3" s="8" t="s">
        <v>175</v>
      </c>
      <c r="E3" s="8"/>
      <c r="F3" s="8"/>
      <c r="G3" s="9">
        <v>43370</v>
      </c>
      <c r="H3" s="9">
        <v>0</v>
      </c>
      <c r="I3" s="9">
        <v>7800</v>
      </c>
      <c r="J3" s="9">
        <v>5000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2500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58670</v>
      </c>
      <c r="AB3" s="9">
        <f>AA3-H3</f>
        <v>58670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 t="shared" ref="AR3:AR9" si="1">G3*0.06</f>
        <v>2602.1999999999998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2892.62</v>
      </c>
      <c r="AX3" s="9">
        <v>0</v>
      </c>
      <c r="AY3" s="9">
        <v>0</v>
      </c>
      <c r="AZ3" s="9">
        <v>8500</v>
      </c>
      <c r="BA3" s="9">
        <v>0</v>
      </c>
      <c r="BB3" s="9">
        <v>0</v>
      </c>
      <c r="BC3" s="9">
        <v>2430</v>
      </c>
      <c r="BD3" s="9">
        <v>2000</v>
      </c>
      <c r="BE3" s="9">
        <v>0</v>
      </c>
      <c r="BF3" s="9">
        <v>600</v>
      </c>
      <c r="BG3" s="9">
        <v>0</v>
      </c>
      <c r="BH3" s="9">
        <v>0</v>
      </c>
      <c r="BI3" s="9">
        <v>25</v>
      </c>
      <c r="BJ3" s="9">
        <v>500</v>
      </c>
      <c r="BK3" s="9">
        <v>0</v>
      </c>
      <c r="BL3" s="9">
        <f>SUM(AQ3:BK3)</f>
        <v>19549.82</v>
      </c>
      <c r="BM3" s="9">
        <f t="shared" ref="BM3:BM32" si="2">AA3-BL3</f>
        <v>39120.18</v>
      </c>
    </row>
    <row r="4" spans="1:65" ht="16.5" x14ac:dyDescent="0.3">
      <c r="A4" s="63">
        <v>2</v>
      </c>
      <c r="B4" s="64">
        <v>50</v>
      </c>
      <c r="C4" s="15" t="s">
        <v>176</v>
      </c>
      <c r="D4" s="15" t="s">
        <v>177</v>
      </c>
      <c r="E4" s="15"/>
      <c r="F4" s="15"/>
      <c r="G4" s="16">
        <v>31340</v>
      </c>
      <c r="H4" s="16">
        <v>0</v>
      </c>
      <c r="I4" s="16">
        <v>7800</v>
      </c>
      <c r="J4" s="16">
        <v>5000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2500</v>
      </c>
      <c r="R4" s="16">
        <v>1000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f>SUM(G4:Y4)-Z4</f>
        <v>47640</v>
      </c>
      <c r="AB4" s="16">
        <f t="shared" ref="AB4:AB32" si="3">AA4-H4</f>
        <v>47640</v>
      </c>
      <c r="AC4" s="65">
        <v>100000</v>
      </c>
      <c r="AD4" s="65">
        <f t="shared" ref="AD4:AD32" si="4">IF((AB4-AC4)&gt;0,IF((AB4-AC4)&gt;500000/12,500000/12,(AB4-AC4)),0)</f>
        <v>0</v>
      </c>
      <c r="AE4" s="65">
        <f t="shared" ref="AE4:AE32" si="5">IF((AB4-(AC4+AD4))&gt;0,IF((AB4-(AC4+AD4))&gt;500000/12,500000/12,(AB4-(AC4+AD4))),0)</f>
        <v>0</v>
      </c>
      <c r="AF4" s="65">
        <f t="shared" ref="AF4:AF32" si="6">IF((AB4-(AC4+AD4+AE4))&gt;0,IF((AB4-(AC4+AD4+AE4))&gt;500000/12,500000/12,(AB4-(AC4+AD4+AE4))),0)</f>
        <v>0</v>
      </c>
      <c r="AG4" s="65">
        <f t="shared" ref="AG4:AG32" si="7">IF((AB4-(AC4+AD4+AE4+AF4))&gt;0,IF((AB4-(AC4+AD4+AE4+AF4))&gt;500000/12,500000/12,(AB4-(AC4+AD4+AE4+AF4))),0)</f>
        <v>0</v>
      </c>
      <c r="AH4" s="65">
        <f t="shared" ref="AH4:AH32" si="8">IF((AB4-(AC4+AD4+AE4+AF4+AG4))&gt;0,IF((AB4-(AC4+AD4+AE4+AF4+AG4))&gt;500000/12,500000/12,(AB4-(AC4+AD4+AE4+AF4+AG4))),0)</f>
        <v>0</v>
      </c>
      <c r="AI4" s="65">
        <f t="shared" ref="AI4:AI32" si="9">IF(AB4-100000&gt;0,AB4-AC4-AD4-AE4-AF4-AG4-AH4,0)</f>
        <v>0</v>
      </c>
      <c r="AJ4" s="65">
        <f t="shared" ref="AJ4:AJ32" si="10">IF(AD4&lt;=500000/12,AD4*0.06,0)</f>
        <v>0</v>
      </c>
      <c r="AK4" s="65">
        <f t="shared" ref="AK4:AK32" si="11">AE4*0.12</f>
        <v>0</v>
      </c>
      <c r="AL4" s="65">
        <f t="shared" ref="AL4:AL32" si="12">AF4*0.18</f>
        <v>0</v>
      </c>
      <c r="AM4" s="66">
        <f t="shared" ref="AM4:AM32" si="13">AG4*0.24</f>
        <v>0</v>
      </c>
      <c r="AN4" s="66">
        <f t="shared" ref="AN4:AN32" si="14">AH4*0.3</f>
        <v>0</v>
      </c>
      <c r="AO4" s="66">
        <f t="shared" ref="AO4:AO32" si="15">AI4*0.36</f>
        <v>0</v>
      </c>
      <c r="AP4" s="67">
        <f t="shared" si="0"/>
        <v>0</v>
      </c>
      <c r="AQ4" s="66">
        <f t="shared" ref="AQ4:AQ32" si="16">ROUND(AP4,0)</f>
        <v>0</v>
      </c>
      <c r="AR4" s="16">
        <f t="shared" si="1"/>
        <v>1880.3999999999999</v>
      </c>
      <c r="AS4" s="16">
        <f t="shared" ref="AS4:AS32" si="17">L4*7%</f>
        <v>0</v>
      </c>
      <c r="AT4" s="16">
        <v>0</v>
      </c>
      <c r="AU4" s="16">
        <v>0</v>
      </c>
      <c r="AV4" s="16">
        <v>0</v>
      </c>
      <c r="AW4" s="16">
        <v>2497</v>
      </c>
      <c r="AX4" s="16">
        <v>0</v>
      </c>
      <c r="AY4" s="16">
        <v>0</v>
      </c>
      <c r="AZ4" s="16">
        <v>24000</v>
      </c>
      <c r="BA4" s="16">
        <v>1000</v>
      </c>
      <c r="BB4" s="16">
        <v>0</v>
      </c>
      <c r="BC4" s="16">
        <v>1000</v>
      </c>
      <c r="BD4" s="16">
        <v>100</v>
      </c>
      <c r="BE4" s="16">
        <v>0</v>
      </c>
      <c r="BF4" s="16">
        <v>600</v>
      </c>
      <c r="BG4" s="16">
        <v>4385</v>
      </c>
      <c r="BH4" s="16">
        <v>0</v>
      </c>
      <c r="BI4" s="16">
        <v>25</v>
      </c>
      <c r="BJ4" s="16">
        <v>500</v>
      </c>
      <c r="BK4" s="16">
        <v>0</v>
      </c>
      <c r="BL4" s="16">
        <f t="shared" ref="BL4:BL32" si="18">SUM(AQ4:BK4)</f>
        <v>35987.4</v>
      </c>
      <c r="BM4" s="16">
        <f t="shared" si="2"/>
        <v>11652.599999999999</v>
      </c>
    </row>
    <row r="5" spans="1:65" s="7" customFormat="1" x14ac:dyDescent="0.3">
      <c r="A5" s="24">
        <v>3</v>
      </c>
      <c r="B5" s="7">
        <v>183</v>
      </c>
      <c r="C5" s="7" t="s">
        <v>180</v>
      </c>
      <c r="D5" s="7" t="s">
        <v>181</v>
      </c>
      <c r="G5" s="75">
        <v>35450</v>
      </c>
      <c r="H5" s="75">
        <v>0</v>
      </c>
      <c r="I5" s="75">
        <v>7800</v>
      </c>
      <c r="J5" s="75">
        <v>5000</v>
      </c>
      <c r="K5" s="75"/>
      <c r="L5" s="75"/>
      <c r="M5" s="75"/>
      <c r="N5" s="75"/>
      <c r="O5" s="9"/>
      <c r="P5" s="9"/>
      <c r="Q5" s="75">
        <v>2500</v>
      </c>
      <c r="R5" s="75">
        <v>1000</v>
      </c>
      <c r="S5" s="75">
        <v>0</v>
      </c>
      <c r="T5" s="75">
        <v>0</v>
      </c>
      <c r="U5" s="75">
        <v>0</v>
      </c>
      <c r="V5" s="75">
        <v>0</v>
      </c>
      <c r="W5" s="75">
        <v>0</v>
      </c>
      <c r="X5" s="75">
        <v>0</v>
      </c>
      <c r="Y5" s="75">
        <v>525.20000000000005</v>
      </c>
      <c r="Z5" s="75">
        <v>0</v>
      </c>
      <c r="AA5" s="16">
        <f>SUM(G5:Y5)-Z5</f>
        <v>52275.199999999997</v>
      </c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16">
        <f t="shared" si="1"/>
        <v>2127</v>
      </c>
      <c r="AS5" s="75"/>
      <c r="AT5" s="75"/>
      <c r="AU5" s="75"/>
      <c r="AV5" s="75">
        <v>1250</v>
      </c>
      <c r="AW5" s="75">
        <v>3280.5</v>
      </c>
      <c r="AX5" s="75">
        <v>0</v>
      </c>
      <c r="AY5" s="75">
        <v>0</v>
      </c>
      <c r="AZ5" s="75">
        <v>22399.99</v>
      </c>
      <c r="BA5" s="75">
        <v>0</v>
      </c>
      <c r="BB5" s="75">
        <v>0</v>
      </c>
      <c r="BC5" s="75">
        <v>0</v>
      </c>
      <c r="BD5" s="75">
        <v>0</v>
      </c>
      <c r="BE5" s="75">
        <v>0</v>
      </c>
      <c r="BF5" s="75">
        <v>125</v>
      </c>
      <c r="BG5" s="75">
        <v>10825</v>
      </c>
      <c r="BH5" s="75">
        <v>0</v>
      </c>
      <c r="BI5" s="75">
        <v>25</v>
      </c>
      <c r="BJ5" s="75">
        <v>500</v>
      </c>
      <c r="BK5" s="75">
        <v>0</v>
      </c>
      <c r="BL5" s="16">
        <f t="shared" si="18"/>
        <v>40532.490000000005</v>
      </c>
      <c r="BM5" s="16">
        <f t="shared" si="2"/>
        <v>11742.709999999992</v>
      </c>
    </row>
    <row r="6" spans="1:65" ht="16.5" x14ac:dyDescent="0.3">
      <c r="A6" s="68">
        <v>4</v>
      </c>
      <c r="B6" s="69">
        <v>312</v>
      </c>
      <c r="C6" s="70" t="s">
        <v>178</v>
      </c>
      <c r="D6" s="70" t="s">
        <v>179</v>
      </c>
      <c r="E6" s="70"/>
      <c r="F6" s="70"/>
      <c r="G6" s="71">
        <v>35780</v>
      </c>
      <c r="H6" s="71">
        <v>0</v>
      </c>
      <c r="I6" s="71">
        <v>7800</v>
      </c>
      <c r="J6" s="71">
        <v>5000</v>
      </c>
      <c r="K6" s="71">
        <v>0</v>
      </c>
      <c r="L6" s="71">
        <v>0</v>
      </c>
      <c r="M6" s="71">
        <v>0</v>
      </c>
      <c r="N6" s="71">
        <v>0</v>
      </c>
      <c r="O6" s="71">
        <v>0</v>
      </c>
      <c r="P6" s="71">
        <v>0</v>
      </c>
      <c r="Q6" s="71">
        <v>2500</v>
      </c>
      <c r="R6" s="71">
        <v>1000</v>
      </c>
      <c r="S6" s="71">
        <v>0</v>
      </c>
      <c r="T6" s="71">
        <v>0</v>
      </c>
      <c r="U6" s="71">
        <v>0</v>
      </c>
      <c r="V6" s="71">
        <v>0</v>
      </c>
      <c r="W6" s="71">
        <v>0</v>
      </c>
      <c r="X6" s="71">
        <v>0</v>
      </c>
      <c r="Y6" s="71">
        <v>0</v>
      </c>
      <c r="Z6" s="71">
        <v>0</v>
      </c>
      <c r="AA6" s="71">
        <f>SUM(G6:Y6)-Z6</f>
        <v>52080</v>
      </c>
      <c r="AB6" s="71">
        <f>AA6-H6</f>
        <v>52080</v>
      </c>
      <c r="AC6" s="72">
        <v>100000</v>
      </c>
      <c r="AD6" s="72">
        <f>IF((AB6-AC6)&gt;0,IF((AB6-AC6)&gt;500000/12,500000/12,(AB6-AC6)),0)</f>
        <v>0</v>
      </c>
      <c r="AE6" s="72">
        <f>IF((AB6-(AC6+AD6))&gt;0,IF((AB6-(AC6+AD6))&gt;500000/12,500000/12,(AB6-(AC6+AD6))),0)</f>
        <v>0</v>
      </c>
      <c r="AF6" s="72">
        <f>IF((AB6-(AC6+AD6+AE6))&gt;0,IF((AB6-(AC6+AD6+AE6))&gt;500000/12,500000/12,(AB6-(AC6+AD6+AE6))),0)</f>
        <v>0</v>
      </c>
      <c r="AG6" s="72">
        <f>IF((AB6-(AC6+AD6+AE6+AF6))&gt;0,IF((AB6-(AC6+AD6+AE6+AF6))&gt;500000/12,500000/12,(AB6-(AC6+AD6+AE6+AF6))),0)</f>
        <v>0</v>
      </c>
      <c r="AH6" s="72">
        <f>IF((AB6-(AC6+AD6+AE6+AF6+AG6))&gt;0,IF((AB6-(AC6+AD6+AE6+AF6+AG6))&gt;500000/12,500000/12,(AB6-(AC6+AD6+AE6+AF6+AG6))),0)</f>
        <v>0</v>
      </c>
      <c r="AI6" s="72">
        <f>IF(AB6-100000&gt;0,AB6-AC6-AD6-AE6-AF6-AG6-AH6,0)</f>
        <v>0</v>
      </c>
      <c r="AJ6" s="72">
        <f>IF(AD6&lt;=500000/12,AD6*0.06,0)</f>
        <v>0</v>
      </c>
      <c r="AK6" s="72">
        <f>AE6*0.12</f>
        <v>0</v>
      </c>
      <c r="AL6" s="72">
        <f>AF6*0.18</f>
        <v>0</v>
      </c>
      <c r="AM6" s="73">
        <f>AG6*0.24</f>
        <v>0</v>
      </c>
      <c r="AN6" s="73">
        <f>AH6*0.3</f>
        <v>0</v>
      </c>
      <c r="AO6" s="73">
        <f>AI6*0.36</f>
        <v>0</v>
      </c>
      <c r="AP6" s="74">
        <f>SUM(AJ6:AO6)</f>
        <v>0</v>
      </c>
      <c r="AQ6" s="73">
        <f>ROUND(AP6,0)</f>
        <v>0</v>
      </c>
      <c r="AR6" s="71">
        <f t="shared" si="1"/>
        <v>2146.7999999999997</v>
      </c>
      <c r="AS6" s="71">
        <f>L6*7%</f>
        <v>0</v>
      </c>
      <c r="AT6" s="71">
        <v>0</v>
      </c>
      <c r="AU6" s="71">
        <v>0</v>
      </c>
      <c r="AV6" s="71">
        <v>0</v>
      </c>
      <c r="AW6" s="71">
        <v>3091.5</v>
      </c>
      <c r="AX6" s="71">
        <v>0</v>
      </c>
      <c r="AY6" s="71">
        <v>0</v>
      </c>
      <c r="AZ6" s="71">
        <v>22000</v>
      </c>
      <c r="BA6" s="71">
        <v>1200</v>
      </c>
      <c r="BB6" s="71">
        <v>0</v>
      </c>
      <c r="BC6" s="71">
        <v>0</v>
      </c>
      <c r="BD6" s="71">
        <v>0</v>
      </c>
      <c r="BE6" s="71">
        <v>0</v>
      </c>
      <c r="BF6" s="71">
        <v>600</v>
      </c>
      <c r="BG6" s="71">
        <v>1060</v>
      </c>
      <c r="BH6" s="71">
        <v>0</v>
      </c>
      <c r="BI6" s="71">
        <v>25</v>
      </c>
      <c r="BJ6" s="71">
        <v>500</v>
      </c>
      <c r="BK6" s="71">
        <v>0</v>
      </c>
      <c r="BL6" s="71">
        <f>SUM(AQ6:BK6)</f>
        <v>30623.3</v>
      </c>
      <c r="BM6" s="71">
        <f>AA6-BL6</f>
        <v>21456.7</v>
      </c>
    </row>
    <row r="7" spans="1:65" s="10" customFormat="1" ht="16.5" x14ac:dyDescent="0.3">
      <c r="A7" s="24">
        <v>5</v>
      </c>
      <c r="B7" s="7">
        <v>1376</v>
      </c>
      <c r="C7" s="14" t="s">
        <v>182</v>
      </c>
      <c r="D7" s="14" t="s">
        <v>177</v>
      </c>
      <c r="E7" s="14"/>
      <c r="F7" s="14"/>
      <c r="G7" s="9">
        <v>30650</v>
      </c>
      <c r="H7" s="9">
        <v>0</v>
      </c>
      <c r="I7" s="9">
        <v>7800</v>
      </c>
      <c r="J7" s="9">
        <v>5000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2500</v>
      </c>
      <c r="R7" s="9">
        <v>1000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ref="AA7:AA32" si="19">SUM(G7:Y7)-Z7</f>
        <v>46950</v>
      </c>
      <c r="AB7" s="9">
        <f t="shared" si="3"/>
        <v>46950</v>
      </c>
      <c r="AC7" s="11">
        <v>100000</v>
      </c>
      <c r="AD7" s="11">
        <f t="shared" si="4"/>
        <v>0</v>
      </c>
      <c r="AE7" s="11">
        <f t="shared" si="5"/>
        <v>0</v>
      </c>
      <c r="AF7" s="11">
        <f t="shared" si="6"/>
        <v>0</v>
      </c>
      <c r="AG7" s="11">
        <f t="shared" si="7"/>
        <v>0</v>
      </c>
      <c r="AH7" s="11">
        <f t="shared" si="8"/>
        <v>0</v>
      </c>
      <c r="AI7" s="11">
        <f t="shared" si="9"/>
        <v>0</v>
      </c>
      <c r="AJ7" s="11">
        <f t="shared" si="10"/>
        <v>0</v>
      </c>
      <c r="AK7" s="11">
        <f t="shared" si="11"/>
        <v>0</v>
      </c>
      <c r="AL7" s="11">
        <f t="shared" si="12"/>
        <v>0</v>
      </c>
      <c r="AM7" s="12">
        <f t="shared" si="13"/>
        <v>0</v>
      </c>
      <c r="AN7" s="12">
        <f t="shared" si="14"/>
        <v>0</v>
      </c>
      <c r="AO7" s="12">
        <f t="shared" si="15"/>
        <v>0</v>
      </c>
      <c r="AP7" s="13">
        <f t="shared" si="0"/>
        <v>0</v>
      </c>
      <c r="AQ7" s="12">
        <f t="shared" si="16"/>
        <v>0</v>
      </c>
      <c r="AR7" s="9">
        <f t="shared" si="1"/>
        <v>1839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2368.38</v>
      </c>
      <c r="AX7" s="9">
        <v>0</v>
      </c>
      <c r="AY7" s="9">
        <v>0</v>
      </c>
      <c r="AZ7" s="9">
        <v>20000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600</v>
      </c>
      <c r="BG7" s="9">
        <v>3985</v>
      </c>
      <c r="BH7" s="9">
        <v>0</v>
      </c>
      <c r="BI7" s="9">
        <v>25</v>
      </c>
      <c r="BJ7" s="9">
        <v>500</v>
      </c>
      <c r="BK7" s="9">
        <v>0</v>
      </c>
      <c r="BL7" s="9">
        <f t="shared" si="18"/>
        <v>29317.38</v>
      </c>
      <c r="BM7" s="9">
        <f t="shared" si="2"/>
        <v>17632.62</v>
      </c>
    </row>
    <row r="8" spans="1:65" ht="16.5" x14ac:dyDescent="0.3">
      <c r="A8" s="24">
        <v>6</v>
      </c>
      <c r="B8" s="7">
        <v>1416</v>
      </c>
      <c r="C8" s="8" t="s">
        <v>183</v>
      </c>
      <c r="D8" s="8" t="s">
        <v>184</v>
      </c>
      <c r="E8" s="8"/>
      <c r="F8" s="8"/>
      <c r="G8" s="9">
        <v>35120</v>
      </c>
      <c r="H8" s="9">
        <v>0</v>
      </c>
      <c r="I8" s="9">
        <v>7800</v>
      </c>
      <c r="J8" s="9">
        <v>5000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2500</v>
      </c>
      <c r="R8" s="9">
        <v>1000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51420</v>
      </c>
      <c r="AB8" s="9">
        <f t="shared" si="3"/>
        <v>51420</v>
      </c>
      <c r="AC8" s="11">
        <v>100000</v>
      </c>
      <c r="AD8" s="11">
        <f t="shared" si="4"/>
        <v>0</v>
      </c>
      <c r="AE8" s="11">
        <f t="shared" si="5"/>
        <v>0</v>
      </c>
      <c r="AF8" s="11">
        <f t="shared" si="6"/>
        <v>0</v>
      </c>
      <c r="AG8" s="11">
        <f t="shared" si="7"/>
        <v>0</v>
      </c>
      <c r="AH8" s="11">
        <f t="shared" si="8"/>
        <v>0</v>
      </c>
      <c r="AI8" s="11">
        <f t="shared" si="9"/>
        <v>0</v>
      </c>
      <c r="AJ8" s="11">
        <f t="shared" si="10"/>
        <v>0</v>
      </c>
      <c r="AK8" s="11">
        <f t="shared" si="11"/>
        <v>0</v>
      </c>
      <c r="AL8" s="11">
        <f t="shared" si="12"/>
        <v>0</v>
      </c>
      <c r="AM8" s="12">
        <f t="shared" si="13"/>
        <v>0</v>
      </c>
      <c r="AN8" s="12">
        <f t="shared" si="14"/>
        <v>0</v>
      </c>
      <c r="AO8" s="12">
        <f t="shared" si="15"/>
        <v>0</v>
      </c>
      <c r="AP8" s="13">
        <f t="shared" si="0"/>
        <v>0</v>
      </c>
      <c r="AQ8" s="12">
        <f t="shared" si="16"/>
        <v>0</v>
      </c>
      <c r="AR8" s="9">
        <f t="shared" si="1"/>
        <v>2107.1999999999998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2609</v>
      </c>
      <c r="AX8" s="9">
        <v>0</v>
      </c>
      <c r="AY8" s="9">
        <v>0</v>
      </c>
      <c r="AZ8" s="9">
        <v>25000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600</v>
      </c>
      <c r="BG8" s="9">
        <v>660</v>
      </c>
      <c r="BH8" s="9">
        <v>0</v>
      </c>
      <c r="BI8" s="9">
        <v>25</v>
      </c>
      <c r="BJ8" s="9">
        <v>500</v>
      </c>
      <c r="BK8" s="9">
        <v>0</v>
      </c>
      <c r="BL8" s="9">
        <f t="shared" si="18"/>
        <v>31501.200000000001</v>
      </c>
      <c r="BM8" s="9">
        <f t="shared" si="2"/>
        <v>19918.8</v>
      </c>
    </row>
    <row r="9" spans="1:65" ht="16.5" x14ac:dyDescent="0.3">
      <c r="A9" s="24">
        <v>7</v>
      </c>
      <c r="B9" s="7">
        <v>2199</v>
      </c>
      <c r="C9" s="8" t="s">
        <v>185</v>
      </c>
      <c r="D9" s="8" t="s">
        <v>177</v>
      </c>
      <c r="E9" s="8"/>
      <c r="F9" s="8"/>
      <c r="G9" s="9">
        <v>27830</v>
      </c>
      <c r="H9" s="9">
        <v>0</v>
      </c>
      <c r="I9" s="9">
        <v>7800</v>
      </c>
      <c r="J9" s="9">
        <v>5000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2500</v>
      </c>
      <c r="R9" s="9">
        <v>1000</v>
      </c>
      <c r="S9" s="9">
        <v>0</v>
      </c>
      <c r="T9" s="9">
        <v>0</v>
      </c>
      <c r="U9" s="9">
        <v>0</v>
      </c>
      <c r="V9" s="9">
        <v>9276.67</v>
      </c>
      <c r="W9" s="9">
        <v>927.67</v>
      </c>
      <c r="X9" s="9">
        <v>0</v>
      </c>
      <c r="Y9" s="9">
        <v>0</v>
      </c>
      <c r="Z9" s="9">
        <v>0</v>
      </c>
      <c r="AA9" s="9">
        <f t="shared" si="19"/>
        <v>54334.34</v>
      </c>
      <c r="AB9" s="9">
        <f t="shared" si="3"/>
        <v>54334.34</v>
      </c>
      <c r="AC9" s="11">
        <v>100000</v>
      </c>
      <c r="AD9" s="11">
        <f t="shared" si="4"/>
        <v>0</v>
      </c>
      <c r="AE9" s="11">
        <f t="shared" si="5"/>
        <v>0</v>
      </c>
      <c r="AF9" s="11">
        <f t="shared" si="6"/>
        <v>0</v>
      </c>
      <c r="AG9" s="11">
        <f t="shared" si="7"/>
        <v>0</v>
      </c>
      <c r="AH9" s="11">
        <f t="shared" si="8"/>
        <v>0</v>
      </c>
      <c r="AI9" s="11">
        <f t="shared" si="9"/>
        <v>0</v>
      </c>
      <c r="AJ9" s="11">
        <f t="shared" si="10"/>
        <v>0</v>
      </c>
      <c r="AK9" s="11">
        <f t="shared" si="11"/>
        <v>0</v>
      </c>
      <c r="AL9" s="11">
        <f t="shared" si="12"/>
        <v>0</v>
      </c>
      <c r="AM9" s="12">
        <f t="shared" si="13"/>
        <v>0</v>
      </c>
      <c r="AN9" s="12">
        <f t="shared" si="14"/>
        <v>0</v>
      </c>
      <c r="AO9" s="12">
        <f t="shared" si="15"/>
        <v>0</v>
      </c>
      <c r="AP9" s="13">
        <f t="shared" si="0"/>
        <v>0</v>
      </c>
      <c r="AQ9" s="12">
        <f t="shared" si="16"/>
        <v>0</v>
      </c>
      <c r="AR9" s="9">
        <f t="shared" si="1"/>
        <v>1669.8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3331.25</v>
      </c>
      <c r="AX9" s="9">
        <v>0</v>
      </c>
      <c r="AY9" s="9">
        <v>0</v>
      </c>
      <c r="AZ9" s="9">
        <v>0</v>
      </c>
      <c r="BA9" s="9">
        <v>0</v>
      </c>
      <c r="BB9" s="9">
        <v>21000</v>
      </c>
      <c r="BC9" s="9">
        <v>0</v>
      </c>
      <c r="BD9" s="9">
        <v>0</v>
      </c>
      <c r="BE9" s="9">
        <v>0</v>
      </c>
      <c r="BF9" s="9">
        <v>125</v>
      </c>
      <c r="BG9" s="9">
        <v>7735</v>
      </c>
      <c r="BH9" s="9">
        <v>0</v>
      </c>
      <c r="BI9" s="9">
        <v>25</v>
      </c>
      <c r="BJ9" s="9">
        <v>500</v>
      </c>
      <c r="BK9" s="9">
        <v>0</v>
      </c>
      <c r="BL9" s="9">
        <f t="shared" si="18"/>
        <v>34386.050000000003</v>
      </c>
      <c r="BM9" s="9">
        <f t="shared" si="2"/>
        <v>19948.289999999994</v>
      </c>
    </row>
    <row r="10" spans="1:65" ht="16.5" x14ac:dyDescent="0.3">
      <c r="A10" s="24">
        <v>8</v>
      </c>
      <c r="B10" s="7">
        <v>3811</v>
      </c>
      <c r="C10" s="8" t="s">
        <v>186</v>
      </c>
      <c r="D10" s="8" t="s">
        <v>187</v>
      </c>
      <c r="E10" s="8"/>
      <c r="F10" s="8"/>
      <c r="G10" s="9">
        <v>78895</v>
      </c>
      <c r="H10" s="9">
        <v>5520.96</v>
      </c>
      <c r="I10" s="9">
        <v>7800</v>
      </c>
      <c r="J10" s="9">
        <v>5000</v>
      </c>
      <c r="K10" s="9">
        <v>15000</v>
      </c>
      <c r="L10" s="9">
        <v>0</v>
      </c>
      <c r="M10" s="9">
        <v>0</v>
      </c>
      <c r="N10" s="9">
        <v>1780</v>
      </c>
      <c r="O10" s="9">
        <v>0</v>
      </c>
      <c r="P10" s="9">
        <v>0</v>
      </c>
      <c r="Q10" s="9">
        <v>2500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11589.75</v>
      </c>
      <c r="X10" s="9">
        <v>3000</v>
      </c>
      <c r="Y10" s="9">
        <v>0</v>
      </c>
      <c r="Z10" s="9">
        <v>0</v>
      </c>
      <c r="AA10" s="9">
        <f t="shared" si="19"/>
        <v>131085.71000000002</v>
      </c>
      <c r="AB10" s="9">
        <f t="shared" si="3"/>
        <v>125564.75000000001</v>
      </c>
      <c r="AC10" s="11">
        <v>100000</v>
      </c>
      <c r="AD10" s="11">
        <f t="shared" si="4"/>
        <v>25564.750000000015</v>
      </c>
      <c r="AE10" s="11">
        <f t="shared" si="5"/>
        <v>0</v>
      </c>
      <c r="AF10" s="11">
        <f t="shared" si="6"/>
        <v>0</v>
      </c>
      <c r="AG10" s="11">
        <f t="shared" si="7"/>
        <v>0</v>
      </c>
      <c r="AH10" s="11">
        <f t="shared" si="8"/>
        <v>0</v>
      </c>
      <c r="AI10" s="11">
        <f t="shared" si="9"/>
        <v>0</v>
      </c>
      <c r="AJ10" s="11">
        <f t="shared" si="10"/>
        <v>1533.8850000000009</v>
      </c>
      <c r="AK10" s="11">
        <f t="shared" si="11"/>
        <v>0</v>
      </c>
      <c r="AL10" s="11">
        <f t="shared" si="12"/>
        <v>0</v>
      </c>
      <c r="AM10" s="12">
        <f t="shared" si="13"/>
        <v>0</v>
      </c>
      <c r="AN10" s="12">
        <f t="shared" si="14"/>
        <v>0</v>
      </c>
      <c r="AO10" s="12">
        <f t="shared" si="15"/>
        <v>0</v>
      </c>
      <c r="AP10" s="76">
        <f t="shared" si="0"/>
        <v>1533.8850000000009</v>
      </c>
      <c r="AQ10" s="12">
        <f t="shared" si="16"/>
        <v>1534</v>
      </c>
      <c r="AR10" s="9">
        <f t="shared" ref="AR10:AR32" si="20">G10*0.07</f>
        <v>5522.6500000000005</v>
      </c>
      <c r="AS10" s="9">
        <f t="shared" si="17"/>
        <v>0</v>
      </c>
      <c r="AT10" s="9">
        <v>386.46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600</v>
      </c>
      <c r="BG10" s="9">
        <v>0</v>
      </c>
      <c r="BH10" s="9">
        <v>0</v>
      </c>
      <c r="BI10" s="9">
        <v>25</v>
      </c>
      <c r="BJ10" s="9">
        <v>500</v>
      </c>
      <c r="BK10" s="9">
        <v>0</v>
      </c>
      <c r="BL10" s="9">
        <f t="shared" si="18"/>
        <v>8568.11</v>
      </c>
      <c r="BM10" s="9">
        <f t="shared" si="2"/>
        <v>122517.60000000002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3"/>
        <v>0</v>
      </c>
      <c r="AC11" s="11">
        <v>100000</v>
      </c>
      <c r="AD11" s="11">
        <f t="shared" si="4"/>
        <v>0</v>
      </c>
      <c r="AE11" s="11">
        <f t="shared" si="5"/>
        <v>0</v>
      </c>
      <c r="AF11" s="11">
        <f t="shared" si="6"/>
        <v>0</v>
      </c>
      <c r="AG11" s="11">
        <f t="shared" si="7"/>
        <v>0</v>
      </c>
      <c r="AH11" s="11">
        <f t="shared" si="8"/>
        <v>0</v>
      </c>
      <c r="AI11" s="11">
        <f t="shared" si="9"/>
        <v>0</v>
      </c>
      <c r="AJ11" s="11">
        <f t="shared" si="10"/>
        <v>0</v>
      </c>
      <c r="AK11" s="11">
        <f t="shared" si="11"/>
        <v>0</v>
      </c>
      <c r="AL11" s="11">
        <f t="shared" si="12"/>
        <v>0</v>
      </c>
      <c r="AM11" s="12">
        <f t="shared" si="13"/>
        <v>0</v>
      </c>
      <c r="AN11" s="12">
        <f t="shared" si="14"/>
        <v>0</v>
      </c>
      <c r="AO11" s="12">
        <f t="shared" si="15"/>
        <v>0</v>
      </c>
      <c r="AP11" s="13">
        <f t="shared" si="0"/>
        <v>0</v>
      </c>
      <c r="AQ11" s="12">
        <f t="shared" si="16"/>
        <v>0</v>
      </c>
      <c r="AR11" s="9">
        <f t="shared" si="20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2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3"/>
        <v>0</v>
      </c>
      <c r="AC12" s="11">
        <v>100000</v>
      </c>
      <c r="AD12" s="11">
        <f t="shared" si="4"/>
        <v>0</v>
      </c>
      <c r="AE12" s="11">
        <f t="shared" si="5"/>
        <v>0</v>
      </c>
      <c r="AF12" s="11">
        <f t="shared" si="6"/>
        <v>0</v>
      </c>
      <c r="AG12" s="11">
        <f t="shared" si="7"/>
        <v>0</v>
      </c>
      <c r="AH12" s="11">
        <f t="shared" si="8"/>
        <v>0</v>
      </c>
      <c r="AI12" s="11">
        <f t="shared" si="9"/>
        <v>0</v>
      </c>
      <c r="AJ12" s="11">
        <f t="shared" si="10"/>
        <v>0</v>
      </c>
      <c r="AK12" s="11">
        <f t="shared" si="11"/>
        <v>0</v>
      </c>
      <c r="AL12" s="11">
        <f t="shared" si="12"/>
        <v>0</v>
      </c>
      <c r="AM12" s="12">
        <f t="shared" si="13"/>
        <v>0</v>
      </c>
      <c r="AN12" s="12">
        <f t="shared" si="14"/>
        <v>0</v>
      </c>
      <c r="AO12" s="12">
        <f t="shared" si="15"/>
        <v>0</v>
      </c>
      <c r="AP12" s="13">
        <f t="shared" si="0"/>
        <v>0</v>
      </c>
      <c r="AQ12" s="12">
        <f t="shared" si="16"/>
        <v>0</v>
      </c>
      <c r="AR12" s="9">
        <f t="shared" si="20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2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3"/>
        <v>0</v>
      </c>
      <c r="AC13" s="11">
        <v>100000</v>
      </c>
      <c r="AD13" s="11">
        <f t="shared" si="4"/>
        <v>0</v>
      </c>
      <c r="AE13" s="11">
        <f t="shared" si="5"/>
        <v>0</v>
      </c>
      <c r="AF13" s="11">
        <f t="shared" si="6"/>
        <v>0</v>
      </c>
      <c r="AG13" s="11">
        <f t="shared" si="7"/>
        <v>0</v>
      </c>
      <c r="AH13" s="11">
        <f t="shared" si="8"/>
        <v>0</v>
      </c>
      <c r="AI13" s="11">
        <f t="shared" si="9"/>
        <v>0</v>
      </c>
      <c r="AJ13" s="11">
        <f t="shared" si="10"/>
        <v>0</v>
      </c>
      <c r="AK13" s="11">
        <f t="shared" si="11"/>
        <v>0</v>
      </c>
      <c r="AL13" s="11">
        <f t="shared" si="12"/>
        <v>0</v>
      </c>
      <c r="AM13" s="12">
        <f t="shared" si="13"/>
        <v>0</v>
      </c>
      <c r="AN13" s="12">
        <f t="shared" si="14"/>
        <v>0</v>
      </c>
      <c r="AO13" s="12">
        <f t="shared" si="15"/>
        <v>0</v>
      </c>
      <c r="AP13" s="13"/>
      <c r="AQ13" s="12">
        <f t="shared" si="16"/>
        <v>0</v>
      </c>
      <c r="AR13" s="9">
        <f t="shared" si="20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2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3"/>
        <v>0</v>
      </c>
      <c r="AC14" s="11">
        <v>100000</v>
      </c>
      <c r="AD14" s="11">
        <f t="shared" si="4"/>
        <v>0</v>
      </c>
      <c r="AE14" s="11">
        <f t="shared" si="5"/>
        <v>0</v>
      </c>
      <c r="AF14" s="11">
        <f t="shared" si="6"/>
        <v>0</v>
      </c>
      <c r="AG14" s="11">
        <f t="shared" si="7"/>
        <v>0</v>
      </c>
      <c r="AH14" s="11">
        <f t="shared" si="8"/>
        <v>0</v>
      </c>
      <c r="AI14" s="11">
        <f t="shared" si="9"/>
        <v>0</v>
      </c>
      <c r="AJ14" s="11">
        <f t="shared" si="10"/>
        <v>0</v>
      </c>
      <c r="AK14" s="11">
        <f t="shared" si="11"/>
        <v>0</v>
      </c>
      <c r="AL14" s="11">
        <f t="shared" si="12"/>
        <v>0</v>
      </c>
      <c r="AM14" s="12">
        <f t="shared" si="13"/>
        <v>0</v>
      </c>
      <c r="AN14" s="12">
        <f t="shared" si="14"/>
        <v>0</v>
      </c>
      <c r="AO14" s="12">
        <f t="shared" si="15"/>
        <v>0</v>
      </c>
      <c r="AP14" s="13">
        <f>SUM(AJ14:AO14)</f>
        <v>0</v>
      </c>
      <c r="AQ14" s="12">
        <f t="shared" si="16"/>
        <v>0</v>
      </c>
      <c r="AR14" s="9">
        <f t="shared" si="20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2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3"/>
        <v>0</v>
      </c>
      <c r="AC15" s="11">
        <v>100000</v>
      </c>
      <c r="AD15" s="11">
        <f t="shared" si="4"/>
        <v>0</v>
      </c>
      <c r="AE15" s="11">
        <f t="shared" si="5"/>
        <v>0</v>
      </c>
      <c r="AF15" s="11">
        <f t="shared" si="6"/>
        <v>0</v>
      </c>
      <c r="AG15" s="11">
        <f t="shared" si="7"/>
        <v>0</v>
      </c>
      <c r="AH15" s="11">
        <f t="shared" si="8"/>
        <v>0</v>
      </c>
      <c r="AI15" s="11">
        <f t="shared" si="9"/>
        <v>0</v>
      </c>
      <c r="AJ15" s="11">
        <f t="shared" si="10"/>
        <v>0</v>
      </c>
      <c r="AK15" s="11">
        <f t="shared" si="11"/>
        <v>0</v>
      </c>
      <c r="AL15" s="11">
        <f t="shared" si="12"/>
        <v>0</v>
      </c>
      <c r="AM15" s="12">
        <f t="shared" si="13"/>
        <v>0</v>
      </c>
      <c r="AN15" s="12">
        <f t="shared" si="14"/>
        <v>0</v>
      </c>
      <c r="AO15" s="12">
        <f t="shared" si="15"/>
        <v>0</v>
      </c>
      <c r="AP15" s="13">
        <f>SUM(AJ15:AO15)</f>
        <v>0</v>
      </c>
      <c r="AQ15" s="12">
        <f t="shared" si="16"/>
        <v>0</v>
      </c>
      <c r="AR15" s="9">
        <f t="shared" si="20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2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3"/>
        <v>0</v>
      </c>
      <c r="AC16" s="11">
        <v>100000</v>
      </c>
      <c r="AD16" s="11">
        <f t="shared" si="4"/>
        <v>0</v>
      </c>
      <c r="AE16" s="11">
        <f t="shared" si="5"/>
        <v>0</v>
      </c>
      <c r="AF16" s="11">
        <f t="shared" si="6"/>
        <v>0</v>
      </c>
      <c r="AG16" s="11">
        <f t="shared" si="7"/>
        <v>0</v>
      </c>
      <c r="AH16" s="11">
        <f t="shared" si="8"/>
        <v>0</v>
      </c>
      <c r="AI16" s="11">
        <f t="shared" si="9"/>
        <v>0</v>
      </c>
      <c r="AJ16" s="11">
        <f t="shared" si="10"/>
        <v>0</v>
      </c>
      <c r="AK16" s="11">
        <f t="shared" si="11"/>
        <v>0</v>
      </c>
      <c r="AL16" s="11">
        <f t="shared" si="12"/>
        <v>0</v>
      </c>
      <c r="AM16" s="12">
        <f t="shared" si="13"/>
        <v>0</v>
      </c>
      <c r="AN16" s="12">
        <f t="shared" si="14"/>
        <v>0</v>
      </c>
      <c r="AO16" s="12">
        <f t="shared" si="15"/>
        <v>0</v>
      </c>
      <c r="AP16" s="13">
        <f>SUM(AJ16:AO16)</f>
        <v>0</v>
      </c>
      <c r="AQ16" s="12">
        <f t="shared" si="16"/>
        <v>0</v>
      </c>
      <c r="AR16" s="9">
        <f t="shared" si="20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2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3"/>
        <v>0</v>
      </c>
      <c r="AC17" s="11">
        <v>100000</v>
      </c>
      <c r="AD17" s="11">
        <f t="shared" si="4"/>
        <v>0</v>
      </c>
      <c r="AE17" s="11">
        <f t="shared" si="5"/>
        <v>0</v>
      </c>
      <c r="AF17" s="11">
        <f t="shared" si="6"/>
        <v>0</v>
      </c>
      <c r="AG17" s="11">
        <f t="shared" si="7"/>
        <v>0</v>
      </c>
      <c r="AH17" s="11">
        <f t="shared" si="8"/>
        <v>0</v>
      </c>
      <c r="AI17" s="11">
        <f t="shared" si="9"/>
        <v>0</v>
      </c>
      <c r="AJ17" s="11">
        <f t="shared" si="10"/>
        <v>0</v>
      </c>
      <c r="AK17" s="11">
        <f t="shared" si="11"/>
        <v>0</v>
      </c>
      <c r="AL17" s="11">
        <f t="shared" si="12"/>
        <v>0</v>
      </c>
      <c r="AM17" s="12">
        <f t="shared" si="13"/>
        <v>0</v>
      </c>
      <c r="AN17" s="12">
        <f t="shared" si="14"/>
        <v>0</v>
      </c>
      <c r="AO17" s="12">
        <f t="shared" si="15"/>
        <v>0</v>
      </c>
      <c r="AP17" s="13">
        <f>SUM(AJ17:AO17)</f>
        <v>0</v>
      </c>
      <c r="AQ17" s="12">
        <f t="shared" si="16"/>
        <v>0</v>
      </c>
      <c r="AR17" s="9">
        <f t="shared" si="20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2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3"/>
        <v>0</v>
      </c>
      <c r="AC18" s="11">
        <v>100000</v>
      </c>
      <c r="AD18" s="11">
        <f t="shared" si="4"/>
        <v>0</v>
      </c>
      <c r="AE18" s="11">
        <f t="shared" si="5"/>
        <v>0</v>
      </c>
      <c r="AF18" s="11">
        <f t="shared" si="6"/>
        <v>0</v>
      </c>
      <c r="AG18" s="11">
        <f t="shared" si="7"/>
        <v>0</v>
      </c>
      <c r="AH18" s="11">
        <f t="shared" si="8"/>
        <v>0</v>
      </c>
      <c r="AI18" s="11">
        <f t="shared" si="9"/>
        <v>0</v>
      </c>
      <c r="AJ18" s="11">
        <f t="shared" si="10"/>
        <v>0</v>
      </c>
      <c r="AK18" s="11">
        <f t="shared" si="11"/>
        <v>0</v>
      </c>
      <c r="AL18" s="11">
        <f t="shared" si="12"/>
        <v>0</v>
      </c>
      <c r="AM18" s="12">
        <f t="shared" si="13"/>
        <v>0</v>
      </c>
      <c r="AN18" s="12">
        <f t="shared" si="14"/>
        <v>0</v>
      </c>
      <c r="AO18" s="12">
        <f t="shared" si="15"/>
        <v>0</v>
      </c>
      <c r="AP18" s="13"/>
      <c r="AQ18" s="12">
        <f t="shared" si="16"/>
        <v>0</v>
      </c>
      <c r="AR18" s="9">
        <f t="shared" si="20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2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3"/>
        <v>0</v>
      </c>
      <c r="AC19" s="11">
        <v>100000</v>
      </c>
      <c r="AD19" s="11">
        <f t="shared" si="4"/>
        <v>0</v>
      </c>
      <c r="AE19" s="11">
        <f t="shared" si="5"/>
        <v>0</v>
      </c>
      <c r="AF19" s="11">
        <f t="shared" si="6"/>
        <v>0</v>
      </c>
      <c r="AG19" s="11">
        <f t="shared" si="7"/>
        <v>0</v>
      </c>
      <c r="AH19" s="11">
        <f t="shared" si="8"/>
        <v>0</v>
      </c>
      <c r="AI19" s="11">
        <f t="shared" si="9"/>
        <v>0</v>
      </c>
      <c r="AJ19" s="11">
        <f t="shared" si="10"/>
        <v>0</v>
      </c>
      <c r="AK19" s="11">
        <f t="shared" si="11"/>
        <v>0</v>
      </c>
      <c r="AL19" s="11">
        <f t="shared" si="12"/>
        <v>0</v>
      </c>
      <c r="AM19" s="12">
        <f t="shared" si="13"/>
        <v>0</v>
      </c>
      <c r="AN19" s="12">
        <f t="shared" si="14"/>
        <v>0</v>
      </c>
      <c r="AO19" s="12">
        <f t="shared" si="15"/>
        <v>0</v>
      </c>
      <c r="AP19" s="13">
        <f t="shared" ref="AP19:AP32" si="21">SUM(AJ19:AO19)</f>
        <v>0</v>
      </c>
      <c r="AQ19" s="12">
        <f t="shared" si="16"/>
        <v>0</v>
      </c>
      <c r="AR19" s="9">
        <f t="shared" si="20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2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3"/>
        <v>0</v>
      </c>
      <c r="AC20" s="11">
        <v>100000</v>
      </c>
      <c r="AD20" s="11">
        <f t="shared" si="4"/>
        <v>0</v>
      </c>
      <c r="AE20" s="11">
        <f t="shared" si="5"/>
        <v>0</v>
      </c>
      <c r="AF20" s="11">
        <f t="shared" si="6"/>
        <v>0</v>
      </c>
      <c r="AG20" s="11">
        <f t="shared" si="7"/>
        <v>0</v>
      </c>
      <c r="AH20" s="11">
        <f t="shared" si="8"/>
        <v>0</v>
      </c>
      <c r="AI20" s="11">
        <f t="shared" si="9"/>
        <v>0</v>
      </c>
      <c r="AJ20" s="11">
        <f t="shared" si="10"/>
        <v>0</v>
      </c>
      <c r="AK20" s="11">
        <f t="shared" si="11"/>
        <v>0</v>
      </c>
      <c r="AL20" s="11">
        <f t="shared" si="12"/>
        <v>0</v>
      </c>
      <c r="AM20" s="12">
        <f t="shared" si="13"/>
        <v>0</v>
      </c>
      <c r="AN20" s="12">
        <f t="shared" si="14"/>
        <v>0</v>
      </c>
      <c r="AO20" s="12">
        <f t="shared" si="15"/>
        <v>0</v>
      </c>
      <c r="AP20" s="13">
        <f t="shared" si="21"/>
        <v>0</v>
      </c>
      <c r="AQ20" s="12">
        <f t="shared" si="16"/>
        <v>0</v>
      </c>
      <c r="AR20" s="9">
        <f t="shared" si="20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2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3"/>
        <v>0</v>
      </c>
      <c r="AC21" s="11">
        <v>100000</v>
      </c>
      <c r="AD21" s="11">
        <f t="shared" si="4"/>
        <v>0</v>
      </c>
      <c r="AE21" s="11">
        <f t="shared" si="5"/>
        <v>0</v>
      </c>
      <c r="AF21" s="11">
        <f t="shared" si="6"/>
        <v>0</v>
      </c>
      <c r="AG21" s="11">
        <f t="shared" si="7"/>
        <v>0</v>
      </c>
      <c r="AH21" s="11">
        <f t="shared" si="8"/>
        <v>0</v>
      </c>
      <c r="AI21" s="11">
        <f t="shared" si="9"/>
        <v>0</v>
      </c>
      <c r="AJ21" s="11">
        <f t="shared" si="10"/>
        <v>0</v>
      </c>
      <c r="AK21" s="11">
        <f t="shared" si="11"/>
        <v>0</v>
      </c>
      <c r="AL21" s="11">
        <f t="shared" si="12"/>
        <v>0</v>
      </c>
      <c r="AM21" s="12">
        <f t="shared" si="13"/>
        <v>0</v>
      </c>
      <c r="AN21" s="12">
        <f t="shared" si="14"/>
        <v>0</v>
      </c>
      <c r="AO21" s="12">
        <f t="shared" si="15"/>
        <v>0</v>
      </c>
      <c r="AP21" s="13">
        <f t="shared" si="21"/>
        <v>0</v>
      </c>
      <c r="AQ21" s="12">
        <f t="shared" si="16"/>
        <v>0</v>
      </c>
      <c r="AR21" s="9">
        <f t="shared" si="20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2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3"/>
        <v>0</v>
      </c>
      <c r="AC22" s="11">
        <v>100000</v>
      </c>
      <c r="AD22" s="11">
        <f t="shared" si="4"/>
        <v>0</v>
      </c>
      <c r="AE22" s="11">
        <f t="shared" si="5"/>
        <v>0</v>
      </c>
      <c r="AF22" s="11">
        <f t="shared" si="6"/>
        <v>0</v>
      </c>
      <c r="AG22" s="11">
        <f t="shared" si="7"/>
        <v>0</v>
      </c>
      <c r="AH22" s="11">
        <f t="shared" si="8"/>
        <v>0</v>
      </c>
      <c r="AI22" s="11">
        <f t="shared" si="9"/>
        <v>0</v>
      </c>
      <c r="AJ22" s="11">
        <f t="shared" si="10"/>
        <v>0</v>
      </c>
      <c r="AK22" s="11">
        <f t="shared" si="11"/>
        <v>0</v>
      </c>
      <c r="AL22" s="11">
        <f t="shared" si="12"/>
        <v>0</v>
      </c>
      <c r="AM22" s="12">
        <f t="shared" si="13"/>
        <v>0</v>
      </c>
      <c r="AN22" s="12">
        <f t="shared" si="14"/>
        <v>0</v>
      </c>
      <c r="AO22" s="12">
        <f t="shared" si="15"/>
        <v>0</v>
      </c>
      <c r="AP22" s="13">
        <f t="shared" si="21"/>
        <v>0</v>
      </c>
      <c r="AQ22" s="12">
        <f t="shared" si="16"/>
        <v>0</v>
      </c>
      <c r="AR22" s="9">
        <f t="shared" si="20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2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3"/>
        <v>0</v>
      </c>
      <c r="AC23" s="11">
        <v>100000</v>
      </c>
      <c r="AD23" s="11">
        <f t="shared" si="4"/>
        <v>0</v>
      </c>
      <c r="AE23" s="11">
        <f t="shared" si="5"/>
        <v>0</v>
      </c>
      <c r="AF23" s="11">
        <f t="shared" si="6"/>
        <v>0</v>
      </c>
      <c r="AG23" s="11">
        <f t="shared" si="7"/>
        <v>0</v>
      </c>
      <c r="AH23" s="11">
        <f t="shared" si="8"/>
        <v>0</v>
      </c>
      <c r="AI23" s="11">
        <f t="shared" si="9"/>
        <v>0</v>
      </c>
      <c r="AJ23" s="11">
        <f t="shared" si="10"/>
        <v>0</v>
      </c>
      <c r="AK23" s="11">
        <f t="shared" si="11"/>
        <v>0</v>
      </c>
      <c r="AL23" s="11">
        <f t="shared" si="12"/>
        <v>0</v>
      </c>
      <c r="AM23" s="12">
        <f t="shared" si="13"/>
        <v>0</v>
      </c>
      <c r="AN23" s="12">
        <f t="shared" si="14"/>
        <v>0</v>
      </c>
      <c r="AO23" s="12">
        <f t="shared" si="15"/>
        <v>0</v>
      </c>
      <c r="AP23" s="13">
        <f t="shared" si="21"/>
        <v>0</v>
      </c>
      <c r="AQ23" s="12">
        <f t="shared" si="16"/>
        <v>0</v>
      </c>
      <c r="AR23" s="9">
        <f t="shared" si="20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2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3"/>
        <v>0</v>
      </c>
      <c r="AC24" s="11">
        <v>100000</v>
      </c>
      <c r="AD24" s="11">
        <f t="shared" si="4"/>
        <v>0</v>
      </c>
      <c r="AE24" s="11">
        <f t="shared" si="5"/>
        <v>0</v>
      </c>
      <c r="AF24" s="11">
        <f t="shared" si="6"/>
        <v>0</v>
      </c>
      <c r="AG24" s="11">
        <f t="shared" si="7"/>
        <v>0</v>
      </c>
      <c r="AH24" s="11">
        <f t="shared" si="8"/>
        <v>0</v>
      </c>
      <c r="AI24" s="11">
        <f t="shared" si="9"/>
        <v>0</v>
      </c>
      <c r="AJ24" s="11">
        <f t="shared" si="10"/>
        <v>0</v>
      </c>
      <c r="AK24" s="11">
        <f t="shared" si="11"/>
        <v>0</v>
      </c>
      <c r="AL24" s="11">
        <f t="shared" si="12"/>
        <v>0</v>
      </c>
      <c r="AM24" s="12">
        <f t="shared" si="13"/>
        <v>0</v>
      </c>
      <c r="AN24" s="12">
        <f t="shared" si="14"/>
        <v>0</v>
      </c>
      <c r="AO24" s="12">
        <f t="shared" si="15"/>
        <v>0</v>
      </c>
      <c r="AP24" s="13">
        <f t="shared" si="21"/>
        <v>0</v>
      </c>
      <c r="AQ24" s="12">
        <f t="shared" si="16"/>
        <v>0</v>
      </c>
      <c r="AR24" s="9">
        <f t="shared" si="20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2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3"/>
        <v>0</v>
      </c>
      <c r="AC25" s="11">
        <v>100000</v>
      </c>
      <c r="AD25" s="11">
        <f t="shared" si="4"/>
        <v>0</v>
      </c>
      <c r="AE25" s="11">
        <f t="shared" si="5"/>
        <v>0</v>
      </c>
      <c r="AF25" s="11">
        <f t="shared" si="6"/>
        <v>0</v>
      </c>
      <c r="AG25" s="11">
        <f t="shared" si="7"/>
        <v>0</v>
      </c>
      <c r="AH25" s="11">
        <f t="shared" si="8"/>
        <v>0</v>
      </c>
      <c r="AI25" s="11">
        <f t="shared" si="9"/>
        <v>0</v>
      </c>
      <c r="AJ25" s="11">
        <f t="shared" si="10"/>
        <v>0</v>
      </c>
      <c r="AK25" s="11">
        <f t="shared" si="11"/>
        <v>0</v>
      </c>
      <c r="AL25" s="11">
        <f t="shared" si="12"/>
        <v>0</v>
      </c>
      <c r="AM25" s="12">
        <f t="shared" si="13"/>
        <v>0</v>
      </c>
      <c r="AN25" s="12">
        <f t="shared" si="14"/>
        <v>0</v>
      </c>
      <c r="AO25" s="12">
        <f t="shared" si="15"/>
        <v>0</v>
      </c>
      <c r="AP25" s="13">
        <f t="shared" si="21"/>
        <v>0</v>
      </c>
      <c r="AQ25" s="12">
        <f t="shared" si="16"/>
        <v>0</v>
      </c>
      <c r="AR25" s="9">
        <f t="shared" si="20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2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3"/>
        <v>0</v>
      </c>
      <c r="AC26" s="11">
        <v>100000</v>
      </c>
      <c r="AD26" s="11">
        <f t="shared" si="4"/>
        <v>0</v>
      </c>
      <c r="AE26" s="11">
        <f t="shared" si="5"/>
        <v>0</v>
      </c>
      <c r="AF26" s="11">
        <f t="shared" si="6"/>
        <v>0</v>
      </c>
      <c r="AG26" s="11">
        <f t="shared" si="7"/>
        <v>0</v>
      </c>
      <c r="AH26" s="11">
        <f t="shared" si="8"/>
        <v>0</v>
      </c>
      <c r="AI26" s="11">
        <f t="shared" si="9"/>
        <v>0</v>
      </c>
      <c r="AJ26" s="11">
        <f t="shared" si="10"/>
        <v>0</v>
      </c>
      <c r="AK26" s="11">
        <f t="shared" si="11"/>
        <v>0</v>
      </c>
      <c r="AL26" s="11">
        <f t="shared" si="12"/>
        <v>0</v>
      </c>
      <c r="AM26" s="12">
        <f t="shared" si="13"/>
        <v>0</v>
      </c>
      <c r="AN26" s="12">
        <f t="shared" si="14"/>
        <v>0</v>
      </c>
      <c r="AO26" s="12">
        <f t="shared" si="15"/>
        <v>0</v>
      </c>
      <c r="AP26" s="13">
        <f t="shared" si="21"/>
        <v>0</v>
      </c>
      <c r="AQ26" s="12">
        <f t="shared" si="16"/>
        <v>0</v>
      </c>
      <c r="AR26" s="9">
        <f t="shared" si="20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2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3"/>
        <v>0</v>
      </c>
      <c r="AC27" s="11">
        <v>100000</v>
      </c>
      <c r="AD27" s="11">
        <f t="shared" si="4"/>
        <v>0</v>
      </c>
      <c r="AE27" s="11">
        <f t="shared" si="5"/>
        <v>0</v>
      </c>
      <c r="AF27" s="11">
        <f t="shared" si="6"/>
        <v>0</v>
      </c>
      <c r="AG27" s="11">
        <f t="shared" si="7"/>
        <v>0</v>
      </c>
      <c r="AH27" s="11">
        <f t="shared" si="8"/>
        <v>0</v>
      </c>
      <c r="AI27" s="11">
        <f t="shared" si="9"/>
        <v>0</v>
      </c>
      <c r="AJ27" s="11">
        <f t="shared" si="10"/>
        <v>0</v>
      </c>
      <c r="AK27" s="11">
        <f t="shared" si="11"/>
        <v>0</v>
      </c>
      <c r="AL27" s="11">
        <f t="shared" si="12"/>
        <v>0</v>
      </c>
      <c r="AM27" s="12">
        <f t="shared" si="13"/>
        <v>0</v>
      </c>
      <c r="AN27" s="12">
        <f t="shared" si="14"/>
        <v>0</v>
      </c>
      <c r="AO27" s="12">
        <f t="shared" si="15"/>
        <v>0</v>
      </c>
      <c r="AP27" s="13">
        <f t="shared" si="21"/>
        <v>0</v>
      </c>
      <c r="AQ27" s="12">
        <f t="shared" si="16"/>
        <v>0</v>
      </c>
      <c r="AR27" s="9">
        <f t="shared" si="20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2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3"/>
        <v>0</v>
      </c>
      <c r="AC28" s="11">
        <v>100000</v>
      </c>
      <c r="AD28" s="11">
        <f t="shared" si="4"/>
        <v>0</v>
      </c>
      <c r="AE28" s="11">
        <f t="shared" si="5"/>
        <v>0</v>
      </c>
      <c r="AF28" s="11">
        <f t="shared" si="6"/>
        <v>0</v>
      </c>
      <c r="AG28" s="11">
        <f t="shared" si="7"/>
        <v>0</v>
      </c>
      <c r="AH28" s="11">
        <f t="shared" si="8"/>
        <v>0</v>
      </c>
      <c r="AI28" s="11">
        <f t="shared" si="9"/>
        <v>0</v>
      </c>
      <c r="AJ28" s="11">
        <f t="shared" si="10"/>
        <v>0</v>
      </c>
      <c r="AK28" s="11">
        <f t="shared" si="11"/>
        <v>0</v>
      </c>
      <c r="AL28" s="11">
        <f t="shared" si="12"/>
        <v>0</v>
      </c>
      <c r="AM28" s="12">
        <f t="shared" si="13"/>
        <v>0</v>
      </c>
      <c r="AN28" s="12">
        <f t="shared" si="14"/>
        <v>0</v>
      </c>
      <c r="AO28" s="12">
        <f t="shared" si="15"/>
        <v>0</v>
      </c>
      <c r="AP28" s="13">
        <f t="shared" si="21"/>
        <v>0</v>
      </c>
      <c r="AQ28" s="12">
        <f t="shared" si="16"/>
        <v>0</v>
      </c>
      <c r="AR28" s="9">
        <f t="shared" si="20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2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3"/>
        <v>0</v>
      </c>
      <c r="AC29" s="11">
        <v>100000</v>
      </c>
      <c r="AD29" s="11">
        <f t="shared" si="4"/>
        <v>0</v>
      </c>
      <c r="AE29" s="11">
        <f t="shared" si="5"/>
        <v>0</v>
      </c>
      <c r="AF29" s="11">
        <f t="shared" si="6"/>
        <v>0</v>
      </c>
      <c r="AG29" s="11">
        <f t="shared" si="7"/>
        <v>0</v>
      </c>
      <c r="AH29" s="11">
        <f t="shared" si="8"/>
        <v>0</v>
      </c>
      <c r="AI29" s="11">
        <f t="shared" si="9"/>
        <v>0</v>
      </c>
      <c r="AJ29" s="11">
        <f t="shared" si="10"/>
        <v>0</v>
      </c>
      <c r="AK29" s="11">
        <f t="shared" si="11"/>
        <v>0</v>
      </c>
      <c r="AL29" s="11">
        <f t="shared" si="12"/>
        <v>0</v>
      </c>
      <c r="AM29" s="12">
        <f t="shared" si="13"/>
        <v>0</v>
      </c>
      <c r="AN29" s="12">
        <f t="shared" si="14"/>
        <v>0</v>
      </c>
      <c r="AO29" s="12">
        <f t="shared" si="15"/>
        <v>0</v>
      </c>
      <c r="AP29" s="13">
        <f t="shared" si="21"/>
        <v>0</v>
      </c>
      <c r="AQ29" s="12">
        <f t="shared" si="16"/>
        <v>0</v>
      </c>
      <c r="AR29" s="9">
        <f t="shared" si="20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2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3"/>
        <v>0</v>
      </c>
      <c r="AC30" s="11">
        <v>100000</v>
      </c>
      <c r="AD30" s="11">
        <f t="shared" si="4"/>
        <v>0</v>
      </c>
      <c r="AE30" s="11">
        <f t="shared" si="5"/>
        <v>0</v>
      </c>
      <c r="AF30" s="11">
        <f t="shared" si="6"/>
        <v>0</v>
      </c>
      <c r="AG30" s="11">
        <f t="shared" si="7"/>
        <v>0</v>
      </c>
      <c r="AH30" s="11">
        <f t="shared" si="8"/>
        <v>0</v>
      </c>
      <c r="AI30" s="11">
        <f t="shared" si="9"/>
        <v>0</v>
      </c>
      <c r="AJ30" s="11">
        <f t="shared" si="10"/>
        <v>0</v>
      </c>
      <c r="AK30" s="11">
        <f t="shared" si="11"/>
        <v>0</v>
      </c>
      <c r="AL30" s="11">
        <f t="shared" si="12"/>
        <v>0</v>
      </c>
      <c r="AM30" s="12">
        <f t="shared" si="13"/>
        <v>0</v>
      </c>
      <c r="AN30" s="12">
        <f t="shared" si="14"/>
        <v>0</v>
      </c>
      <c r="AO30" s="12">
        <f t="shared" si="15"/>
        <v>0</v>
      </c>
      <c r="AP30" s="13">
        <f t="shared" si="21"/>
        <v>0</v>
      </c>
      <c r="AQ30" s="12">
        <f t="shared" si="16"/>
        <v>0</v>
      </c>
      <c r="AR30" s="9">
        <f t="shared" si="20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2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3"/>
        <v>0</v>
      </c>
      <c r="AC31" s="11">
        <v>100000</v>
      </c>
      <c r="AD31" s="11">
        <f t="shared" si="4"/>
        <v>0</v>
      </c>
      <c r="AE31" s="11">
        <f t="shared" si="5"/>
        <v>0</v>
      </c>
      <c r="AF31" s="11">
        <f t="shared" si="6"/>
        <v>0</v>
      </c>
      <c r="AG31" s="11">
        <f t="shared" si="7"/>
        <v>0</v>
      </c>
      <c r="AH31" s="11">
        <f t="shared" si="8"/>
        <v>0</v>
      </c>
      <c r="AI31" s="11">
        <f t="shared" si="9"/>
        <v>0</v>
      </c>
      <c r="AJ31" s="11">
        <f t="shared" si="10"/>
        <v>0</v>
      </c>
      <c r="AK31" s="11">
        <f t="shared" si="11"/>
        <v>0</v>
      </c>
      <c r="AL31" s="11">
        <f t="shared" si="12"/>
        <v>0</v>
      </c>
      <c r="AM31" s="12">
        <f t="shared" si="13"/>
        <v>0</v>
      </c>
      <c r="AN31" s="12">
        <f t="shared" si="14"/>
        <v>0</v>
      </c>
      <c r="AO31" s="12">
        <f t="shared" si="15"/>
        <v>0</v>
      </c>
      <c r="AP31" s="13">
        <f t="shared" si="21"/>
        <v>0</v>
      </c>
      <c r="AQ31" s="12">
        <f t="shared" si="16"/>
        <v>0</v>
      </c>
      <c r="AR31" s="9">
        <f t="shared" si="20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2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3"/>
        <v>0</v>
      </c>
      <c r="AC32" s="11">
        <v>100000</v>
      </c>
      <c r="AD32" s="11">
        <f t="shared" si="4"/>
        <v>0</v>
      </c>
      <c r="AE32" s="11">
        <f t="shared" si="5"/>
        <v>0</v>
      </c>
      <c r="AF32" s="11">
        <f t="shared" si="6"/>
        <v>0</v>
      </c>
      <c r="AG32" s="11">
        <f t="shared" si="7"/>
        <v>0</v>
      </c>
      <c r="AH32" s="11">
        <f t="shared" si="8"/>
        <v>0</v>
      </c>
      <c r="AI32" s="11">
        <f t="shared" si="9"/>
        <v>0</v>
      </c>
      <c r="AJ32" s="11">
        <f t="shared" si="10"/>
        <v>0</v>
      </c>
      <c r="AK32" s="11">
        <f t="shared" si="11"/>
        <v>0</v>
      </c>
      <c r="AL32" s="11">
        <f t="shared" si="12"/>
        <v>0</v>
      </c>
      <c r="AM32" s="12">
        <f t="shared" si="13"/>
        <v>0</v>
      </c>
      <c r="AN32" s="12">
        <f t="shared" si="14"/>
        <v>0</v>
      </c>
      <c r="AO32" s="12">
        <f t="shared" si="15"/>
        <v>0</v>
      </c>
      <c r="AP32" s="13">
        <f t="shared" si="21"/>
        <v>0</v>
      </c>
      <c r="AQ32" s="12">
        <f t="shared" si="16"/>
        <v>0</v>
      </c>
      <c r="AR32" s="16">
        <f t="shared" si="20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2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318435</v>
      </c>
      <c r="H33" s="19">
        <f t="shared" ref="H33:BM33" si="22">SUM(H3:H32)</f>
        <v>5520.96</v>
      </c>
      <c r="I33" s="19">
        <f t="shared" si="22"/>
        <v>62400</v>
      </c>
      <c r="J33" s="19">
        <f t="shared" si="22"/>
        <v>40000</v>
      </c>
      <c r="K33" s="19">
        <f t="shared" si="22"/>
        <v>15000</v>
      </c>
      <c r="L33" s="19">
        <f t="shared" si="22"/>
        <v>0</v>
      </c>
      <c r="M33" s="19">
        <f t="shared" si="22"/>
        <v>0</v>
      </c>
      <c r="N33" s="19">
        <f t="shared" si="22"/>
        <v>1780</v>
      </c>
      <c r="O33" s="23">
        <f t="shared" si="22"/>
        <v>0</v>
      </c>
      <c r="P33" s="19">
        <f t="shared" si="22"/>
        <v>0</v>
      </c>
      <c r="Q33" s="19">
        <f t="shared" si="22"/>
        <v>20000</v>
      </c>
      <c r="R33" s="19">
        <f t="shared" si="22"/>
        <v>6000</v>
      </c>
      <c r="S33" s="19">
        <f t="shared" si="22"/>
        <v>0</v>
      </c>
      <c r="T33" s="19">
        <f t="shared" si="22"/>
        <v>0</v>
      </c>
      <c r="U33" s="19">
        <f t="shared" si="22"/>
        <v>0</v>
      </c>
      <c r="V33" s="19">
        <f t="shared" si="22"/>
        <v>9276.67</v>
      </c>
      <c r="W33" s="19">
        <f t="shared" si="22"/>
        <v>12517.42</v>
      </c>
      <c r="X33" s="19">
        <f t="shared" si="22"/>
        <v>3000</v>
      </c>
      <c r="Y33" s="19">
        <f t="shared" si="22"/>
        <v>525.20000000000005</v>
      </c>
      <c r="Z33" s="19">
        <f t="shared" si="22"/>
        <v>0</v>
      </c>
      <c r="AA33" s="19">
        <f t="shared" si="22"/>
        <v>494455.25000000006</v>
      </c>
      <c r="AB33" s="20">
        <f t="shared" si="22"/>
        <v>436659.08999999997</v>
      </c>
      <c r="AC33" s="20">
        <f t="shared" si="22"/>
        <v>2900000</v>
      </c>
      <c r="AD33" s="20">
        <f t="shared" si="22"/>
        <v>25564.750000000015</v>
      </c>
      <c r="AE33" s="20">
        <f t="shared" si="22"/>
        <v>0</v>
      </c>
      <c r="AF33" s="20">
        <f t="shared" si="22"/>
        <v>0</v>
      </c>
      <c r="AG33" s="20">
        <f t="shared" si="22"/>
        <v>0</v>
      </c>
      <c r="AH33" s="20">
        <f t="shared" si="22"/>
        <v>0</v>
      </c>
      <c r="AI33" s="20">
        <f t="shared" si="22"/>
        <v>0</v>
      </c>
      <c r="AJ33" s="20">
        <f t="shared" si="22"/>
        <v>1533.8850000000009</v>
      </c>
      <c r="AK33" s="20">
        <f t="shared" si="22"/>
        <v>0</v>
      </c>
      <c r="AL33" s="20">
        <f t="shared" si="22"/>
        <v>0</v>
      </c>
      <c r="AM33" s="20">
        <f t="shared" si="22"/>
        <v>0</v>
      </c>
      <c r="AN33" s="20">
        <f t="shared" si="22"/>
        <v>0</v>
      </c>
      <c r="AO33" s="20">
        <f t="shared" si="22"/>
        <v>0</v>
      </c>
      <c r="AP33" s="20">
        <f t="shared" si="22"/>
        <v>1533.8850000000009</v>
      </c>
      <c r="AQ33" s="20">
        <f t="shared" si="22"/>
        <v>1534</v>
      </c>
      <c r="AR33" s="20">
        <f t="shared" si="22"/>
        <v>19895.05</v>
      </c>
      <c r="AS33" s="20">
        <f t="shared" si="22"/>
        <v>0</v>
      </c>
      <c r="AT33" s="20">
        <f t="shared" si="22"/>
        <v>386.46</v>
      </c>
      <c r="AU33" s="20">
        <f t="shared" si="22"/>
        <v>0</v>
      </c>
      <c r="AV33" s="20">
        <f t="shared" si="22"/>
        <v>1250</v>
      </c>
      <c r="AW33" s="20">
        <f t="shared" si="22"/>
        <v>20070.25</v>
      </c>
      <c r="AX33" s="20">
        <f t="shared" si="22"/>
        <v>0</v>
      </c>
      <c r="AY33" s="20">
        <f t="shared" si="22"/>
        <v>0</v>
      </c>
      <c r="AZ33" s="20">
        <f t="shared" si="22"/>
        <v>121899.99</v>
      </c>
      <c r="BA33" s="20">
        <f t="shared" si="22"/>
        <v>2200</v>
      </c>
      <c r="BB33" s="21">
        <f t="shared" si="22"/>
        <v>21000</v>
      </c>
      <c r="BC33" s="21">
        <f t="shared" si="22"/>
        <v>3430</v>
      </c>
      <c r="BD33" s="21">
        <f t="shared" si="22"/>
        <v>2100</v>
      </c>
      <c r="BE33" s="20">
        <f t="shared" si="22"/>
        <v>0</v>
      </c>
      <c r="BF33" s="20">
        <f t="shared" si="22"/>
        <v>3850</v>
      </c>
      <c r="BG33" s="20">
        <f t="shared" si="22"/>
        <v>28650</v>
      </c>
      <c r="BH33" s="20">
        <f t="shared" si="22"/>
        <v>0</v>
      </c>
      <c r="BI33" s="20">
        <f t="shared" si="22"/>
        <v>200</v>
      </c>
      <c r="BJ33" s="20">
        <f t="shared" si="22"/>
        <v>4000</v>
      </c>
      <c r="BK33" s="20">
        <f t="shared" si="22"/>
        <v>0</v>
      </c>
      <c r="BL33" s="20">
        <f t="shared" si="22"/>
        <v>230465.75</v>
      </c>
      <c r="BM33" s="20">
        <f t="shared" si="22"/>
        <v>263989.5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BM39"/>
  <sheetViews>
    <sheetView tabSelected="1" workbookViewId="0">
      <pane xSplit="3" topLeftCell="D1" activePane="topRight" state="frozen"/>
      <selection pane="topRight" activeCell="G19" sqref="G19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ref="AD29" si="21">IF((AB29-AC29)&gt;0,IF((AB29-AC29)&gt;500000/12,500000/12,(AB29-AC29)),0)</f>
        <v>0</v>
      </c>
      <c r="AE29" s="11">
        <f t="shared" ref="AE29" si="22">IF((AB29-(AC29+AD29))&gt;0,IF((AB29-(AC29+AD29))&gt;500000/12,500000/12,(AB29-(AC29+AD29))),0)</f>
        <v>0</v>
      </c>
      <c r="AF29" s="11">
        <f t="shared" ref="AF29" si="23">IF((AB29-(AC29+AD29+AE29))&gt;0,IF((AB29-(AC29+AD29+AE29))&gt;500000/12,500000/12,(AB29-(AC29+AD29+AE29))),0)</f>
        <v>0</v>
      </c>
      <c r="AG29" s="11">
        <f t="shared" ref="AG29" si="24">IF((AB29-(AC29+AD29+AE29+AF29))&gt;0,IF((AB29-(AC29+AD29+AE29+AF29))&gt;500000/12,500000/12,(AB29-(AC29+AD29+AE29+AF29))),0)</f>
        <v>0</v>
      </c>
      <c r="AH29" s="11">
        <f t="shared" ref="AH29" si="25">IF((AB29-(AC29+AD29+AE29+AF29+AG29))&gt;0,IF((AB29-(AC29+AD29+AE29+AF29+AG29))&gt;500000/12,500000/12,(AB29-(AC29+AD29+AE29+AF29+AG29))),0)</f>
        <v>0</v>
      </c>
      <c r="AI29" s="11">
        <f t="shared" ref="AI29" si="26">IF(AB29-100000&gt;0,AB29-AC29-AD29-AE29-AF29-AG29-AH29,0)</f>
        <v>0</v>
      </c>
      <c r="AJ29" s="11">
        <f t="shared" ref="AJ29" si="27">IF(AD29&lt;=500000/12,AD29*0.06,0)</f>
        <v>0</v>
      </c>
      <c r="AK29" s="11">
        <f t="shared" ref="AK29" si="28">AE29*0.12</f>
        <v>0</v>
      </c>
      <c r="AL29" s="11">
        <f t="shared" ref="AL29" si="29">AF29*0.18</f>
        <v>0</v>
      </c>
      <c r="AM29" s="12">
        <f t="shared" ref="AM29" si="30">AG29*0.24</f>
        <v>0</v>
      </c>
      <c r="AN29" s="12">
        <f t="shared" ref="AN29" si="31">AH29*0.3</f>
        <v>0</v>
      </c>
      <c r="AO29" s="12">
        <f t="shared" ref="AO29" si="32">AI29*0.36</f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AA33" si="33">SUM(H3:H32)</f>
        <v>0</v>
      </c>
      <c r="I33" s="19">
        <f t="shared" si="33"/>
        <v>0</v>
      </c>
      <c r="J33" s="19">
        <f t="shared" si="33"/>
        <v>0</v>
      </c>
      <c r="K33" s="19">
        <f t="shared" si="33"/>
        <v>0</v>
      </c>
      <c r="L33" s="19">
        <f t="shared" si="33"/>
        <v>0</v>
      </c>
      <c r="M33" s="19">
        <f t="shared" si="33"/>
        <v>0</v>
      </c>
      <c r="N33" s="19">
        <f t="shared" si="33"/>
        <v>0</v>
      </c>
      <c r="O33" s="23">
        <f t="shared" si="33"/>
        <v>0</v>
      </c>
      <c r="P33" s="19">
        <f t="shared" si="33"/>
        <v>0</v>
      </c>
      <c r="Q33" s="19">
        <f t="shared" si="33"/>
        <v>0</v>
      </c>
      <c r="R33" s="19">
        <f t="shared" si="33"/>
        <v>0</v>
      </c>
      <c r="S33" s="19">
        <f t="shared" si="33"/>
        <v>0</v>
      </c>
      <c r="T33" s="19">
        <f t="shared" si="33"/>
        <v>0</v>
      </c>
      <c r="U33" s="19">
        <f t="shared" si="33"/>
        <v>0</v>
      </c>
      <c r="V33" s="19">
        <f t="shared" si="33"/>
        <v>0</v>
      </c>
      <c r="W33" s="19">
        <f t="shared" si="33"/>
        <v>0</v>
      </c>
      <c r="X33" s="19">
        <f t="shared" si="33"/>
        <v>0</v>
      </c>
      <c r="Y33" s="19">
        <f t="shared" si="33"/>
        <v>0</v>
      </c>
      <c r="Z33" s="19">
        <f t="shared" si="33"/>
        <v>0</v>
      </c>
      <c r="AA33" s="19">
        <f t="shared" si="33"/>
        <v>0</v>
      </c>
      <c r="AB33" s="20">
        <f t="shared" ref="AB33:AL33" si="34">SUM(AB3:AB32)</f>
        <v>0</v>
      </c>
      <c r="AC33" s="20">
        <f t="shared" si="34"/>
        <v>3000000</v>
      </c>
      <c r="AD33" s="20">
        <f t="shared" si="34"/>
        <v>0</v>
      </c>
      <c r="AE33" s="20">
        <f t="shared" si="34"/>
        <v>0</v>
      </c>
      <c r="AF33" s="20">
        <f t="shared" si="34"/>
        <v>0</v>
      </c>
      <c r="AG33" s="20">
        <f t="shared" si="34"/>
        <v>0</v>
      </c>
      <c r="AH33" s="20">
        <f t="shared" si="34"/>
        <v>0</v>
      </c>
      <c r="AI33" s="20">
        <f t="shared" si="34"/>
        <v>0</v>
      </c>
      <c r="AJ33" s="20">
        <f t="shared" si="34"/>
        <v>0</v>
      </c>
      <c r="AK33" s="20">
        <f t="shared" si="34"/>
        <v>0</v>
      </c>
      <c r="AL33" s="20">
        <f t="shared" si="34"/>
        <v>0</v>
      </c>
      <c r="AM33" s="20">
        <f t="shared" ref="AM33:BM33" si="35">SUM(AM3:AM32)</f>
        <v>0</v>
      </c>
      <c r="AN33" s="20">
        <f t="shared" si="35"/>
        <v>0</v>
      </c>
      <c r="AO33" s="20">
        <f t="shared" si="35"/>
        <v>0</v>
      </c>
      <c r="AP33" s="20">
        <f t="shared" si="35"/>
        <v>0</v>
      </c>
      <c r="AQ33" s="20">
        <f t="shared" si="35"/>
        <v>0</v>
      </c>
      <c r="AR33" s="20">
        <f t="shared" si="35"/>
        <v>0</v>
      </c>
      <c r="AS33" s="20">
        <f t="shared" si="35"/>
        <v>0</v>
      </c>
      <c r="AT33" s="20">
        <f t="shared" si="35"/>
        <v>0</v>
      </c>
      <c r="AU33" s="20">
        <f t="shared" si="35"/>
        <v>0</v>
      </c>
      <c r="AV33" s="20">
        <f t="shared" si="35"/>
        <v>0</v>
      </c>
      <c r="AW33" s="20">
        <f t="shared" si="35"/>
        <v>0</v>
      </c>
      <c r="AX33" s="20">
        <f t="shared" si="35"/>
        <v>0</v>
      </c>
      <c r="AY33" s="20">
        <f t="shared" si="35"/>
        <v>0</v>
      </c>
      <c r="AZ33" s="20">
        <f t="shared" si="35"/>
        <v>0</v>
      </c>
      <c r="BA33" s="20">
        <f t="shared" si="35"/>
        <v>0</v>
      </c>
      <c r="BB33" s="21">
        <f t="shared" si="35"/>
        <v>0</v>
      </c>
      <c r="BC33" s="21">
        <f t="shared" si="35"/>
        <v>0</v>
      </c>
      <c r="BD33" s="21">
        <f t="shared" si="35"/>
        <v>0</v>
      </c>
      <c r="BE33" s="20">
        <f t="shared" si="35"/>
        <v>0</v>
      </c>
      <c r="BF33" s="20">
        <f t="shared" si="35"/>
        <v>0</v>
      </c>
      <c r="BG33" s="20">
        <f t="shared" si="35"/>
        <v>0</v>
      </c>
      <c r="BH33" s="20">
        <f t="shared" si="35"/>
        <v>0</v>
      </c>
      <c r="BI33" s="20">
        <f t="shared" si="35"/>
        <v>0</v>
      </c>
      <c r="BJ33" s="20">
        <f t="shared" si="35"/>
        <v>0</v>
      </c>
      <c r="BK33" s="20">
        <f t="shared" si="35"/>
        <v>0</v>
      </c>
      <c r="BL33" s="20">
        <f t="shared" si="35"/>
        <v>0</v>
      </c>
      <c r="BM33" s="20">
        <f t="shared" si="35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  <pageSetup orientation="portrait" r:id="rId1"/>
  <ignoredErrors>
    <ignoredError sqref="G33 AA5:AA32 O33:AA33 H33:N33 AR4:AR32 AS4:AS32 BL3:BM32 AR33:BM33 AA3:AA4 AR3:AS3" unlocked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BM39"/>
  <sheetViews>
    <sheetView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F16" sqref="F16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10.1406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>
        <v>503</v>
      </c>
      <c r="C3" s="77" t="s">
        <v>270</v>
      </c>
      <c r="D3" s="8" t="s">
        <v>136</v>
      </c>
      <c r="E3" s="8"/>
      <c r="F3" s="8" t="s">
        <v>271</v>
      </c>
      <c r="G3" s="9">
        <v>73200</v>
      </c>
      <c r="H3" s="9">
        <v>0</v>
      </c>
      <c r="I3" s="9">
        <v>7800</v>
      </c>
      <c r="J3" s="9">
        <v>5000</v>
      </c>
      <c r="K3" s="9">
        <v>10000</v>
      </c>
      <c r="L3" s="9">
        <v>0</v>
      </c>
      <c r="M3" s="9">
        <v>0</v>
      </c>
      <c r="N3" s="9">
        <v>1780</v>
      </c>
      <c r="O3" s="9">
        <v>1850</v>
      </c>
      <c r="P3" s="9">
        <v>0</v>
      </c>
      <c r="Q3" s="9">
        <v>2500</v>
      </c>
      <c r="R3" s="9">
        <v>0</v>
      </c>
      <c r="S3" s="9">
        <v>0</v>
      </c>
      <c r="T3" s="9">
        <v>0</v>
      </c>
      <c r="U3" s="9">
        <v>0</v>
      </c>
      <c r="V3" s="9">
        <v>51240</v>
      </c>
      <c r="W3" s="9">
        <v>0</v>
      </c>
      <c r="X3" s="9">
        <v>1500</v>
      </c>
      <c r="Y3" s="9">
        <v>0</v>
      </c>
      <c r="Z3" s="9">
        <v>0</v>
      </c>
      <c r="AA3" s="9">
        <f>SUM(G3:Y3)-Z3</f>
        <v>154870</v>
      </c>
      <c r="AB3" s="9">
        <f>AA3-H3</f>
        <v>154870</v>
      </c>
      <c r="AC3" s="11">
        <v>100000</v>
      </c>
      <c r="AD3" s="11">
        <f>IF((AB3-AC3)&gt;0,IF((AB3-AC3)&gt;500000/12,500000/12,(AB3-AC3)),0)</f>
        <v>41666.666666666664</v>
      </c>
      <c r="AE3" s="11">
        <f>IF((AB3-(AC3+AD3))&gt;0,IF((AB3-(AC3+AD3))&gt;500000/12,500000/12,(AB3-(AC3+AD3))),0)</f>
        <v>13203.333333333343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-7.2759576141834259E-12</v>
      </c>
      <c r="AJ3" s="11">
        <f>IF(AD3&lt;=500000/12,AD3*0.06,0)</f>
        <v>2499.9999999999995</v>
      </c>
      <c r="AK3" s="11">
        <f>AE3*0.12</f>
        <v>1584.400000000001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-2.6193447411060332E-12</v>
      </c>
      <c r="AP3" s="12">
        <f t="shared" ref="AP3:AP12" si="0">SUM(AJ3:AO3)</f>
        <v>4084.3999999999978</v>
      </c>
      <c r="AQ3" s="12">
        <f>ROUND(AP3,0)</f>
        <v>4084</v>
      </c>
      <c r="AR3" s="9">
        <f>G3*0.07</f>
        <v>5124.0000000000009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600</v>
      </c>
      <c r="BG3" s="9">
        <v>0</v>
      </c>
      <c r="BH3" s="9">
        <v>0</v>
      </c>
      <c r="BI3" s="9">
        <v>25</v>
      </c>
      <c r="BJ3" s="9">
        <v>0</v>
      </c>
      <c r="BK3" s="9">
        <v>0</v>
      </c>
      <c r="BL3" s="9">
        <f>SUM(AQ3:BK3)</f>
        <v>9833</v>
      </c>
      <c r="BM3" s="9">
        <f t="shared" ref="BM3:BM32" si="1">AA3-BL3</f>
        <v>145037</v>
      </c>
    </row>
    <row r="4" spans="1:65" ht="16.5" x14ac:dyDescent="0.3">
      <c r="A4" s="24">
        <v>2</v>
      </c>
      <c r="B4" s="7">
        <v>3652</v>
      </c>
      <c r="C4" s="8" t="s">
        <v>272</v>
      </c>
      <c r="D4" s="8" t="s">
        <v>213</v>
      </c>
      <c r="E4" s="8"/>
      <c r="F4" s="8" t="s">
        <v>273</v>
      </c>
      <c r="G4" s="9">
        <v>31490</v>
      </c>
      <c r="H4" s="9">
        <v>0</v>
      </c>
      <c r="I4" s="9">
        <v>7800</v>
      </c>
      <c r="J4" s="9">
        <v>5000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2500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46790</v>
      </c>
      <c r="AB4" s="9">
        <f t="shared" ref="AB4:AB32" si="2">AA4-H4</f>
        <v>46790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>G4*0.06</f>
        <v>1889.3999999999999</v>
      </c>
      <c r="AS4" s="9">
        <f t="shared" ref="AS4:AS32" si="16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414.69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125</v>
      </c>
      <c r="BG4" s="9">
        <v>0</v>
      </c>
      <c r="BH4" s="9">
        <v>0</v>
      </c>
      <c r="BI4" s="9">
        <v>25</v>
      </c>
      <c r="BJ4" s="9">
        <v>0</v>
      </c>
      <c r="BK4" s="9">
        <v>0</v>
      </c>
      <c r="BL4" s="9">
        <f t="shared" ref="BL4:BL32" si="17">SUM(AQ4:BK4)</f>
        <v>2454.0899999999997</v>
      </c>
      <c r="BM4" s="9">
        <f t="shared" si="1"/>
        <v>44335.91</v>
      </c>
    </row>
    <row r="5" spans="1:65" ht="16.5" x14ac:dyDescent="0.3">
      <c r="A5" s="24">
        <v>3</v>
      </c>
      <c r="B5" s="7">
        <v>1875</v>
      </c>
      <c r="C5" s="8" t="s">
        <v>274</v>
      </c>
      <c r="D5" s="8" t="s">
        <v>170</v>
      </c>
      <c r="E5" s="8"/>
      <c r="F5" s="8" t="s">
        <v>275</v>
      </c>
      <c r="G5" s="9">
        <v>27830</v>
      </c>
      <c r="H5" s="9">
        <v>0</v>
      </c>
      <c r="I5" s="9">
        <v>7800</v>
      </c>
      <c r="J5" s="9">
        <v>5000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2500</v>
      </c>
      <c r="R5" s="9">
        <v>1000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8">SUM(G5:Y5)-Z5</f>
        <v>44130</v>
      </c>
      <c r="AB5" s="9">
        <f t="shared" si="2"/>
        <v>44130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>G5*0.06</f>
        <v>1669.8</v>
      </c>
      <c r="AS5" s="9">
        <f t="shared" si="16"/>
        <v>0</v>
      </c>
      <c r="AT5" s="9">
        <v>0</v>
      </c>
      <c r="AU5" s="9">
        <v>0</v>
      </c>
      <c r="AV5" s="9">
        <v>0</v>
      </c>
      <c r="AW5" s="9">
        <v>2595</v>
      </c>
      <c r="AX5" s="9">
        <v>0</v>
      </c>
      <c r="AY5" s="9">
        <v>0</v>
      </c>
      <c r="AZ5" s="9">
        <v>20000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600</v>
      </c>
      <c r="BG5" s="9">
        <v>0</v>
      </c>
      <c r="BH5" s="9">
        <v>0</v>
      </c>
      <c r="BI5" s="9">
        <v>25</v>
      </c>
      <c r="BJ5" s="9">
        <v>0</v>
      </c>
      <c r="BK5" s="9">
        <v>0</v>
      </c>
      <c r="BL5" s="9">
        <f t="shared" si="17"/>
        <v>24889.8</v>
      </c>
      <c r="BM5" s="9">
        <f t="shared" si="1"/>
        <v>19240.2</v>
      </c>
    </row>
    <row r="6" spans="1:65" ht="16.5" x14ac:dyDescent="0.3">
      <c r="A6" s="24">
        <v>4</v>
      </c>
      <c r="B6" s="7">
        <v>2373</v>
      </c>
      <c r="C6" s="8" t="s">
        <v>276</v>
      </c>
      <c r="D6" s="8" t="s">
        <v>172</v>
      </c>
      <c r="E6" s="8"/>
      <c r="F6" s="8" t="s">
        <v>277</v>
      </c>
      <c r="G6" s="9">
        <v>26500</v>
      </c>
      <c r="H6" s="9">
        <v>0</v>
      </c>
      <c r="I6" s="9">
        <v>7800</v>
      </c>
      <c r="J6" s="9">
        <v>5000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2500</v>
      </c>
      <c r="R6" s="9">
        <v>1000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8"/>
        <v>42800</v>
      </c>
      <c r="AB6" s="9">
        <f t="shared" si="2"/>
        <v>42800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>G6*0.06</f>
        <v>1590</v>
      </c>
      <c r="AS6" s="9">
        <f t="shared" si="16"/>
        <v>0</v>
      </c>
      <c r="AT6" s="9">
        <v>0</v>
      </c>
      <c r="AU6" s="9">
        <v>0</v>
      </c>
      <c r="AV6" s="9">
        <v>0</v>
      </c>
      <c r="AW6" s="9">
        <v>1893.75</v>
      </c>
      <c r="AX6" s="9">
        <v>414.69</v>
      </c>
      <c r="AY6" s="9">
        <v>0</v>
      </c>
      <c r="AZ6" s="9">
        <v>18500</v>
      </c>
      <c r="BA6" s="9">
        <v>0</v>
      </c>
      <c r="BB6" s="9">
        <v>3199.36</v>
      </c>
      <c r="BC6" s="9">
        <v>7000</v>
      </c>
      <c r="BD6" s="9">
        <v>0</v>
      </c>
      <c r="BE6" s="9">
        <v>0</v>
      </c>
      <c r="BF6" s="9">
        <v>125</v>
      </c>
      <c r="BG6" s="9">
        <v>4135</v>
      </c>
      <c r="BH6" s="9">
        <v>0</v>
      </c>
      <c r="BI6" s="9">
        <v>25</v>
      </c>
      <c r="BJ6" s="9">
        <v>0</v>
      </c>
      <c r="BK6" s="9">
        <v>0</v>
      </c>
      <c r="BL6" s="9">
        <f t="shared" si="17"/>
        <v>36882.800000000003</v>
      </c>
      <c r="BM6" s="9">
        <f t="shared" si="1"/>
        <v>5917.1999999999971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8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ref="AR7:AR32" si="19">G7*0.07</f>
        <v>0</v>
      </c>
      <c r="AS7" s="9">
        <f t="shared" si="16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7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8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9"/>
        <v>0</v>
      </c>
      <c r="AS8" s="9">
        <f t="shared" si="16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7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8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9"/>
        <v>0</v>
      </c>
      <c r="AS9" s="9">
        <f t="shared" si="16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7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8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9"/>
        <v>0</v>
      </c>
      <c r="AS10" s="9">
        <f t="shared" si="16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7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8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9"/>
        <v>0</v>
      </c>
      <c r="AS11" s="9">
        <f t="shared" si="16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7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8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9"/>
        <v>0</v>
      </c>
      <c r="AS12" s="9">
        <f t="shared" si="16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7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8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9"/>
        <v>0</v>
      </c>
      <c r="AS13" s="9">
        <f t="shared" si="16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7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8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9"/>
        <v>0</v>
      </c>
      <c r="AS14" s="9">
        <f t="shared" si="16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7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8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9"/>
        <v>0</v>
      </c>
      <c r="AS15" s="9">
        <f t="shared" si="16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7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8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9"/>
        <v>0</v>
      </c>
      <c r="AS16" s="9">
        <f t="shared" si="16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7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8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9"/>
        <v>0</v>
      </c>
      <c r="AS17" s="9">
        <f t="shared" si="16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7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8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9"/>
        <v>0</v>
      </c>
      <c r="AS18" s="9">
        <f t="shared" si="16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7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8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9"/>
        <v>0</v>
      </c>
      <c r="AS19" s="9">
        <f t="shared" si="16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7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8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9"/>
        <v>0</v>
      </c>
      <c r="AS20" s="9">
        <f t="shared" si="16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7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8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9"/>
        <v>0</v>
      </c>
      <c r="AS21" s="9">
        <f t="shared" si="16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7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8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9"/>
        <v>0</v>
      </c>
      <c r="AS22" s="9">
        <f t="shared" si="16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7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8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9"/>
        <v>0</v>
      </c>
      <c r="AS23" s="9">
        <f t="shared" si="16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7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8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9"/>
        <v>0</v>
      </c>
      <c r="AS24" s="9">
        <f t="shared" si="16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7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8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9"/>
        <v>0</v>
      </c>
      <c r="AS25" s="9">
        <f t="shared" si="16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7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8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9"/>
        <v>0</v>
      </c>
      <c r="AS26" s="9">
        <f t="shared" si="16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7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8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9"/>
        <v>0</v>
      </c>
      <c r="AS27" s="9">
        <f t="shared" si="16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7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8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9"/>
        <v>0</v>
      </c>
      <c r="AS28" s="9">
        <f t="shared" si="16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7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8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9"/>
        <v>0</v>
      </c>
      <c r="AS29" s="9">
        <f t="shared" si="16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7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8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9"/>
        <v>0</v>
      </c>
      <c r="AS30" s="9">
        <f t="shared" si="16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7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8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9"/>
        <v>0</v>
      </c>
      <c r="AS31" s="9">
        <f t="shared" si="16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7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8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9"/>
        <v>0</v>
      </c>
      <c r="AS32" s="9">
        <f t="shared" si="16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7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159020</v>
      </c>
      <c r="H33" s="19">
        <f t="shared" ref="H33:BM33" si="21">SUM(H3:H32)</f>
        <v>0</v>
      </c>
      <c r="I33" s="19">
        <f t="shared" si="21"/>
        <v>31200</v>
      </c>
      <c r="J33" s="19">
        <f t="shared" si="21"/>
        <v>20000</v>
      </c>
      <c r="K33" s="19">
        <f t="shared" si="21"/>
        <v>10000</v>
      </c>
      <c r="L33" s="19">
        <f t="shared" si="21"/>
        <v>0</v>
      </c>
      <c r="M33" s="19">
        <f t="shared" si="21"/>
        <v>0</v>
      </c>
      <c r="N33" s="19">
        <f t="shared" si="21"/>
        <v>1780</v>
      </c>
      <c r="O33" s="23">
        <f t="shared" si="21"/>
        <v>1850</v>
      </c>
      <c r="P33" s="19">
        <f t="shared" si="21"/>
        <v>0</v>
      </c>
      <c r="Q33" s="19">
        <f t="shared" si="21"/>
        <v>10000</v>
      </c>
      <c r="R33" s="19">
        <f t="shared" si="21"/>
        <v>2000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51240</v>
      </c>
      <c r="W33" s="19">
        <f t="shared" si="21"/>
        <v>0</v>
      </c>
      <c r="X33" s="19">
        <f t="shared" si="21"/>
        <v>1500</v>
      </c>
      <c r="Y33" s="19">
        <f t="shared" si="21"/>
        <v>0</v>
      </c>
      <c r="Z33" s="19">
        <f t="shared" si="21"/>
        <v>0</v>
      </c>
      <c r="AA33" s="19">
        <f t="shared" si="21"/>
        <v>288590</v>
      </c>
      <c r="AB33" s="20">
        <f t="shared" si="21"/>
        <v>288590</v>
      </c>
      <c r="AC33" s="20">
        <f t="shared" si="21"/>
        <v>3000000</v>
      </c>
      <c r="AD33" s="20">
        <f t="shared" si="21"/>
        <v>41666.666666666664</v>
      </c>
      <c r="AE33" s="20">
        <f t="shared" si="21"/>
        <v>13203.333333333343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-7.2759576141834259E-12</v>
      </c>
      <c r="AJ33" s="20">
        <f t="shared" si="21"/>
        <v>2499.9999999999995</v>
      </c>
      <c r="AK33" s="20">
        <f t="shared" si="21"/>
        <v>1584.400000000001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-2.6193447411060332E-12</v>
      </c>
      <c r="AP33" s="20">
        <f t="shared" si="21"/>
        <v>4084.3999999999978</v>
      </c>
      <c r="AQ33" s="20">
        <f t="shared" si="21"/>
        <v>4084</v>
      </c>
      <c r="AR33" s="20">
        <f t="shared" si="21"/>
        <v>10273.200000000001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4488.75</v>
      </c>
      <c r="AX33" s="20">
        <f t="shared" si="21"/>
        <v>829.38</v>
      </c>
      <c r="AY33" s="20">
        <f t="shared" si="21"/>
        <v>0</v>
      </c>
      <c r="AZ33" s="20">
        <f t="shared" si="21"/>
        <v>38500</v>
      </c>
      <c r="BA33" s="20">
        <f t="shared" si="21"/>
        <v>0</v>
      </c>
      <c r="BB33" s="21">
        <f t="shared" si="21"/>
        <v>3199.36</v>
      </c>
      <c r="BC33" s="21">
        <f t="shared" si="21"/>
        <v>7000</v>
      </c>
      <c r="BD33" s="21">
        <f t="shared" si="21"/>
        <v>0</v>
      </c>
      <c r="BE33" s="20">
        <f t="shared" si="21"/>
        <v>0</v>
      </c>
      <c r="BF33" s="20">
        <f t="shared" si="21"/>
        <v>1450</v>
      </c>
      <c r="BG33" s="20">
        <f t="shared" si="21"/>
        <v>4135</v>
      </c>
      <c r="BH33" s="20">
        <f t="shared" si="21"/>
        <v>0</v>
      </c>
      <c r="BI33" s="20">
        <f t="shared" si="21"/>
        <v>100</v>
      </c>
      <c r="BJ33" s="20">
        <f t="shared" si="21"/>
        <v>0</v>
      </c>
      <c r="BK33" s="20">
        <f t="shared" si="21"/>
        <v>0</v>
      </c>
      <c r="BL33" s="20">
        <f t="shared" si="21"/>
        <v>74059.69</v>
      </c>
      <c r="BM33" s="20">
        <f t="shared" si="21"/>
        <v>214530.31</v>
      </c>
    </row>
    <row r="39" spans="3:65" x14ac:dyDescent="0.3">
      <c r="S39" s="6">
        <f>(658/7)*100</f>
        <v>9400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BM39"/>
  <sheetViews>
    <sheetView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F13" sqref="F13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20.85546875" style="6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customWidth="1"/>
    <col min="42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10.1406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>
        <v>477</v>
      </c>
      <c r="C3" s="77" t="s">
        <v>240</v>
      </c>
      <c r="D3" s="8" t="s">
        <v>136</v>
      </c>
      <c r="E3" s="8"/>
      <c r="F3" s="8" t="s">
        <v>241</v>
      </c>
      <c r="G3" s="9">
        <v>71570</v>
      </c>
      <c r="H3" s="9">
        <v>0</v>
      </c>
      <c r="I3" s="9">
        <v>7800</v>
      </c>
      <c r="J3" s="9">
        <v>5000</v>
      </c>
      <c r="K3" s="9">
        <v>10000</v>
      </c>
      <c r="L3" s="9">
        <v>0</v>
      </c>
      <c r="M3" s="9">
        <v>0</v>
      </c>
      <c r="N3" s="9">
        <v>0</v>
      </c>
      <c r="O3" s="9">
        <v>1850</v>
      </c>
      <c r="P3" s="9">
        <v>0</v>
      </c>
      <c r="Q3" s="9">
        <v>2500</v>
      </c>
      <c r="R3" s="9">
        <v>0</v>
      </c>
      <c r="S3" s="9">
        <v>0</v>
      </c>
      <c r="T3" s="9">
        <v>0</v>
      </c>
      <c r="U3" s="9">
        <v>0</v>
      </c>
      <c r="V3" s="9">
        <v>56364</v>
      </c>
      <c r="W3" s="9">
        <v>0</v>
      </c>
      <c r="X3" s="9">
        <v>1500</v>
      </c>
      <c r="Y3" s="9">
        <v>0</v>
      </c>
      <c r="Z3" s="9">
        <v>0</v>
      </c>
      <c r="AA3" s="9">
        <f>SUM(G3:Y3)-Z3</f>
        <v>156584</v>
      </c>
      <c r="AB3" s="9">
        <f>AA3-H3</f>
        <v>156584</v>
      </c>
      <c r="AC3" s="11">
        <v>100000</v>
      </c>
      <c r="AD3" s="11">
        <f>IF((AB3-AC3)&gt;0,IF((AB3-AC3)&gt;500000/12,500000/12,(AB3-AC3)),0)</f>
        <v>41666.666666666664</v>
      </c>
      <c r="AE3" s="11">
        <f>IF((AB3-(AC3+AD3))&gt;0,IF((AB3-(AC3+AD3))&gt;500000/12,500000/12,(AB3-(AC3+AD3))),0)</f>
        <v>14917.333333333343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-7.2759576141834259E-12</v>
      </c>
      <c r="AJ3" s="11">
        <f>IF(AD3&lt;=500000/12,AD3*0.06,0)</f>
        <v>2499.9999999999995</v>
      </c>
      <c r="AK3" s="11">
        <f>AE3*0.12</f>
        <v>1790.0800000000011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-2.6193447411060332E-12</v>
      </c>
      <c r="AP3" s="12">
        <f t="shared" ref="AP3:AP12" si="0">SUM(AJ3:AO3)</f>
        <v>4290.0799999999981</v>
      </c>
      <c r="AQ3" s="12">
        <f>ROUND(AP3,0)</f>
        <v>4290</v>
      </c>
      <c r="AR3" s="9">
        <f>G3*0.07</f>
        <v>5009.9000000000005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2727.5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125</v>
      </c>
      <c r="BG3" s="9">
        <v>0</v>
      </c>
      <c r="BH3" s="9">
        <v>0</v>
      </c>
      <c r="BI3" s="9">
        <v>25</v>
      </c>
      <c r="BJ3" s="9">
        <v>0</v>
      </c>
      <c r="BK3" s="9">
        <v>0</v>
      </c>
      <c r="BL3" s="9">
        <f>SUM(AQ3:BK3)</f>
        <v>12177.400000000001</v>
      </c>
      <c r="BM3" s="9">
        <f t="shared" ref="BM3:BM32" si="1">AA3-BL3</f>
        <v>144406.6</v>
      </c>
    </row>
    <row r="4" spans="1:65" ht="16.5" x14ac:dyDescent="0.3">
      <c r="A4" s="24">
        <v>2</v>
      </c>
      <c r="B4" s="7">
        <v>1581</v>
      </c>
      <c r="C4" s="8" t="s">
        <v>242</v>
      </c>
      <c r="D4" s="8" t="s">
        <v>243</v>
      </c>
      <c r="E4" s="8"/>
      <c r="F4" s="8" t="s">
        <v>244</v>
      </c>
      <c r="G4" s="9">
        <v>47280</v>
      </c>
      <c r="H4" s="9">
        <v>0</v>
      </c>
      <c r="I4" s="9">
        <v>7800</v>
      </c>
      <c r="J4" s="9">
        <v>5000</v>
      </c>
      <c r="K4" s="9">
        <v>1150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2500</v>
      </c>
      <c r="R4" s="9">
        <v>3000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66730</v>
      </c>
      <c r="AB4" s="9">
        <f t="shared" ref="AB4:AB32" si="2">AA4-H4</f>
        <v>66730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>G4*0.06</f>
        <v>2836.7999999999997</v>
      </c>
      <c r="AS4" s="9">
        <f t="shared" ref="AS4:AS32" si="16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300</v>
      </c>
      <c r="BG4" s="9">
        <v>0</v>
      </c>
      <c r="BH4" s="9">
        <v>0</v>
      </c>
      <c r="BI4" s="9">
        <v>25</v>
      </c>
      <c r="BJ4" s="9">
        <v>0</v>
      </c>
      <c r="BK4" s="9">
        <v>0</v>
      </c>
      <c r="BL4" s="9">
        <f t="shared" ref="BL4:BL32" si="17">SUM(AQ4:BK4)</f>
        <v>3161.7999999999997</v>
      </c>
      <c r="BM4" s="9">
        <f t="shared" si="1"/>
        <v>63568.2</v>
      </c>
    </row>
    <row r="5" spans="1:65" ht="16.5" x14ac:dyDescent="0.3">
      <c r="A5" s="24">
        <v>3</v>
      </c>
      <c r="B5" s="7">
        <v>1897</v>
      </c>
      <c r="C5" s="8" t="s">
        <v>245</v>
      </c>
      <c r="D5" s="8" t="s">
        <v>170</v>
      </c>
      <c r="E5" s="8"/>
      <c r="F5" s="8" t="s">
        <v>246</v>
      </c>
      <c r="G5" s="9">
        <v>27830</v>
      </c>
      <c r="H5" s="9">
        <v>0</v>
      </c>
      <c r="I5" s="9">
        <v>7800</v>
      </c>
      <c r="J5" s="9">
        <v>5000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2500</v>
      </c>
      <c r="R5" s="9">
        <v>1000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8">SUM(G5:Y5)-Z5</f>
        <v>44130</v>
      </c>
      <c r="AB5" s="9">
        <f t="shared" si="2"/>
        <v>44130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>G5*0.06</f>
        <v>1669.8</v>
      </c>
      <c r="AS5" s="9">
        <f t="shared" si="16"/>
        <v>0</v>
      </c>
      <c r="AT5" s="9">
        <v>0</v>
      </c>
      <c r="AU5" s="9">
        <v>0</v>
      </c>
      <c r="AV5" s="9">
        <v>0</v>
      </c>
      <c r="AW5" s="9">
        <v>1209.8</v>
      </c>
      <c r="AX5" s="9">
        <v>0</v>
      </c>
      <c r="AY5" s="9">
        <v>0</v>
      </c>
      <c r="AZ5" s="9">
        <v>0</v>
      </c>
      <c r="BA5" s="9">
        <v>19000</v>
      </c>
      <c r="BB5" s="9">
        <v>0</v>
      </c>
      <c r="BC5" s="9">
        <v>0</v>
      </c>
      <c r="BD5" s="9">
        <v>0</v>
      </c>
      <c r="BE5" s="9">
        <v>0</v>
      </c>
      <c r="BF5" s="9">
        <v>300</v>
      </c>
      <c r="BG5" s="9">
        <v>5010</v>
      </c>
      <c r="BH5" s="9">
        <v>0</v>
      </c>
      <c r="BI5" s="9">
        <v>25</v>
      </c>
      <c r="BJ5" s="9">
        <v>0</v>
      </c>
      <c r="BK5" s="9">
        <v>0</v>
      </c>
      <c r="BL5" s="9">
        <f t="shared" si="17"/>
        <v>27214.6</v>
      </c>
      <c r="BM5" s="9">
        <f t="shared" si="1"/>
        <v>16915.400000000001</v>
      </c>
    </row>
    <row r="6" spans="1:65" ht="16.5" x14ac:dyDescent="0.3">
      <c r="A6" s="24">
        <v>4</v>
      </c>
      <c r="B6" s="7">
        <v>2173</v>
      </c>
      <c r="C6" s="8" t="s">
        <v>247</v>
      </c>
      <c r="D6" s="8" t="s">
        <v>216</v>
      </c>
      <c r="E6" s="8"/>
      <c r="F6" s="8" t="s">
        <v>248</v>
      </c>
      <c r="G6" s="9">
        <v>27830</v>
      </c>
      <c r="H6" s="9">
        <v>0</v>
      </c>
      <c r="I6" s="9">
        <v>7800</v>
      </c>
      <c r="J6" s="9">
        <v>5000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2500</v>
      </c>
      <c r="R6" s="9">
        <v>1000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8"/>
        <v>44130</v>
      </c>
      <c r="AB6" s="9">
        <f t="shared" si="2"/>
        <v>44130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>G6*0.06</f>
        <v>1669.8</v>
      </c>
      <c r="AS6" s="9">
        <f t="shared" si="16"/>
        <v>0</v>
      </c>
      <c r="AT6" s="9">
        <v>0</v>
      </c>
      <c r="AU6" s="9">
        <v>0</v>
      </c>
      <c r="AV6" s="9">
        <v>0</v>
      </c>
      <c r="AW6" s="9">
        <v>1568.37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600</v>
      </c>
      <c r="BG6" s="9">
        <v>660</v>
      </c>
      <c r="BH6" s="9">
        <v>0</v>
      </c>
      <c r="BI6" s="9">
        <v>25</v>
      </c>
      <c r="BJ6" s="9">
        <v>0</v>
      </c>
      <c r="BK6" s="9">
        <v>0</v>
      </c>
      <c r="BL6" s="9">
        <f t="shared" si="17"/>
        <v>4523.17</v>
      </c>
      <c r="BM6" s="9">
        <f t="shared" si="1"/>
        <v>39606.83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8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ref="AR7:AR32" si="19">G7*0.07</f>
        <v>0</v>
      </c>
      <c r="AS7" s="9">
        <f t="shared" si="16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7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8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9"/>
        <v>0</v>
      </c>
      <c r="AS8" s="9">
        <f t="shared" si="16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7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8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9"/>
        <v>0</v>
      </c>
      <c r="AS9" s="9">
        <f t="shared" si="16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7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8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9"/>
        <v>0</v>
      </c>
      <c r="AS10" s="9">
        <f t="shared" si="16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7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8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9"/>
        <v>0</v>
      </c>
      <c r="AS11" s="9">
        <f t="shared" si="16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7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8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9"/>
        <v>0</v>
      </c>
      <c r="AS12" s="9">
        <f t="shared" si="16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7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8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9"/>
        <v>0</v>
      </c>
      <c r="AS13" s="9">
        <f t="shared" si="16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7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8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9"/>
        <v>0</v>
      </c>
      <c r="AS14" s="9">
        <f t="shared" si="16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7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8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9"/>
        <v>0</v>
      </c>
      <c r="AS15" s="9">
        <f t="shared" si="16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7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8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9"/>
        <v>0</v>
      </c>
      <c r="AS16" s="9">
        <f t="shared" si="16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7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8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9"/>
        <v>0</v>
      </c>
      <c r="AS17" s="9">
        <f t="shared" si="16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7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8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9"/>
        <v>0</v>
      </c>
      <c r="AS18" s="9">
        <f t="shared" si="16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7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8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9"/>
        <v>0</v>
      </c>
      <c r="AS19" s="9">
        <f t="shared" si="16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7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8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9"/>
        <v>0</v>
      </c>
      <c r="AS20" s="9">
        <f t="shared" si="16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7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8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9"/>
        <v>0</v>
      </c>
      <c r="AS21" s="9">
        <f t="shared" si="16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7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8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9"/>
        <v>0</v>
      </c>
      <c r="AS22" s="9">
        <f t="shared" si="16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7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8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9"/>
        <v>0</v>
      </c>
      <c r="AS23" s="9">
        <f t="shared" si="16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7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8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9"/>
        <v>0</v>
      </c>
      <c r="AS24" s="9">
        <f t="shared" si="16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7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8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9"/>
        <v>0</v>
      </c>
      <c r="AS25" s="9">
        <f t="shared" si="16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7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8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9"/>
        <v>0</v>
      </c>
      <c r="AS26" s="9">
        <f t="shared" si="16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7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8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9"/>
        <v>0</v>
      </c>
      <c r="AS27" s="9">
        <f t="shared" si="16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7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8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9"/>
        <v>0</v>
      </c>
      <c r="AS28" s="9">
        <f t="shared" si="16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7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8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9"/>
        <v>0</v>
      </c>
      <c r="AS29" s="9">
        <f t="shared" si="16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7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8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9"/>
        <v>0</v>
      </c>
      <c r="AS30" s="9">
        <f t="shared" si="16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7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8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9"/>
        <v>0</v>
      </c>
      <c r="AS31" s="9">
        <f t="shared" si="16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7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8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9"/>
        <v>0</v>
      </c>
      <c r="AS32" s="9">
        <f t="shared" si="16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7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174510</v>
      </c>
      <c r="H33" s="19">
        <f t="shared" ref="H33:BM33" si="21">SUM(H3:H32)</f>
        <v>0</v>
      </c>
      <c r="I33" s="19">
        <f t="shared" si="21"/>
        <v>31200</v>
      </c>
      <c r="J33" s="19">
        <f t="shared" si="21"/>
        <v>20000</v>
      </c>
      <c r="K33" s="19">
        <f t="shared" si="21"/>
        <v>11150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1850</v>
      </c>
      <c r="P33" s="19">
        <f t="shared" si="21"/>
        <v>0</v>
      </c>
      <c r="Q33" s="19">
        <f t="shared" si="21"/>
        <v>10000</v>
      </c>
      <c r="R33" s="19">
        <f t="shared" si="21"/>
        <v>5000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56364</v>
      </c>
      <c r="W33" s="19">
        <f t="shared" si="21"/>
        <v>0</v>
      </c>
      <c r="X33" s="19">
        <f t="shared" si="21"/>
        <v>1500</v>
      </c>
      <c r="Y33" s="19">
        <f t="shared" si="21"/>
        <v>0</v>
      </c>
      <c r="Z33" s="19">
        <f t="shared" si="21"/>
        <v>0</v>
      </c>
      <c r="AA33" s="19">
        <f t="shared" si="21"/>
        <v>311574</v>
      </c>
      <c r="AB33" s="20">
        <f t="shared" si="21"/>
        <v>311574</v>
      </c>
      <c r="AC33" s="20">
        <f t="shared" si="21"/>
        <v>3000000</v>
      </c>
      <c r="AD33" s="20">
        <f t="shared" si="21"/>
        <v>41666.666666666664</v>
      </c>
      <c r="AE33" s="20">
        <f t="shared" si="21"/>
        <v>14917.333333333343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-7.2759576141834259E-12</v>
      </c>
      <c r="AJ33" s="20">
        <f t="shared" si="21"/>
        <v>2499.9999999999995</v>
      </c>
      <c r="AK33" s="20">
        <f t="shared" si="21"/>
        <v>1790.0800000000011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-2.6193447411060332E-12</v>
      </c>
      <c r="AP33" s="20">
        <f t="shared" si="21"/>
        <v>4290.0799999999981</v>
      </c>
      <c r="AQ33" s="20">
        <f t="shared" si="21"/>
        <v>4290</v>
      </c>
      <c r="AR33" s="20">
        <f t="shared" si="21"/>
        <v>11186.3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5505.67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19000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1325</v>
      </c>
      <c r="BG33" s="20">
        <f t="shared" si="21"/>
        <v>5670</v>
      </c>
      <c r="BH33" s="20">
        <f t="shared" si="21"/>
        <v>0</v>
      </c>
      <c r="BI33" s="20">
        <f t="shared" si="21"/>
        <v>100</v>
      </c>
      <c r="BJ33" s="20">
        <f t="shared" si="21"/>
        <v>0</v>
      </c>
      <c r="BK33" s="20">
        <f t="shared" si="21"/>
        <v>0</v>
      </c>
      <c r="BL33" s="20">
        <f t="shared" si="21"/>
        <v>47076.97</v>
      </c>
      <c r="BM33" s="20">
        <f t="shared" si="21"/>
        <v>264497.02999999997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BM39"/>
  <sheetViews>
    <sheetView workbookViewId="0">
      <selection activeCell="F7" sqref="F7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customWidth="1"/>
    <col min="42" max="42" width="12.7109375" style="6" customWidth="1"/>
    <col min="43" max="43" width="12.2851562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10.1406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160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>
        <v>3741</v>
      </c>
      <c r="C3" s="8" t="s">
        <v>162</v>
      </c>
      <c r="D3" s="8" t="s">
        <v>163</v>
      </c>
      <c r="E3" s="8" t="s">
        <v>164</v>
      </c>
      <c r="F3" s="8"/>
      <c r="G3" s="9">
        <v>54290</v>
      </c>
      <c r="H3" s="9">
        <v>0</v>
      </c>
      <c r="I3" s="9">
        <v>7800</v>
      </c>
      <c r="J3" s="9">
        <v>5000</v>
      </c>
      <c r="K3" s="9">
        <v>35000</v>
      </c>
      <c r="L3" s="9">
        <v>1700</v>
      </c>
      <c r="M3" s="9">
        <v>0</v>
      </c>
      <c r="N3" s="9">
        <v>0</v>
      </c>
      <c r="O3" s="9">
        <v>2125</v>
      </c>
      <c r="P3" s="9">
        <v>0</v>
      </c>
      <c r="Q3" s="9">
        <v>2500</v>
      </c>
      <c r="R3" s="9">
        <v>0</v>
      </c>
      <c r="S3" s="9">
        <v>0</v>
      </c>
      <c r="T3" s="9">
        <v>0</v>
      </c>
      <c r="U3" s="9">
        <v>0</v>
      </c>
      <c r="V3" s="9">
        <v>55647</v>
      </c>
      <c r="W3" s="9">
        <v>0</v>
      </c>
      <c r="X3" s="9">
        <v>3000</v>
      </c>
      <c r="Y3" s="9">
        <v>0</v>
      </c>
      <c r="Z3" s="9">
        <v>0</v>
      </c>
      <c r="AA3" s="9">
        <f>SUM(G3:Y3)-Z3</f>
        <v>167062</v>
      </c>
      <c r="AB3" s="9">
        <f>AA3-H3</f>
        <v>167062</v>
      </c>
      <c r="AC3" s="11">
        <v>100000</v>
      </c>
      <c r="AD3" s="11">
        <f>IF((AB3-AC3)&gt;0,IF((AB3-AC3)&gt;500000/12,500000/12,(AB3-AC3)),0)</f>
        <v>41666.666666666664</v>
      </c>
      <c r="AE3" s="11">
        <f>IF((AB3-(AC3+AD3))&gt;0,IF((AB3-(AC3+AD3))&gt;500000/12,500000/12,(AB3-(AC3+AD3))),0)</f>
        <v>25395.333333333343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-7.2759576141834259E-12</v>
      </c>
      <c r="AJ3" s="11">
        <f>IF(AD3&lt;=500000/12,AD3*0.06,0)</f>
        <v>2499.9999999999995</v>
      </c>
      <c r="AK3" s="11">
        <f>AE3*0.12</f>
        <v>3047.440000000001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-2.6193447411060332E-12</v>
      </c>
      <c r="AP3" s="12">
        <f t="shared" ref="AP3:AP12" si="0">SUM(AJ3:AO3)</f>
        <v>5547.4399999999978</v>
      </c>
      <c r="AQ3" s="12">
        <f>ROUND(AP3,0)</f>
        <v>5547</v>
      </c>
      <c r="AR3" s="9">
        <f>G3*0.07</f>
        <v>3800.3</v>
      </c>
      <c r="AS3" s="9">
        <f>L3*7%</f>
        <v>119.00000000000001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125</v>
      </c>
      <c r="BG3" s="9">
        <v>0</v>
      </c>
      <c r="BH3" s="9">
        <v>0</v>
      </c>
      <c r="BI3" s="9">
        <v>25</v>
      </c>
      <c r="BJ3" s="9">
        <v>0</v>
      </c>
      <c r="BK3" s="9">
        <v>0</v>
      </c>
      <c r="BL3" s="9">
        <f>SUM(AQ3:BK3)</f>
        <v>9616.2999999999993</v>
      </c>
      <c r="BM3" s="9">
        <f t="shared" ref="BM3:BM32" si="1">AA3-BL3</f>
        <v>157445.70000000001</v>
      </c>
    </row>
    <row r="4" spans="1:65" ht="16.5" x14ac:dyDescent="0.3">
      <c r="A4" s="24">
        <v>2</v>
      </c>
      <c r="B4" s="7">
        <v>667</v>
      </c>
      <c r="C4" s="8" t="s">
        <v>165</v>
      </c>
      <c r="D4" s="8" t="s">
        <v>166</v>
      </c>
      <c r="E4" s="8"/>
      <c r="F4" s="8"/>
      <c r="G4" s="9">
        <v>52300</v>
      </c>
      <c r="H4" s="9">
        <v>0</v>
      </c>
      <c r="I4" s="9">
        <v>7800</v>
      </c>
      <c r="J4" s="9">
        <v>5000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2500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800.64</v>
      </c>
      <c r="Z4" s="9">
        <v>0</v>
      </c>
      <c r="AA4" s="9">
        <f>SUM(G4:Y4)-Z4</f>
        <v>68400.639999999999</v>
      </c>
      <c r="AB4" s="9">
        <f t="shared" ref="AB4:AB32" si="2">AA4-H4</f>
        <v>68400.639999999999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>G4*0.06</f>
        <v>3138</v>
      </c>
      <c r="AS4" s="9">
        <f t="shared" ref="AS4:AS32" si="16">L4*7%</f>
        <v>0</v>
      </c>
      <c r="AT4" s="9">
        <v>0</v>
      </c>
      <c r="AU4" s="9">
        <v>0</v>
      </c>
      <c r="AV4" s="9">
        <v>0</v>
      </c>
      <c r="AW4" s="9">
        <v>2609</v>
      </c>
      <c r="AX4" s="9">
        <v>0</v>
      </c>
      <c r="AY4" s="9">
        <v>0</v>
      </c>
      <c r="AZ4" s="9">
        <v>10205.370000000001</v>
      </c>
      <c r="BA4" s="9">
        <v>0</v>
      </c>
      <c r="BB4" s="9">
        <v>10500</v>
      </c>
      <c r="BC4" s="9">
        <v>0</v>
      </c>
      <c r="BD4" s="9">
        <v>0</v>
      </c>
      <c r="BE4" s="9">
        <v>0</v>
      </c>
      <c r="BF4" s="9">
        <v>125</v>
      </c>
      <c r="BG4" s="9">
        <v>0</v>
      </c>
      <c r="BH4" s="9">
        <v>100</v>
      </c>
      <c r="BI4" s="9">
        <v>25</v>
      </c>
      <c r="BJ4" s="9">
        <v>0</v>
      </c>
      <c r="BK4" s="9">
        <v>0</v>
      </c>
      <c r="BL4" s="9">
        <f t="shared" ref="BL4:BL32" si="17">SUM(AQ4:BK4)</f>
        <v>26702.370000000003</v>
      </c>
      <c r="BM4" s="9">
        <f t="shared" si="1"/>
        <v>41698.269999999997</v>
      </c>
    </row>
    <row r="5" spans="1:65" ht="16.5" x14ac:dyDescent="0.3">
      <c r="A5" s="24">
        <v>3</v>
      </c>
      <c r="B5" s="7">
        <v>1575</v>
      </c>
      <c r="C5" s="8" t="s">
        <v>167</v>
      </c>
      <c r="D5" s="8" t="s">
        <v>168</v>
      </c>
      <c r="E5" s="8"/>
      <c r="F5" s="8" t="s">
        <v>203</v>
      </c>
      <c r="G5" s="9">
        <v>47280</v>
      </c>
      <c r="H5" s="9">
        <v>0</v>
      </c>
      <c r="I5" s="9">
        <v>7800</v>
      </c>
      <c r="J5" s="9">
        <v>5000</v>
      </c>
      <c r="K5" s="9">
        <v>1150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2500</v>
      </c>
      <c r="R5" s="9">
        <v>3000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/>
      <c r="Z5" s="9">
        <v>0</v>
      </c>
      <c r="AA5" s="9">
        <f t="shared" ref="AA5:AA32" si="18">SUM(G5:Y5)-Z5</f>
        <v>66730</v>
      </c>
      <c r="AB5" s="9">
        <f t="shared" si="2"/>
        <v>66730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>G5*0.06</f>
        <v>2836.7999999999997</v>
      </c>
      <c r="AS5" s="9">
        <f t="shared" si="16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125</v>
      </c>
      <c r="BG5" s="9">
        <v>0</v>
      </c>
      <c r="BH5" s="9">
        <v>0</v>
      </c>
      <c r="BI5" s="9">
        <v>25</v>
      </c>
      <c r="BJ5" s="9">
        <v>500</v>
      </c>
      <c r="BK5" s="9">
        <v>0</v>
      </c>
      <c r="BL5" s="9">
        <f t="shared" si="17"/>
        <v>3486.7999999999997</v>
      </c>
      <c r="BM5" s="9">
        <f t="shared" si="1"/>
        <v>63243.199999999997</v>
      </c>
    </row>
    <row r="6" spans="1:65" ht="16.5" x14ac:dyDescent="0.3">
      <c r="A6" s="24">
        <v>4</v>
      </c>
      <c r="B6" s="7">
        <v>1014</v>
      </c>
      <c r="C6" s="8" t="s">
        <v>169</v>
      </c>
      <c r="D6" s="8" t="s">
        <v>170</v>
      </c>
      <c r="E6" s="8"/>
      <c r="F6" s="8" t="s">
        <v>204</v>
      </c>
      <c r="G6" s="9">
        <v>29720</v>
      </c>
      <c r="H6" s="9">
        <v>0</v>
      </c>
      <c r="I6" s="9">
        <v>7800</v>
      </c>
      <c r="J6" s="9">
        <v>5000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2500</v>
      </c>
      <c r="R6" s="9">
        <v>1000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8"/>
        <v>46020</v>
      </c>
      <c r="AB6" s="9">
        <f t="shared" si="2"/>
        <v>46020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>G6*0.06</f>
        <v>1783.2</v>
      </c>
      <c r="AS6" s="9">
        <f t="shared" si="16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125</v>
      </c>
      <c r="BG6" s="9">
        <v>460</v>
      </c>
      <c r="BH6" s="9">
        <v>0</v>
      </c>
      <c r="BI6" s="9">
        <v>25</v>
      </c>
      <c r="BJ6" s="9">
        <v>0</v>
      </c>
      <c r="BK6" s="9">
        <v>0</v>
      </c>
      <c r="BL6" s="9">
        <f t="shared" si="17"/>
        <v>2393.1999999999998</v>
      </c>
      <c r="BM6" s="9">
        <f t="shared" si="1"/>
        <v>43626.8</v>
      </c>
    </row>
    <row r="7" spans="1:65" s="10" customFormat="1" ht="16.5" x14ac:dyDescent="0.3">
      <c r="A7" s="24">
        <v>5</v>
      </c>
      <c r="B7" s="7">
        <v>2203</v>
      </c>
      <c r="C7" s="14" t="s">
        <v>171</v>
      </c>
      <c r="D7" s="14" t="s">
        <v>172</v>
      </c>
      <c r="E7" s="14"/>
      <c r="F7" s="14" t="s">
        <v>205</v>
      </c>
      <c r="G7" s="9">
        <v>27830</v>
      </c>
      <c r="H7" s="9">
        <v>0</v>
      </c>
      <c r="I7" s="9">
        <v>7800</v>
      </c>
      <c r="J7" s="9">
        <v>5000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2500</v>
      </c>
      <c r="R7" s="9">
        <v>1000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8"/>
        <v>44130</v>
      </c>
      <c r="AB7" s="9">
        <f t="shared" si="2"/>
        <v>44130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>G7*0.06</f>
        <v>1669.8</v>
      </c>
      <c r="AS7" s="9">
        <f t="shared" si="16"/>
        <v>0</v>
      </c>
      <c r="AT7" s="9">
        <v>0</v>
      </c>
      <c r="AU7" s="9">
        <v>0</v>
      </c>
      <c r="AV7" s="9">
        <v>0</v>
      </c>
      <c r="AW7" s="9">
        <v>2567</v>
      </c>
      <c r="AX7" s="9">
        <v>0</v>
      </c>
      <c r="AY7" s="9">
        <v>0</v>
      </c>
      <c r="AZ7" s="9">
        <v>12000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125</v>
      </c>
      <c r="BG7" s="9">
        <v>0</v>
      </c>
      <c r="BH7" s="9">
        <v>0</v>
      </c>
      <c r="BI7" s="9">
        <v>25</v>
      </c>
      <c r="BJ7" s="9">
        <v>0</v>
      </c>
      <c r="BK7" s="9">
        <v>0</v>
      </c>
      <c r="BL7" s="9">
        <f t="shared" si="17"/>
        <v>16386.8</v>
      </c>
      <c r="BM7" s="9">
        <f t="shared" si="1"/>
        <v>27743.200000000001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8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ref="AR8:AR32" si="19">G8*0.07</f>
        <v>0</v>
      </c>
      <c r="AS8" s="9">
        <f t="shared" si="16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7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8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9"/>
        <v>0</v>
      </c>
      <c r="AS9" s="9">
        <f t="shared" si="16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7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8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9"/>
        <v>0</v>
      </c>
      <c r="AS10" s="9">
        <f t="shared" si="16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7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8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9"/>
        <v>0</v>
      </c>
      <c r="AS11" s="9">
        <f t="shared" si="16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7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8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9"/>
        <v>0</v>
      </c>
      <c r="AS12" s="9">
        <f t="shared" si="16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7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8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9"/>
        <v>0</v>
      </c>
      <c r="AS13" s="9">
        <f t="shared" si="16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7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8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9"/>
        <v>0</v>
      </c>
      <c r="AS14" s="9">
        <f t="shared" si="16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7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8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9"/>
        <v>0</v>
      </c>
      <c r="AS15" s="9">
        <f t="shared" si="16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7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8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9"/>
        <v>0</v>
      </c>
      <c r="AS16" s="9">
        <f t="shared" si="16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7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8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9"/>
        <v>0</v>
      </c>
      <c r="AS17" s="9">
        <f t="shared" si="16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7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8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9"/>
        <v>0</v>
      </c>
      <c r="AS18" s="9">
        <f t="shared" si="16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7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8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9"/>
        <v>0</v>
      </c>
      <c r="AS19" s="9">
        <f t="shared" si="16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7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8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9"/>
        <v>0</v>
      </c>
      <c r="AS20" s="9">
        <f t="shared" si="16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7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8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9"/>
        <v>0</v>
      </c>
      <c r="AS21" s="9">
        <f t="shared" si="16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7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8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9"/>
        <v>0</v>
      </c>
      <c r="AS22" s="9">
        <f t="shared" si="16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7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8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9"/>
        <v>0</v>
      </c>
      <c r="AS23" s="9">
        <f t="shared" si="16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7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8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9"/>
        <v>0</v>
      </c>
      <c r="AS24" s="9">
        <f t="shared" si="16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7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8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9"/>
        <v>0</v>
      </c>
      <c r="AS25" s="9">
        <f t="shared" si="16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7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8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9"/>
        <v>0</v>
      </c>
      <c r="AS26" s="9">
        <f t="shared" si="16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7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8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9"/>
        <v>0</v>
      </c>
      <c r="AS27" s="9">
        <f t="shared" si="16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7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8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9"/>
        <v>0</v>
      </c>
      <c r="AS28" s="9">
        <f t="shared" si="16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7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8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9"/>
        <v>0</v>
      </c>
      <c r="AS29" s="9">
        <f t="shared" si="16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7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8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9"/>
        <v>0</v>
      </c>
      <c r="AS30" s="9">
        <f t="shared" si="16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7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8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9"/>
        <v>0</v>
      </c>
      <c r="AS31" s="9">
        <f t="shared" si="16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7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8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9"/>
        <v>0</v>
      </c>
      <c r="AS32" s="9">
        <f t="shared" si="16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7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211420</v>
      </c>
      <c r="H33" s="19">
        <f t="shared" ref="H33:BM33" si="21">SUM(H3:H32)</f>
        <v>0</v>
      </c>
      <c r="I33" s="19">
        <f t="shared" si="21"/>
        <v>39000</v>
      </c>
      <c r="J33" s="19">
        <f t="shared" si="21"/>
        <v>25000</v>
      </c>
      <c r="K33" s="19">
        <f t="shared" si="21"/>
        <v>36150</v>
      </c>
      <c r="L33" s="19">
        <f t="shared" si="21"/>
        <v>1700</v>
      </c>
      <c r="M33" s="19">
        <f t="shared" si="21"/>
        <v>0</v>
      </c>
      <c r="N33" s="19">
        <f t="shared" si="21"/>
        <v>0</v>
      </c>
      <c r="O33" s="23">
        <f t="shared" si="21"/>
        <v>2125</v>
      </c>
      <c r="P33" s="19">
        <f t="shared" si="21"/>
        <v>0</v>
      </c>
      <c r="Q33" s="19">
        <f t="shared" si="21"/>
        <v>12500</v>
      </c>
      <c r="R33" s="19">
        <f t="shared" si="21"/>
        <v>5000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55647</v>
      </c>
      <c r="W33" s="19">
        <f t="shared" si="21"/>
        <v>0</v>
      </c>
      <c r="X33" s="19">
        <f t="shared" si="21"/>
        <v>3000</v>
      </c>
      <c r="Y33" s="19">
        <f t="shared" si="21"/>
        <v>800.64</v>
      </c>
      <c r="Z33" s="19">
        <f t="shared" si="21"/>
        <v>0</v>
      </c>
      <c r="AA33" s="19">
        <f t="shared" si="21"/>
        <v>392342.64</v>
      </c>
      <c r="AB33" s="20">
        <f t="shared" si="21"/>
        <v>392342.64</v>
      </c>
      <c r="AC33" s="20">
        <f t="shared" si="21"/>
        <v>3000000</v>
      </c>
      <c r="AD33" s="20">
        <f t="shared" si="21"/>
        <v>41666.666666666664</v>
      </c>
      <c r="AE33" s="20">
        <f t="shared" si="21"/>
        <v>25395.333333333343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-7.2759576141834259E-12</v>
      </c>
      <c r="AJ33" s="20">
        <f t="shared" si="21"/>
        <v>2499.9999999999995</v>
      </c>
      <c r="AK33" s="20">
        <f t="shared" si="21"/>
        <v>3047.440000000001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-2.6193447411060332E-12</v>
      </c>
      <c r="AP33" s="20">
        <f t="shared" si="21"/>
        <v>5547.4399999999978</v>
      </c>
      <c r="AQ33" s="20">
        <f t="shared" si="21"/>
        <v>5547</v>
      </c>
      <c r="AR33" s="20">
        <f t="shared" si="21"/>
        <v>13228.1</v>
      </c>
      <c r="AS33" s="20">
        <f t="shared" si="21"/>
        <v>119.00000000000001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5176</v>
      </c>
      <c r="AX33" s="20">
        <f t="shared" si="21"/>
        <v>0</v>
      </c>
      <c r="AY33" s="20">
        <f t="shared" si="21"/>
        <v>0</v>
      </c>
      <c r="AZ33" s="20">
        <f t="shared" si="21"/>
        <v>22205.370000000003</v>
      </c>
      <c r="BA33" s="20">
        <f t="shared" si="21"/>
        <v>0</v>
      </c>
      <c r="BB33" s="21">
        <f t="shared" si="21"/>
        <v>10500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625</v>
      </c>
      <c r="BG33" s="20">
        <f t="shared" si="21"/>
        <v>460</v>
      </c>
      <c r="BH33" s="20">
        <f t="shared" si="21"/>
        <v>100</v>
      </c>
      <c r="BI33" s="20">
        <f t="shared" si="21"/>
        <v>125</v>
      </c>
      <c r="BJ33" s="20">
        <f t="shared" si="21"/>
        <v>500</v>
      </c>
      <c r="BK33" s="20">
        <f t="shared" si="21"/>
        <v>0</v>
      </c>
      <c r="BL33" s="20">
        <f t="shared" si="21"/>
        <v>58585.47</v>
      </c>
      <c r="BM33" s="20">
        <f t="shared" si="21"/>
        <v>333757.17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BM39"/>
  <sheetViews>
    <sheetView topLeftCell="S1" workbookViewId="0">
      <selection activeCell="AQ1" sqref="AQ1:AQ1048576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7.285156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>
        <v>1025</v>
      </c>
      <c r="C3" s="77" t="s">
        <v>206</v>
      </c>
      <c r="D3" s="8" t="s">
        <v>207</v>
      </c>
      <c r="E3" s="8" t="s">
        <v>200</v>
      </c>
      <c r="F3" s="8" t="s">
        <v>208</v>
      </c>
      <c r="G3" s="9">
        <v>89165</v>
      </c>
      <c r="H3" s="9">
        <v>0</v>
      </c>
      <c r="I3" s="9">
        <v>7800</v>
      </c>
      <c r="J3" s="9">
        <v>5000</v>
      </c>
      <c r="K3" s="9">
        <v>35000</v>
      </c>
      <c r="L3" s="9">
        <v>3400</v>
      </c>
      <c r="M3" s="9"/>
      <c r="N3" s="9">
        <v>0</v>
      </c>
      <c r="O3" s="9">
        <v>400</v>
      </c>
      <c r="P3" s="9">
        <v>0</v>
      </c>
      <c r="Q3" s="9">
        <v>2500</v>
      </c>
      <c r="R3" s="9">
        <v>0</v>
      </c>
      <c r="S3" s="9">
        <v>0</v>
      </c>
      <c r="T3" s="9">
        <v>0</v>
      </c>
      <c r="U3" s="9">
        <v>0</v>
      </c>
      <c r="V3" s="9">
        <v>75969</v>
      </c>
      <c r="W3" s="9">
        <v>0</v>
      </c>
      <c r="X3" s="9">
        <v>3000</v>
      </c>
      <c r="Y3" s="9">
        <v>0</v>
      </c>
      <c r="Z3" s="9">
        <v>0</v>
      </c>
      <c r="AA3" s="9">
        <f>SUM(G3:Y3)-Z3</f>
        <v>222234</v>
      </c>
      <c r="AB3" s="9">
        <f>AA3-H3</f>
        <v>222234</v>
      </c>
      <c r="AC3" s="11">
        <v>100000</v>
      </c>
      <c r="AD3" s="11">
        <f>IF((AB3-AC3)&gt;0,IF((AB3-AC3)&gt;500000/12,500000/12,(AB3-AC3)),0)</f>
        <v>41666.666666666664</v>
      </c>
      <c r="AE3" s="11">
        <f>IF((AB3-(AC3+AD3))&gt;0,IF((AB3-(AC3+AD3))&gt;500000/12,500000/12,(AB3-(AC3+AD3))),0)</f>
        <v>41666.666666666664</v>
      </c>
      <c r="AF3" s="11">
        <f>IF((AB3-(AC3+AD3+AE3))&gt;0,IF((AB3-(AC3+AD3+AE3))&gt;500000/12,500000/12,(AB3-(AC3+AD3+AE3))),0)</f>
        <v>38900.666666666686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-7.2759576141834259E-12</v>
      </c>
      <c r="AJ3" s="11">
        <f>IF(AD3&lt;=500000/12,AD3*0.06,0)</f>
        <v>2499.9999999999995</v>
      </c>
      <c r="AK3" s="11">
        <f>AE3*0.12</f>
        <v>4999.9999999999991</v>
      </c>
      <c r="AL3" s="11">
        <f>AF3*0.18</f>
        <v>7002.1200000000035</v>
      </c>
      <c r="AM3" s="12">
        <f>AG3*0.24</f>
        <v>0</v>
      </c>
      <c r="AN3" s="12">
        <f>AH3*0.3</f>
        <v>0</v>
      </c>
      <c r="AO3" s="12">
        <f>AI3*0.36</f>
        <v>-2.6193447411060332E-12</v>
      </c>
      <c r="AP3" s="12">
        <f t="shared" ref="AP3:AP12" si="0">SUM(AJ3:AO3)</f>
        <v>14502.12</v>
      </c>
      <c r="AQ3" s="12">
        <f>ROUND(AP3,0)</f>
        <v>14502</v>
      </c>
      <c r="AR3" s="9">
        <f>G3*0.07</f>
        <v>6241.55</v>
      </c>
      <c r="AS3" s="9">
        <f>L3*7%</f>
        <v>238.00000000000003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50000</v>
      </c>
      <c r="BC3" s="9">
        <v>0</v>
      </c>
      <c r="BD3" s="9">
        <v>0</v>
      </c>
      <c r="BE3" s="9">
        <v>0</v>
      </c>
      <c r="BF3" s="9">
        <v>600</v>
      </c>
      <c r="BG3" s="9">
        <v>1760</v>
      </c>
      <c r="BH3" s="9">
        <v>0</v>
      </c>
      <c r="BI3" s="9">
        <v>25</v>
      </c>
      <c r="BJ3" s="9">
        <v>0</v>
      </c>
      <c r="BK3" s="9">
        <v>0</v>
      </c>
      <c r="BL3" s="9">
        <f>SUM(AQ3:BK3)</f>
        <v>73366.55</v>
      </c>
      <c r="BM3" s="9">
        <f t="shared" ref="BM3:BM32" si="1">AA3-BL3</f>
        <v>148867.45000000001</v>
      </c>
    </row>
    <row r="4" spans="1:65" ht="16.5" x14ac:dyDescent="0.3">
      <c r="A4" s="24">
        <v>2</v>
      </c>
      <c r="B4" s="7">
        <v>1572</v>
      </c>
      <c r="C4" s="8" t="s">
        <v>209</v>
      </c>
      <c r="D4" s="8" t="s">
        <v>210</v>
      </c>
      <c r="E4" s="8"/>
      <c r="F4" s="8" t="s">
        <v>211</v>
      </c>
      <c r="G4" s="9">
        <v>38280</v>
      </c>
      <c r="H4" s="9">
        <v>0</v>
      </c>
      <c r="I4" s="9">
        <v>7800</v>
      </c>
      <c r="J4" s="9">
        <v>5000</v>
      </c>
      <c r="K4" s="9">
        <v>1150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2500</v>
      </c>
      <c r="R4" s="9">
        <v>3000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57730</v>
      </c>
      <c r="AB4" s="9">
        <f t="shared" ref="AB4:AB32" si="2">AA4-H4</f>
        <v>57730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>G4*0.06</f>
        <v>2296.7999999999997</v>
      </c>
      <c r="AS4" s="9">
        <f t="shared" ref="AS4:AS32" si="16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125</v>
      </c>
      <c r="BG4" s="9">
        <v>0</v>
      </c>
      <c r="BH4" s="9">
        <v>0</v>
      </c>
      <c r="BI4" s="9">
        <v>25</v>
      </c>
      <c r="BJ4" s="9">
        <v>0</v>
      </c>
      <c r="BK4" s="9">
        <v>0</v>
      </c>
      <c r="BL4" s="9">
        <f t="shared" ref="BL4:BL32" si="17">SUM(AQ4:BK4)</f>
        <v>2446.7999999999997</v>
      </c>
      <c r="BM4" s="9">
        <f t="shared" si="1"/>
        <v>55283.199999999997</v>
      </c>
    </row>
    <row r="5" spans="1:65" ht="16.5" x14ac:dyDescent="0.3">
      <c r="A5" s="24">
        <v>3</v>
      </c>
      <c r="B5" s="7">
        <v>3651</v>
      </c>
      <c r="C5" s="8" t="s">
        <v>212</v>
      </c>
      <c r="D5" s="8" t="s">
        <v>213</v>
      </c>
      <c r="E5" s="8"/>
      <c r="F5" s="8" t="s">
        <v>214</v>
      </c>
      <c r="G5" s="9">
        <v>31490</v>
      </c>
      <c r="H5" s="9">
        <v>0</v>
      </c>
      <c r="I5" s="9">
        <v>7800</v>
      </c>
      <c r="J5" s="9">
        <v>5000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2500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8">SUM(G5:Y5)-Z5</f>
        <v>46790</v>
      </c>
      <c r="AB5" s="9">
        <f t="shared" si="2"/>
        <v>46790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>G5*0.06</f>
        <v>1889.3999999999999</v>
      </c>
      <c r="AS5" s="9">
        <f t="shared" si="16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20700</v>
      </c>
      <c r="BC5" s="9">
        <v>0</v>
      </c>
      <c r="BD5" s="9">
        <v>0</v>
      </c>
      <c r="BE5" s="9">
        <v>0</v>
      </c>
      <c r="BF5" s="9">
        <v>125</v>
      </c>
      <c r="BG5" s="9">
        <v>0</v>
      </c>
      <c r="BH5" s="9">
        <v>0</v>
      </c>
      <c r="BI5" s="9">
        <v>25</v>
      </c>
      <c r="BJ5" s="9">
        <v>0</v>
      </c>
      <c r="BK5" s="9">
        <v>0</v>
      </c>
      <c r="BL5" s="9">
        <f t="shared" si="17"/>
        <v>22739.4</v>
      </c>
      <c r="BM5" s="9">
        <f t="shared" si="1"/>
        <v>24050.6</v>
      </c>
    </row>
    <row r="6" spans="1:65" ht="16.5" x14ac:dyDescent="0.3">
      <c r="A6" s="24">
        <v>4</v>
      </c>
      <c r="B6" s="7">
        <v>997</v>
      </c>
      <c r="C6" s="8" t="s">
        <v>215</v>
      </c>
      <c r="D6" s="8" t="s">
        <v>216</v>
      </c>
      <c r="E6" s="8"/>
      <c r="F6" s="8" t="s">
        <v>217</v>
      </c>
      <c r="G6" s="9">
        <v>29990</v>
      </c>
      <c r="H6" s="9">
        <v>0</v>
      </c>
      <c r="I6" s="9">
        <v>7800</v>
      </c>
      <c r="J6" s="9">
        <v>5000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2500</v>
      </c>
      <c r="R6" s="9">
        <v>1000</v>
      </c>
      <c r="S6" s="9">
        <v>0</v>
      </c>
      <c r="T6" s="9">
        <v>0</v>
      </c>
      <c r="U6" s="9">
        <v>0</v>
      </c>
      <c r="V6" s="9">
        <v>9496.83</v>
      </c>
      <c r="W6" s="9">
        <v>999.67</v>
      </c>
      <c r="X6" s="9">
        <v>0</v>
      </c>
      <c r="Y6" s="9">
        <v>0</v>
      </c>
      <c r="Z6" s="9">
        <v>0</v>
      </c>
      <c r="AA6" s="9">
        <f t="shared" si="18"/>
        <v>56786.5</v>
      </c>
      <c r="AB6" s="9">
        <f t="shared" si="2"/>
        <v>56786.5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>G6*0.06</f>
        <v>1799.3999999999999</v>
      </c>
      <c r="AS6" s="9">
        <f t="shared" si="16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125</v>
      </c>
      <c r="BG6" s="9">
        <v>0</v>
      </c>
      <c r="BH6" s="9">
        <v>0</v>
      </c>
      <c r="BI6" s="9">
        <v>25</v>
      </c>
      <c r="BJ6" s="9">
        <v>0</v>
      </c>
      <c r="BK6" s="9">
        <v>0</v>
      </c>
      <c r="BL6" s="9">
        <f t="shared" si="17"/>
        <v>1949.3999999999999</v>
      </c>
      <c r="BM6" s="9">
        <f t="shared" si="1"/>
        <v>54837.1</v>
      </c>
    </row>
    <row r="7" spans="1:65" s="10" customFormat="1" ht="16.5" x14ac:dyDescent="0.3">
      <c r="A7" s="24">
        <v>5</v>
      </c>
      <c r="B7" s="7">
        <v>2362</v>
      </c>
      <c r="C7" s="14" t="s">
        <v>218</v>
      </c>
      <c r="D7" s="14" t="s">
        <v>172</v>
      </c>
      <c r="E7" s="14"/>
      <c r="F7" s="14" t="s">
        <v>219</v>
      </c>
      <c r="G7" s="9">
        <v>26750</v>
      </c>
      <c r="H7" s="9">
        <v>0</v>
      </c>
      <c r="I7" s="9">
        <v>7800</v>
      </c>
      <c r="J7" s="9">
        <v>5000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2500</v>
      </c>
      <c r="R7" s="9">
        <v>1000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8"/>
        <v>43050</v>
      </c>
      <c r="AB7" s="9">
        <f t="shared" si="2"/>
        <v>43050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>G7*0.06</f>
        <v>1605</v>
      </c>
      <c r="AS7" s="9">
        <f t="shared" si="16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10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125</v>
      </c>
      <c r="BG7" s="9">
        <v>660</v>
      </c>
      <c r="BH7" s="9">
        <v>0</v>
      </c>
      <c r="BI7" s="9">
        <v>25</v>
      </c>
      <c r="BJ7" s="9">
        <v>0</v>
      </c>
      <c r="BK7" s="9">
        <v>0</v>
      </c>
      <c r="BL7" s="9">
        <f t="shared" si="17"/>
        <v>2425</v>
      </c>
      <c r="BM7" s="9">
        <f t="shared" si="1"/>
        <v>40625</v>
      </c>
    </row>
    <row r="8" spans="1:65" ht="16.5" x14ac:dyDescent="0.3">
      <c r="A8" s="24">
        <v>6</v>
      </c>
      <c r="B8" s="7">
        <v>2618</v>
      </c>
      <c r="C8" s="8" t="s">
        <v>220</v>
      </c>
      <c r="D8" s="8" t="s">
        <v>170</v>
      </c>
      <c r="E8" s="8"/>
      <c r="F8" s="8" t="s">
        <v>221</v>
      </c>
      <c r="G8" s="9">
        <v>26250</v>
      </c>
      <c r="H8" s="9">
        <v>0</v>
      </c>
      <c r="I8" s="9">
        <v>7800</v>
      </c>
      <c r="J8" s="9">
        <v>5000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2500</v>
      </c>
      <c r="R8" s="9">
        <v>1000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8"/>
        <v>42550</v>
      </c>
      <c r="AB8" s="9">
        <f t="shared" si="2"/>
        <v>42550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>G8*0.06</f>
        <v>1575</v>
      </c>
      <c r="AS8" s="9">
        <f t="shared" si="16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125</v>
      </c>
      <c r="BG8" s="9">
        <v>0</v>
      </c>
      <c r="BH8" s="9">
        <v>0</v>
      </c>
      <c r="BI8" s="9">
        <v>25</v>
      </c>
      <c r="BJ8" s="9">
        <v>0</v>
      </c>
      <c r="BK8" s="9">
        <v>0</v>
      </c>
      <c r="BL8" s="9">
        <f t="shared" si="17"/>
        <v>1725</v>
      </c>
      <c r="BM8" s="9">
        <f t="shared" si="1"/>
        <v>40825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8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ref="AR9:AR32" si="19">G9*0.07</f>
        <v>0</v>
      </c>
      <c r="AS9" s="9">
        <f t="shared" si="16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7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8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9"/>
        <v>0</v>
      </c>
      <c r="AS10" s="9">
        <f t="shared" si="16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7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8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9"/>
        <v>0</v>
      </c>
      <c r="AS11" s="9">
        <f t="shared" si="16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7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8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9"/>
        <v>0</v>
      </c>
      <c r="AS12" s="9">
        <f t="shared" si="16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7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8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9"/>
        <v>0</v>
      </c>
      <c r="AS13" s="9">
        <f t="shared" si="16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7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8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9"/>
        <v>0</v>
      </c>
      <c r="AS14" s="9">
        <f t="shared" si="16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7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8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9"/>
        <v>0</v>
      </c>
      <c r="AS15" s="9">
        <f t="shared" si="16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7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8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9"/>
        <v>0</v>
      </c>
      <c r="AS16" s="9">
        <f t="shared" si="16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7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8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9"/>
        <v>0</v>
      </c>
      <c r="AS17" s="9">
        <f t="shared" si="16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7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8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9"/>
        <v>0</v>
      </c>
      <c r="AS18" s="9">
        <f t="shared" si="16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7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8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9"/>
        <v>0</v>
      </c>
      <c r="AS19" s="9">
        <f t="shared" si="16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7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8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9"/>
        <v>0</v>
      </c>
      <c r="AS20" s="9">
        <f t="shared" si="16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7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8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9"/>
        <v>0</v>
      </c>
      <c r="AS21" s="9">
        <f t="shared" si="16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7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8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9"/>
        <v>0</v>
      </c>
      <c r="AS22" s="9">
        <f t="shared" si="16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7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8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9"/>
        <v>0</v>
      </c>
      <c r="AS23" s="9">
        <f t="shared" si="16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7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8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9"/>
        <v>0</v>
      </c>
      <c r="AS24" s="9">
        <f t="shared" si="16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7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8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9"/>
        <v>0</v>
      </c>
      <c r="AS25" s="9">
        <f t="shared" si="16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7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8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9"/>
        <v>0</v>
      </c>
      <c r="AS26" s="9">
        <f t="shared" si="16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7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8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9"/>
        <v>0</v>
      </c>
      <c r="AS27" s="9">
        <f t="shared" si="16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7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8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9"/>
        <v>0</v>
      </c>
      <c r="AS28" s="9">
        <f t="shared" si="16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7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8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9"/>
        <v>0</v>
      </c>
      <c r="AS29" s="9">
        <f t="shared" si="16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7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8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9"/>
        <v>0</v>
      </c>
      <c r="AS30" s="9">
        <f t="shared" si="16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7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8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9"/>
        <v>0</v>
      </c>
      <c r="AS31" s="9">
        <f t="shared" si="16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7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8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9"/>
        <v>0</v>
      </c>
      <c r="AS32" s="9">
        <f t="shared" si="16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7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241925</v>
      </c>
      <c r="H33" s="19">
        <f t="shared" ref="H33:BM33" si="21">SUM(H3:H32)</f>
        <v>0</v>
      </c>
      <c r="I33" s="19">
        <f t="shared" si="21"/>
        <v>46800</v>
      </c>
      <c r="J33" s="19">
        <f t="shared" si="21"/>
        <v>30000</v>
      </c>
      <c r="K33" s="19">
        <f t="shared" si="21"/>
        <v>36150</v>
      </c>
      <c r="L33" s="19">
        <f t="shared" si="21"/>
        <v>3400</v>
      </c>
      <c r="M33" s="19">
        <f t="shared" si="21"/>
        <v>0</v>
      </c>
      <c r="N33" s="19">
        <f t="shared" si="21"/>
        <v>0</v>
      </c>
      <c r="O33" s="23">
        <f t="shared" si="21"/>
        <v>400</v>
      </c>
      <c r="P33" s="19">
        <f t="shared" si="21"/>
        <v>0</v>
      </c>
      <c r="Q33" s="19">
        <f t="shared" si="21"/>
        <v>15000</v>
      </c>
      <c r="R33" s="19">
        <f t="shared" si="21"/>
        <v>6000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85465.83</v>
      </c>
      <c r="W33" s="19">
        <f t="shared" si="21"/>
        <v>999.67</v>
      </c>
      <c r="X33" s="19">
        <f t="shared" si="21"/>
        <v>3000</v>
      </c>
      <c r="Y33" s="19">
        <f t="shared" si="21"/>
        <v>0</v>
      </c>
      <c r="Z33" s="19">
        <f t="shared" si="21"/>
        <v>0</v>
      </c>
      <c r="AA33" s="19">
        <f t="shared" si="21"/>
        <v>469140.5</v>
      </c>
      <c r="AB33" s="20">
        <f t="shared" si="21"/>
        <v>469140.5</v>
      </c>
      <c r="AC33" s="20">
        <f t="shared" si="21"/>
        <v>3000000</v>
      </c>
      <c r="AD33" s="20">
        <f t="shared" si="21"/>
        <v>41666.666666666664</v>
      </c>
      <c r="AE33" s="20">
        <f t="shared" si="21"/>
        <v>41666.666666666664</v>
      </c>
      <c r="AF33" s="20">
        <f t="shared" si="21"/>
        <v>38900.666666666686</v>
      </c>
      <c r="AG33" s="20">
        <f t="shared" si="21"/>
        <v>0</v>
      </c>
      <c r="AH33" s="20">
        <f t="shared" si="21"/>
        <v>0</v>
      </c>
      <c r="AI33" s="20">
        <f t="shared" si="21"/>
        <v>-7.2759576141834259E-12</v>
      </c>
      <c r="AJ33" s="20">
        <f t="shared" si="21"/>
        <v>2499.9999999999995</v>
      </c>
      <c r="AK33" s="20">
        <f t="shared" si="21"/>
        <v>4999.9999999999991</v>
      </c>
      <c r="AL33" s="20">
        <f t="shared" si="21"/>
        <v>7002.1200000000035</v>
      </c>
      <c r="AM33" s="20">
        <f t="shared" si="21"/>
        <v>0</v>
      </c>
      <c r="AN33" s="20">
        <f t="shared" si="21"/>
        <v>0</v>
      </c>
      <c r="AO33" s="20">
        <f t="shared" si="21"/>
        <v>-2.6193447411060332E-12</v>
      </c>
      <c r="AP33" s="20">
        <f t="shared" si="21"/>
        <v>14502.12</v>
      </c>
      <c r="AQ33" s="20">
        <f t="shared" si="21"/>
        <v>14502</v>
      </c>
      <c r="AR33" s="20">
        <f t="shared" si="21"/>
        <v>15407.15</v>
      </c>
      <c r="AS33" s="20">
        <f t="shared" si="21"/>
        <v>238.00000000000003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10</v>
      </c>
      <c r="AZ33" s="20">
        <f t="shared" si="21"/>
        <v>0</v>
      </c>
      <c r="BA33" s="20">
        <f t="shared" si="21"/>
        <v>0</v>
      </c>
      <c r="BB33" s="21">
        <f t="shared" si="21"/>
        <v>70700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1225</v>
      </c>
      <c r="BG33" s="20">
        <f t="shared" si="21"/>
        <v>2420</v>
      </c>
      <c r="BH33" s="20">
        <f t="shared" si="21"/>
        <v>0</v>
      </c>
      <c r="BI33" s="20">
        <f t="shared" si="21"/>
        <v>150</v>
      </c>
      <c r="BJ33" s="20">
        <f t="shared" si="21"/>
        <v>0</v>
      </c>
      <c r="BK33" s="20">
        <f t="shared" si="21"/>
        <v>0</v>
      </c>
      <c r="BL33" s="20">
        <f t="shared" si="21"/>
        <v>104652.15</v>
      </c>
      <c r="BM33" s="20">
        <f t="shared" si="21"/>
        <v>364488.35000000003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</sheetPr>
  <dimension ref="A1:BM39"/>
  <sheetViews>
    <sheetView topLeftCell="O22" workbookViewId="0">
      <selection sqref="A1:XFD1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BM39"/>
  <sheetViews>
    <sheetView topLeftCell="P16" workbookViewId="0">
      <selection sqref="A1:XFD1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</sheetPr>
  <dimension ref="A1:BM39"/>
  <sheetViews>
    <sheetView topLeftCell="BA1" workbookViewId="0">
      <selection activeCell="BP11" sqref="BP11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>
        <v>3764</v>
      </c>
      <c r="C3" s="77" t="s">
        <v>278</v>
      </c>
      <c r="D3" s="8" t="s">
        <v>163</v>
      </c>
      <c r="E3" s="8"/>
      <c r="F3" s="8"/>
      <c r="G3" s="9">
        <v>71265</v>
      </c>
      <c r="H3" s="9">
        <v>0</v>
      </c>
      <c r="I3" s="9">
        <v>7800</v>
      </c>
      <c r="J3" s="9">
        <v>5000</v>
      </c>
      <c r="K3" s="9">
        <v>35000</v>
      </c>
      <c r="L3" s="9">
        <v>1700</v>
      </c>
      <c r="M3" s="9">
        <v>0</v>
      </c>
      <c r="N3" s="9">
        <v>0</v>
      </c>
      <c r="O3" s="9">
        <v>1700</v>
      </c>
      <c r="P3" s="9">
        <v>0</v>
      </c>
      <c r="Q3" s="9">
        <v>2500</v>
      </c>
      <c r="R3" s="9">
        <v>0</v>
      </c>
      <c r="S3" s="9">
        <v>0</v>
      </c>
      <c r="T3" s="9">
        <v>0</v>
      </c>
      <c r="U3" s="9">
        <v>0</v>
      </c>
      <c r="V3" s="9">
        <v>45372</v>
      </c>
      <c r="W3" s="9">
        <v>0</v>
      </c>
      <c r="X3" s="9">
        <v>3000</v>
      </c>
      <c r="Y3" s="9">
        <v>0</v>
      </c>
      <c r="Z3" s="9">
        <v>0</v>
      </c>
      <c r="AA3" s="9">
        <f>SUM(G3:Y3)-Z3</f>
        <v>173337</v>
      </c>
      <c r="AB3" s="9">
        <f>AA3-H3</f>
        <v>173337</v>
      </c>
      <c r="AC3" s="11">
        <v>100000</v>
      </c>
      <c r="AD3" s="11">
        <f>IF((AB3-AC3)&gt;0,IF((AB3-AC3)&gt;500000/12,500000/12,(AB3-AC3)),0)</f>
        <v>41666.666666666664</v>
      </c>
      <c r="AE3" s="11">
        <f>IF((AB3-(AC3+AD3))&gt;0,IF((AB3-(AC3+AD3))&gt;500000/12,500000/12,(AB3-(AC3+AD3))),0)</f>
        <v>31670.333333333343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-7.2759576141834259E-12</v>
      </c>
      <c r="AJ3" s="11">
        <f>IF(AD3&lt;=500000/12,AD3*0.06,0)</f>
        <v>2499.9999999999995</v>
      </c>
      <c r="AK3" s="11">
        <f>AE3*0.12</f>
        <v>3800.440000000001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-2.6193447411060332E-12</v>
      </c>
      <c r="AP3" s="12">
        <f t="shared" ref="AP3:AP12" si="0">SUM(AJ3:AO3)</f>
        <v>6300.4399999999978</v>
      </c>
      <c r="AQ3" s="12">
        <f>ROUND(AP3,0)</f>
        <v>6300</v>
      </c>
      <c r="AR3" s="9">
        <f>G3*0.07</f>
        <v>4988.55</v>
      </c>
      <c r="AS3" s="9">
        <f>L3*7%</f>
        <v>119.00000000000001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30000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600</v>
      </c>
      <c r="BG3" s="9">
        <v>0</v>
      </c>
      <c r="BH3" s="9">
        <v>0</v>
      </c>
      <c r="BI3" s="9">
        <v>25</v>
      </c>
      <c r="BJ3" s="9">
        <v>0</v>
      </c>
      <c r="BK3" s="9">
        <v>0</v>
      </c>
      <c r="BL3" s="9">
        <f>SUM(AQ3:BK3)</f>
        <v>42032.55</v>
      </c>
      <c r="BM3" s="9">
        <f t="shared" ref="BM3:BM32" si="1">AA3-BL3</f>
        <v>131304.45000000001</v>
      </c>
    </row>
    <row r="4" spans="1:65" ht="16.5" x14ac:dyDescent="0.3">
      <c r="A4" s="24">
        <v>2</v>
      </c>
      <c r="B4" s="7">
        <v>3794</v>
      </c>
      <c r="C4" s="77" t="s">
        <v>279</v>
      </c>
      <c r="D4" s="8" t="s">
        <v>163</v>
      </c>
      <c r="E4" s="8">
        <v>11</v>
      </c>
      <c r="F4" s="8" t="s">
        <v>280</v>
      </c>
      <c r="G4" s="9">
        <v>54290</v>
      </c>
      <c r="H4" s="9">
        <v>0</v>
      </c>
      <c r="I4" s="9">
        <v>7800</v>
      </c>
      <c r="J4" s="9">
        <v>5000</v>
      </c>
      <c r="K4" s="9">
        <v>35000</v>
      </c>
      <c r="L4" s="9">
        <v>1700</v>
      </c>
      <c r="M4" s="9">
        <v>0</v>
      </c>
      <c r="N4" s="9">
        <v>0</v>
      </c>
      <c r="O4" s="9">
        <v>2125</v>
      </c>
      <c r="P4" s="9">
        <v>0</v>
      </c>
      <c r="Q4" s="9">
        <v>2500</v>
      </c>
      <c r="R4" s="9">
        <v>0</v>
      </c>
      <c r="S4" s="9">
        <v>0</v>
      </c>
      <c r="T4" s="9">
        <v>0</v>
      </c>
      <c r="U4" s="9">
        <v>0</v>
      </c>
      <c r="V4" s="9">
        <v>39159</v>
      </c>
      <c r="W4" s="9">
        <v>0</v>
      </c>
      <c r="X4" s="9">
        <v>3000</v>
      </c>
      <c r="Y4" s="9">
        <v>0</v>
      </c>
      <c r="Z4" s="9">
        <v>0</v>
      </c>
      <c r="AA4" s="9">
        <f>SUM(G4:Y4)-Z4</f>
        <v>150574</v>
      </c>
      <c r="AB4" s="9">
        <f t="shared" ref="AB4:AB32" si="2">AA4-H4</f>
        <v>150574</v>
      </c>
      <c r="AC4" s="11">
        <v>100000</v>
      </c>
      <c r="AD4" s="11">
        <f t="shared" ref="AD4:AD32" si="3">IF((AB4-AC4)&gt;0,IF((AB4-AC4)&gt;500000/12,500000/12,(AB4-AC4)),0)</f>
        <v>41666.666666666664</v>
      </c>
      <c r="AE4" s="11">
        <f t="shared" ref="AE4:AE32" si="4">IF((AB4-(AC4+AD4))&gt;0,IF((AB4-(AC4+AD4))&gt;500000/12,500000/12,(AB4-(AC4+AD4))),0)</f>
        <v>8907.333333333343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-7.2759576141834259E-12</v>
      </c>
      <c r="AJ4" s="11">
        <f t="shared" ref="AJ4:AJ32" si="9">IF(AD4&lt;=500000/12,AD4*0.06,0)</f>
        <v>2499.9999999999995</v>
      </c>
      <c r="AK4" s="11">
        <f t="shared" ref="AK4:AK32" si="10">AE4*0.12</f>
        <v>1068.880000000001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-2.6193447411060332E-12</v>
      </c>
      <c r="AP4" s="13">
        <f t="shared" si="0"/>
        <v>3568.8799999999978</v>
      </c>
      <c r="AQ4" s="12">
        <f t="shared" ref="AQ4:AQ32" si="15">ROUND(AP4,0)</f>
        <v>3569</v>
      </c>
      <c r="AR4" s="9">
        <f t="shared" ref="AR4:AR32" si="16">G4*0.07</f>
        <v>3800.3</v>
      </c>
      <c r="AS4" s="9">
        <f t="shared" ref="AS4:AS32" si="17">L4*7%</f>
        <v>119.00000000000001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125</v>
      </c>
      <c r="BG4" s="9">
        <v>0</v>
      </c>
      <c r="BH4" s="9">
        <v>0</v>
      </c>
      <c r="BI4" s="9">
        <v>25</v>
      </c>
      <c r="BJ4" s="9">
        <v>0</v>
      </c>
      <c r="BK4" s="9">
        <v>0</v>
      </c>
      <c r="BL4" s="9">
        <f t="shared" ref="BL4:BL32" si="18">SUM(AQ4:BK4)</f>
        <v>7638.3</v>
      </c>
      <c r="BM4" s="9">
        <f t="shared" si="1"/>
        <v>142935.70000000001</v>
      </c>
    </row>
    <row r="5" spans="1:65" ht="16.5" x14ac:dyDescent="0.3">
      <c r="A5" s="24">
        <v>3</v>
      </c>
      <c r="B5" s="7">
        <v>3758</v>
      </c>
      <c r="C5" s="8" t="s">
        <v>281</v>
      </c>
      <c r="D5" s="8" t="s">
        <v>170</v>
      </c>
      <c r="E5" s="8"/>
      <c r="F5" s="8"/>
      <c r="G5" s="9">
        <v>27830</v>
      </c>
      <c r="H5" s="9">
        <v>0</v>
      </c>
      <c r="I5" s="9">
        <v>7800</v>
      </c>
      <c r="J5" s="9">
        <v>5000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2500</v>
      </c>
      <c r="R5" s="9">
        <v>1000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44130</v>
      </c>
      <c r="AB5" s="9">
        <f t="shared" si="2"/>
        <v>44130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>G5*0.06</f>
        <v>1669.8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250</v>
      </c>
      <c r="BA5" s="9">
        <v>0</v>
      </c>
      <c r="BB5" s="9">
        <v>500</v>
      </c>
      <c r="BC5" s="9">
        <v>0</v>
      </c>
      <c r="BD5" s="9">
        <v>0</v>
      </c>
      <c r="BE5" s="9">
        <v>0</v>
      </c>
      <c r="BF5" s="9">
        <v>600</v>
      </c>
      <c r="BG5" s="9">
        <v>0</v>
      </c>
      <c r="BH5" s="9">
        <v>0</v>
      </c>
      <c r="BI5" s="9">
        <v>25</v>
      </c>
      <c r="BJ5" s="9">
        <v>0</v>
      </c>
      <c r="BK5" s="9">
        <v>0</v>
      </c>
      <c r="BL5" s="9">
        <f t="shared" si="18"/>
        <v>3044.8</v>
      </c>
      <c r="BM5" s="9">
        <f t="shared" si="1"/>
        <v>41085.199999999997</v>
      </c>
    </row>
    <row r="6" spans="1:65" ht="16.5" x14ac:dyDescent="0.3">
      <c r="A6" s="24">
        <v>4</v>
      </c>
      <c r="B6" s="7">
        <v>3766</v>
      </c>
      <c r="C6" s="8" t="s">
        <v>282</v>
      </c>
      <c r="D6" s="8" t="s">
        <v>168</v>
      </c>
      <c r="E6" s="8"/>
      <c r="F6" s="8"/>
      <c r="G6" s="9">
        <v>32080</v>
      </c>
      <c r="H6" s="9"/>
      <c r="I6" s="9">
        <v>7800</v>
      </c>
      <c r="J6" s="9">
        <v>5000</v>
      </c>
      <c r="K6" s="9">
        <v>1150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2500</v>
      </c>
      <c r="R6" s="9">
        <v>3000</v>
      </c>
      <c r="S6" s="9">
        <v>0</v>
      </c>
      <c r="T6" s="9">
        <v>0</v>
      </c>
      <c r="U6" s="9">
        <v>0</v>
      </c>
      <c r="V6" s="9">
        <v>0</v>
      </c>
      <c r="W6" s="9">
        <v>4277.33</v>
      </c>
      <c r="X6" s="9">
        <v>0</v>
      </c>
      <c r="Y6" s="9">
        <v>0</v>
      </c>
      <c r="Z6" s="9">
        <v>0</v>
      </c>
      <c r="AA6" s="9">
        <f t="shared" si="19"/>
        <v>55807.33</v>
      </c>
      <c r="AB6" s="9">
        <f t="shared" si="2"/>
        <v>55807.33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>G6*0.06</f>
        <v>1924.8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125</v>
      </c>
      <c r="BG6" s="9">
        <v>7535</v>
      </c>
      <c r="BH6" s="9">
        <v>0</v>
      </c>
      <c r="BI6" s="9">
        <v>25</v>
      </c>
      <c r="BJ6" s="9">
        <v>0</v>
      </c>
      <c r="BK6" s="9">
        <v>0</v>
      </c>
      <c r="BL6" s="9">
        <f t="shared" si="18"/>
        <v>9609.7999999999993</v>
      </c>
      <c r="BM6" s="9">
        <f t="shared" si="1"/>
        <v>46197.53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185465</v>
      </c>
      <c r="H33" s="19">
        <f t="shared" ref="H33:BM33" si="21">SUM(H3:H32)</f>
        <v>0</v>
      </c>
      <c r="I33" s="19">
        <f t="shared" si="21"/>
        <v>31200</v>
      </c>
      <c r="J33" s="19">
        <f t="shared" si="21"/>
        <v>20000</v>
      </c>
      <c r="K33" s="19">
        <f t="shared" si="21"/>
        <v>71150</v>
      </c>
      <c r="L33" s="19">
        <f t="shared" si="21"/>
        <v>3400</v>
      </c>
      <c r="M33" s="19">
        <f t="shared" si="21"/>
        <v>0</v>
      </c>
      <c r="N33" s="19">
        <f t="shared" si="21"/>
        <v>0</v>
      </c>
      <c r="O33" s="23">
        <f t="shared" si="21"/>
        <v>3825</v>
      </c>
      <c r="P33" s="19">
        <f t="shared" si="21"/>
        <v>0</v>
      </c>
      <c r="Q33" s="19">
        <f t="shared" si="21"/>
        <v>10000</v>
      </c>
      <c r="R33" s="19">
        <f t="shared" si="21"/>
        <v>4000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84531</v>
      </c>
      <c r="W33" s="19">
        <f t="shared" si="21"/>
        <v>4277.33</v>
      </c>
      <c r="X33" s="19">
        <f t="shared" si="21"/>
        <v>6000</v>
      </c>
      <c r="Y33" s="19">
        <f t="shared" si="21"/>
        <v>0</v>
      </c>
      <c r="Z33" s="19">
        <f t="shared" si="21"/>
        <v>0</v>
      </c>
      <c r="AA33" s="19">
        <f t="shared" si="21"/>
        <v>423848.33</v>
      </c>
      <c r="AB33" s="20">
        <f t="shared" si="21"/>
        <v>423848.33</v>
      </c>
      <c r="AC33" s="20">
        <f t="shared" si="21"/>
        <v>3000000</v>
      </c>
      <c r="AD33" s="20">
        <f t="shared" si="21"/>
        <v>83333.333333333328</v>
      </c>
      <c r="AE33" s="20">
        <f t="shared" si="21"/>
        <v>40577.666666666686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-1.4551915228366852E-11</v>
      </c>
      <c r="AJ33" s="20">
        <f t="shared" si="21"/>
        <v>4999.9999999999991</v>
      </c>
      <c r="AK33" s="20">
        <f t="shared" si="21"/>
        <v>4869.3200000000015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-5.2386894822120665E-12</v>
      </c>
      <c r="AP33" s="20">
        <f t="shared" si="21"/>
        <v>9869.3199999999961</v>
      </c>
      <c r="AQ33" s="20">
        <f t="shared" si="21"/>
        <v>9869</v>
      </c>
      <c r="AR33" s="20">
        <f t="shared" si="21"/>
        <v>12383.449999999999</v>
      </c>
      <c r="AS33" s="20">
        <f t="shared" si="21"/>
        <v>238.00000000000003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30250</v>
      </c>
      <c r="BA33" s="20">
        <f t="shared" si="21"/>
        <v>0</v>
      </c>
      <c r="BB33" s="21">
        <f t="shared" si="21"/>
        <v>500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1450</v>
      </c>
      <c r="BG33" s="20">
        <f t="shared" si="21"/>
        <v>7535</v>
      </c>
      <c r="BH33" s="20">
        <f t="shared" si="21"/>
        <v>0</v>
      </c>
      <c r="BI33" s="20">
        <f t="shared" si="21"/>
        <v>100</v>
      </c>
      <c r="BJ33" s="20">
        <f t="shared" si="21"/>
        <v>0</v>
      </c>
      <c r="BK33" s="20">
        <f t="shared" si="21"/>
        <v>0</v>
      </c>
      <c r="BL33" s="20">
        <f t="shared" si="21"/>
        <v>62325.450000000012</v>
      </c>
      <c r="BM33" s="20">
        <f t="shared" si="21"/>
        <v>361522.88</v>
      </c>
    </row>
    <row r="39" spans="3:65" x14ac:dyDescent="0.3">
      <c r="S39" s="6">
        <f>(658/7)*100</f>
        <v>9400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BM39"/>
  <sheetViews>
    <sheetView topLeftCell="AA16" workbookViewId="0">
      <selection sqref="A1:XFD1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00"/>
  </sheetPr>
  <dimension ref="A1:BM39"/>
  <sheetViews>
    <sheetView topLeftCell="AQ19" workbookViewId="0">
      <selection activeCell="G18" sqref="G18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00"/>
  </sheetPr>
  <dimension ref="A1:BM39"/>
  <sheetViews>
    <sheetView topLeftCell="A19" workbookViewId="0">
      <selection sqref="A1:XFD1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FF00"/>
  </sheetPr>
  <dimension ref="A1:BM39"/>
  <sheetViews>
    <sheetView topLeftCell="A19" workbookViewId="0">
      <selection sqref="A1:XFD1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FF00"/>
  </sheetPr>
  <dimension ref="A1:BM39"/>
  <sheetViews>
    <sheetView topLeftCell="R16" workbookViewId="0">
      <selection sqref="A1:XFD1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FF00"/>
  </sheetPr>
  <dimension ref="A1:BM39"/>
  <sheetViews>
    <sheetView topLeftCell="O16" workbookViewId="0">
      <selection sqref="A1:XFD1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FF00"/>
  </sheetPr>
  <dimension ref="A1:BM39"/>
  <sheetViews>
    <sheetView topLeftCell="Q19" workbookViewId="0">
      <selection sqref="A1:XFD1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FF00"/>
  </sheetPr>
  <dimension ref="A1:BM39"/>
  <sheetViews>
    <sheetView topLeftCell="Y19" workbookViewId="0">
      <selection sqref="A1:XFD1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FFFF00"/>
  </sheetPr>
  <dimension ref="A1:BM39"/>
  <sheetViews>
    <sheetView topLeftCell="N19" workbookViewId="0">
      <selection sqref="A1:XFD1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FF00"/>
  </sheetPr>
  <dimension ref="A1:BM39"/>
  <sheetViews>
    <sheetView topLeftCell="B1" workbookViewId="0">
      <selection activeCell="B5" sqref="B5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10.1406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>
        <v>3742</v>
      </c>
      <c r="C3" s="77" t="s">
        <v>262</v>
      </c>
      <c r="D3" s="8" t="s">
        <v>163</v>
      </c>
      <c r="E3" s="8">
        <v>111</v>
      </c>
      <c r="F3" s="8"/>
      <c r="G3" s="9">
        <v>54290</v>
      </c>
      <c r="H3" s="9">
        <v>0</v>
      </c>
      <c r="I3" s="9">
        <v>7800</v>
      </c>
      <c r="J3" s="9">
        <v>5000</v>
      </c>
      <c r="K3" s="9">
        <v>35000</v>
      </c>
      <c r="L3" s="9">
        <v>1700</v>
      </c>
      <c r="M3" s="9">
        <v>0</v>
      </c>
      <c r="N3" s="9">
        <v>0</v>
      </c>
      <c r="O3" s="9">
        <v>2125</v>
      </c>
      <c r="P3" s="9">
        <v>0</v>
      </c>
      <c r="Q3" s="9">
        <v>2500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3000</v>
      </c>
      <c r="Y3" s="9">
        <v>0</v>
      </c>
      <c r="Z3" s="9">
        <v>0</v>
      </c>
      <c r="AA3" s="9">
        <f>SUM(G3:Y3)-Z3</f>
        <v>111415</v>
      </c>
      <c r="AB3" s="9">
        <f>AA3-H3</f>
        <v>111415</v>
      </c>
      <c r="AC3" s="11">
        <v>100000</v>
      </c>
      <c r="AD3" s="11">
        <f>IF((AB3-AC3)&gt;0,IF((AB3-AC3)&gt;500000/12,500000/12,(AB3-AC3)),0)</f>
        <v>11415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684.9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684.9</v>
      </c>
      <c r="AQ3" s="12">
        <f>ROUND(AP3,0)</f>
        <v>685</v>
      </c>
      <c r="AR3" s="9">
        <f>G3*0.07</f>
        <v>3800.3</v>
      </c>
      <c r="AS3" s="9">
        <f>L3*7%</f>
        <v>119.00000000000001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600</v>
      </c>
      <c r="BG3" s="9">
        <v>0</v>
      </c>
      <c r="BH3" s="9">
        <v>0</v>
      </c>
      <c r="BI3" s="9">
        <v>25</v>
      </c>
      <c r="BJ3" s="9">
        <v>0</v>
      </c>
      <c r="BK3" s="9">
        <v>0</v>
      </c>
      <c r="BL3" s="9">
        <f>SUM(AQ3:BK3)</f>
        <v>5229.3</v>
      </c>
      <c r="BM3" s="9">
        <f t="shared" ref="BM3:BM32" si="1">AA3-BL3</f>
        <v>106185.7</v>
      </c>
    </row>
    <row r="4" spans="1:65" ht="16.5" x14ac:dyDescent="0.3">
      <c r="A4" s="24">
        <v>2</v>
      </c>
      <c r="B4" s="7">
        <v>509</v>
      </c>
      <c r="C4" s="8" t="s">
        <v>263</v>
      </c>
      <c r="D4" s="8" t="s">
        <v>168</v>
      </c>
      <c r="E4" s="8"/>
      <c r="F4" s="8" t="s">
        <v>264</v>
      </c>
      <c r="G4" s="9">
        <v>37865</v>
      </c>
      <c r="H4" s="9">
        <v>0</v>
      </c>
      <c r="I4" s="9">
        <v>7800</v>
      </c>
      <c r="J4" s="9">
        <v>5000</v>
      </c>
      <c r="K4" s="9">
        <v>1150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2500</v>
      </c>
      <c r="R4" s="9">
        <v>3000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57315</v>
      </c>
      <c r="AB4" s="9">
        <f t="shared" ref="AB4:AB32" si="2">AA4-H4</f>
        <v>57315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>G4*0.06</f>
        <v>2271.9</v>
      </c>
      <c r="AS4" s="9">
        <f t="shared" ref="AS4:AS32" si="16">L4*7%</f>
        <v>0</v>
      </c>
      <c r="AT4" s="9">
        <v>0</v>
      </c>
      <c r="AU4" s="9">
        <v>0</v>
      </c>
      <c r="AV4" s="9">
        <v>0</v>
      </c>
      <c r="AW4" s="9">
        <v>2879.4</v>
      </c>
      <c r="AX4" s="9">
        <v>0</v>
      </c>
      <c r="AY4" s="9">
        <v>0</v>
      </c>
      <c r="AZ4" s="9">
        <v>0</v>
      </c>
      <c r="BA4" s="9">
        <v>0</v>
      </c>
      <c r="BB4" s="9">
        <v>15000</v>
      </c>
      <c r="BC4" s="9">
        <v>0</v>
      </c>
      <c r="BD4" s="9">
        <v>0</v>
      </c>
      <c r="BE4" s="9">
        <v>0</v>
      </c>
      <c r="BF4" s="9">
        <v>125</v>
      </c>
      <c r="BG4" s="9">
        <v>460</v>
      </c>
      <c r="BH4" s="9">
        <v>0</v>
      </c>
      <c r="BI4" s="9">
        <v>25</v>
      </c>
      <c r="BJ4" s="9">
        <v>0</v>
      </c>
      <c r="BK4" s="9">
        <v>0</v>
      </c>
      <c r="BL4" s="9">
        <f t="shared" ref="BL4:BL32" si="17">SUM(AQ4:BK4)</f>
        <v>20761.3</v>
      </c>
      <c r="BM4" s="9">
        <f t="shared" si="1"/>
        <v>36553.699999999997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8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ref="AR5:AR32" si="19">G5*0.07</f>
        <v>0</v>
      </c>
      <c r="AS5" s="9">
        <f t="shared" si="16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7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8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9"/>
        <v>0</v>
      </c>
      <c r="AS6" s="9">
        <f t="shared" si="16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7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8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9"/>
        <v>0</v>
      </c>
      <c r="AS7" s="9">
        <f t="shared" si="16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7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8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9"/>
        <v>0</v>
      </c>
      <c r="AS8" s="9">
        <f t="shared" si="16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7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8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9"/>
        <v>0</v>
      </c>
      <c r="AS9" s="9">
        <f t="shared" si="16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7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8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9"/>
        <v>0</v>
      </c>
      <c r="AS10" s="9">
        <f t="shared" si="16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7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8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9"/>
        <v>0</v>
      </c>
      <c r="AS11" s="9">
        <f t="shared" si="16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7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8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9"/>
        <v>0</v>
      </c>
      <c r="AS12" s="9">
        <f t="shared" si="16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7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8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9"/>
        <v>0</v>
      </c>
      <c r="AS13" s="9">
        <f t="shared" si="16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7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8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9"/>
        <v>0</v>
      </c>
      <c r="AS14" s="9">
        <f t="shared" si="16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7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8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9"/>
        <v>0</v>
      </c>
      <c r="AS15" s="9">
        <f t="shared" si="16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7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8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9"/>
        <v>0</v>
      </c>
      <c r="AS16" s="9">
        <f t="shared" si="16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7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8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9"/>
        <v>0</v>
      </c>
      <c r="AS17" s="9">
        <f t="shared" si="16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7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8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9"/>
        <v>0</v>
      </c>
      <c r="AS18" s="9">
        <f t="shared" si="16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7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8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9"/>
        <v>0</v>
      </c>
      <c r="AS19" s="9">
        <f t="shared" si="16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7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8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9"/>
        <v>0</v>
      </c>
      <c r="AS20" s="9">
        <f t="shared" si="16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7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8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9"/>
        <v>0</v>
      </c>
      <c r="AS21" s="9">
        <f t="shared" si="16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7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8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9"/>
        <v>0</v>
      </c>
      <c r="AS22" s="9">
        <f t="shared" si="16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7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8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9"/>
        <v>0</v>
      </c>
      <c r="AS23" s="9">
        <f t="shared" si="16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7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8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9"/>
        <v>0</v>
      </c>
      <c r="AS24" s="9">
        <f t="shared" si="16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7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8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9"/>
        <v>0</v>
      </c>
      <c r="AS25" s="9">
        <f t="shared" si="16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7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8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9"/>
        <v>0</v>
      </c>
      <c r="AS26" s="9">
        <f t="shared" si="16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7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8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9"/>
        <v>0</v>
      </c>
      <c r="AS27" s="9">
        <f t="shared" si="16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7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8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9"/>
        <v>0</v>
      </c>
      <c r="AS28" s="9">
        <f t="shared" si="16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7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8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9"/>
        <v>0</v>
      </c>
      <c r="AS29" s="9">
        <f t="shared" si="16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7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8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9"/>
        <v>0</v>
      </c>
      <c r="AS30" s="9">
        <f t="shared" si="16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7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8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9"/>
        <v>0</v>
      </c>
      <c r="AS31" s="9">
        <f t="shared" si="16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7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8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9"/>
        <v>0</v>
      </c>
      <c r="AS32" s="9">
        <f t="shared" si="16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7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92155</v>
      </c>
      <c r="H33" s="19">
        <f t="shared" ref="H33:BM33" si="21">SUM(H3:H32)</f>
        <v>0</v>
      </c>
      <c r="I33" s="19">
        <f t="shared" si="21"/>
        <v>15600</v>
      </c>
      <c r="J33" s="19">
        <f t="shared" si="21"/>
        <v>10000</v>
      </c>
      <c r="K33" s="19">
        <f t="shared" si="21"/>
        <v>36150</v>
      </c>
      <c r="L33" s="19">
        <f t="shared" si="21"/>
        <v>1700</v>
      </c>
      <c r="M33" s="19">
        <f t="shared" si="21"/>
        <v>0</v>
      </c>
      <c r="N33" s="19">
        <f t="shared" si="21"/>
        <v>0</v>
      </c>
      <c r="O33" s="23">
        <f t="shared" si="21"/>
        <v>2125</v>
      </c>
      <c r="P33" s="19">
        <f t="shared" si="21"/>
        <v>0</v>
      </c>
      <c r="Q33" s="19">
        <f t="shared" si="21"/>
        <v>5000</v>
      </c>
      <c r="R33" s="19">
        <f t="shared" si="21"/>
        <v>3000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3000</v>
      </c>
      <c r="Y33" s="19">
        <f t="shared" si="21"/>
        <v>0</v>
      </c>
      <c r="Z33" s="19">
        <f t="shared" si="21"/>
        <v>0</v>
      </c>
      <c r="AA33" s="19">
        <f t="shared" si="21"/>
        <v>168730</v>
      </c>
      <c r="AB33" s="20">
        <f t="shared" si="21"/>
        <v>168730</v>
      </c>
      <c r="AC33" s="20">
        <f t="shared" si="21"/>
        <v>3000000</v>
      </c>
      <c r="AD33" s="20">
        <f t="shared" si="21"/>
        <v>11415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684.9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684.9</v>
      </c>
      <c r="AQ33" s="20">
        <f t="shared" si="21"/>
        <v>685</v>
      </c>
      <c r="AR33" s="20">
        <f t="shared" si="21"/>
        <v>6072.2000000000007</v>
      </c>
      <c r="AS33" s="20">
        <f t="shared" si="21"/>
        <v>119.00000000000001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2879.4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15000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725</v>
      </c>
      <c r="BG33" s="20">
        <f t="shared" si="21"/>
        <v>460</v>
      </c>
      <c r="BH33" s="20">
        <f t="shared" si="21"/>
        <v>0</v>
      </c>
      <c r="BI33" s="20">
        <f t="shared" si="21"/>
        <v>50</v>
      </c>
      <c r="BJ33" s="20">
        <f t="shared" si="21"/>
        <v>0</v>
      </c>
      <c r="BK33" s="20">
        <f t="shared" si="21"/>
        <v>0</v>
      </c>
      <c r="BL33" s="20">
        <f t="shared" si="21"/>
        <v>25990.6</v>
      </c>
      <c r="BM33" s="20">
        <f t="shared" si="21"/>
        <v>142739.4</v>
      </c>
    </row>
    <row r="39" spans="3:65" x14ac:dyDescent="0.3">
      <c r="S39" s="6">
        <f>(658/7)*100</f>
        <v>9400</v>
      </c>
    </row>
  </sheetData>
  <pageMargins left="0.7" right="0.7" top="0.75" bottom="0.75" header="0.3" footer="0.3"/>
  <pageSetup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FFFF00"/>
  </sheetPr>
  <dimension ref="A1:BM39"/>
  <sheetViews>
    <sheetView topLeftCell="AW1" workbookViewId="0">
      <selection activeCell="BM6" sqref="BM6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10.1406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>
        <v>3761</v>
      </c>
      <c r="C3" s="77" t="s">
        <v>265</v>
      </c>
      <c r="D3" s="8" t="s">
        <v>163</v>
      </c>
      <c r="E3" s="8">
        <v>111</v>
      </c>
      <c r="F3" s="8"/>
      <c r="G3" s="9">
        <v>54290</v>
      </c>
      <c r="H3" s="9">
        <v>0</v>
      </c>
      <c r="I3" s="9">
        <v>7800</v>
      </c>
      <c r="J3" s="9">
        <v>5000</v>
      </c>
      <c r="K3" s="9">
        <v>35000</v>
      </c>
      <c r="L3" s="9">
        <v>1700</v>
      </c>
      <c r="M3" s="9">
        <v>0</v>
      </c>
      <c r="N3" s="9">
        <v>0</v>
      </c>
      <c r="O3" s="9">
        <v>2125</v>
      </c>
      <c r="P3" s="9">
        <v>0</v>
      </c>
      <c r="Q3" s="9">
        <v>2500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3000</v>
      </c>
      <c r="Y3" s="9">
        <v>0</v>
      </c>
      <c r="Z3" s="9">
        <v>0</v>
      </c>
      <c r="AA3" s="9">
        <f>SUM(G3:Y3)-Z3</f>
        <v>111415</v>
      </c>
      <c r="AB3" s="9">
        <f>AA3-H3</f>
        <v>111415</v>
      </c>
      <c r="AC3" s="11">
        <v>100000</v>
      </c>
      <c r="AD3" s="11">
        <f>IF((AB3-AC3)&gt;0,IF((AB3-AC3)&gt;500000/12,500000/12,(AB3-AC3)),0)</f>
        <v>11415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684.9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684.9</v>
      </c>
      <c r="AQ3" s="12">
        <f>ROUND(AP3,0)</f>
        <v>685</v>
      </c>
      <c r="AR3" s="9">
        <f>G3*0.07</f>
        <v>3800.3</v>
      </c>
      <c r="AS3" s="9">
        <f>L3*7%</f>
        <v>119.00000000000001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125</v>
      </c>
      <c r="BG3" s="9">
        <v>0</v>
      </c>
      <c r="BH3" s="9">
        <v>0</v>
      </c>
      <c r="BI3" s="9">
        <v>25</v>
      </c>
      <c r="BJ3" s="9">
        <v>0</v>
      </c>
      <c r="BK3" s="9">
        <v>0</v>
      </c>
      <c r="BL3" s="9">
        <f>SUM(AQ3:BK3)</f>
        <v>4754.3</v>
      </c>
      <c r="BM3" s="9">
        <f t="shared" ref="BM3:BM32" si="1">AA3-BL3</f>
        <v>106660.7</v>
      </c>
    </row>
    <row r="4" spans="1:65" ht="16.5" x14ac:dyDescent="0.3">
      <c r="A4" s="24">
        <v>2</v>
      </c>
      <c r="B4" s="7">
        <v>2914</v>
      </c>
      <c r="C4" s="8" t="s">
        <v>266</v>
      </c>
      <c r="D4" s="8" t="s">
        <v>168</v>
      </c>
      <c r="E4" s="8"/>
      <c r="F4" s="8" t="s">
        <v>267</v>
      </c>
      <c r="G4" s="9">
        <v>32080</v>
      </c>
      <c r="H4" s="9">
        <v>0</v>
      </c>
      <c r="I4" s="9">
        <v>7800</v>
      </c>
      <c r="J4" s="9">
        <v>5000</v>
      </c>
      <c r="K4" s="9">
        <v>1150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2500</v>
      </c>
      <c r="R4" s="9">
        <v>3000</v>
      </c>
      <c r="S4" s="9">
        <v>0</v>
      </c>
      <c r="T4" s="9">
        <v>0</v>
      </c>
      <c r="U4" s="9">
        <v>0</v>
      </c>
      <c r="V4" s="9">
        <v>12300</v>
      </c>
      <c r="W4" s="9">
        <v>14436</v>
      </c>
      <c r="X4" s="9">
        <v>0</v>
      </c>
      <c r="Y4" s="9">
        <v>0</v>
      </c>
      <c r="Z4" s="9">
        <v>0</v>
      </c>
      <c r="AA4" s="9">
        <f>SUM(G4:Y4)-Z4</f>
        <v>78266</v>
      </c>
      <c r="AB4" s="9">
        <f t="shared" ref="AB4:AB32" si="2">AA4-H4</f>
        <v>78266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>G4*0.06</f>
        <v>1924.8</v>
      </c>
      <c r="AS4" s="9">
        <f t="shared" ref="AS4:AS32" si="16">L4*7%</f>
        <v>0</v>
      </c>
      <c r="AT4" s="9">
        <v>0</v>
      </c>
      <c r="AU4" s="9">
        <v>0</v>
      </c>
      <c r="AV4" s="9">
        <v>0</v>
      </c>
      <c r="AW4" s="9">
        <v>1872.75</v>
      </c>
      <c r="AX4" s="9">
        <v>0</v>
      </c>
      <c r="AY4" s="9">
        <v>0</v>
      </c>
      <c r="AZ4" s="9">
        <v>8440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600</v>
      </c>
      <c r="BG4" s="9">
        <v>3885</v>
      </c>
      <c r="BH4" s="9">
        <v>0</v>
      </c>
      <c r="BI4" s="9">
        <v>25</v>
      </c>
      <c r="BJ4" s="9">
        <v>0</v>
      </c>
      <c r="BK4" s="9">
        <v>0</v>
      </c>
      <c r="BL4" s="9">
        <f t="shared" ref="BL4:BL32" si="17">SUM(AQ4:BK4)</f>
        <v>16747.55</v>
      </c>
      <c r="BM4" s="9">
        <f t="shared" si="1"/>
        <v>61518.45</v>
      </c>
    </row>
    <row r="5" spans="1:65" ht="16.5" x14ac:dyDescent="0.3">
      <c r="A5" s="24">
        <v>3</v>
      </c>
      <c r="B5" s="7">
        <v>1289</v>
      </c>
      <c r="C5" s="8" t="s">
        <v>268</v>
      </c>
      <c r="D5" s="8" t="s">
        <v>170</v>
      </c>
      <c r="E5" s="8"/>
      <c r="F5" s="8" t="s">
        <v>269</v>
      </c>
      <c r="G5" s="9">
        <v>29180</v>
      </c>
      <c r="H5" s="9">
        <v>0</v>
      </c>
      <c r="I5" s="9">
        <v>7800</v>
      </c>
      <c r="J5" s="9">
        <v>5000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2500</v>
      </c>
      <c r="R5" s="9">
        <v>1000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8">SUM(G5:Y5)-Z5</f>
        <v>45480</v>
      </c>
      <c r="AB5" s="9">
        <f t="shared" si="2"/>
        <v>45480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>G5*0.06</f>
        <v>1750.8</v>
      </c>
      <c r="AS5" s="9">
        <f t="shared" si="16"/>
        <v>0</v>
      </c>
      <c r="AT5" s="9">
        <v>0</v>
      </c>
      <c r="AU5" s="9">
        <v>0</v>
      </c>
      <c r="AV5" s="9">
        <v>0</v>
      </c>
      <c r="AW5" s="9">
        <v>1636.56</v>
      </c>
      <c r="AX5" s="9">
        <v>0</v>
      </c>
      <c r="AY5" s="9">
        <v>0</v>
      </c>
      <c r="AZ5" s="9">
        <v>17000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125</v>
      </c>
      <c r="BG5" s="9">
        <v>660</v>
      </c>
      <c r="BH5" s="9">
        <v>0</v>
      </c>
      <c r="BI5" s="9">
        <v>25</v>
      </c>
      <c r="BJ5" s="9">
        <v>0</v>
      </c>
      <c r="BK5" s="9">
        <v>0</v>
      </c>
      <c r="BL5" s="9">
        <f t="shared" si="17"/>
        <v>21197.360000000001</v>
      </c>
      <c r="BM5" s="9">
        <f t="shared" si="1"/>
        <v>24282.639999999999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8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ref="AR6:AR32" si="19">G6*0.07</f>
        <v>0</v>
      </c>
      <c r="AS6" s="9">
        <f t="shared" si="16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7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8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9"/>
        <v>0</v>
      </c>
      <c r="AS7" s="9">
        <f t="shared" si="16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7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8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9"/>
        <v>0</v>
      </c>
      <c r="AS8" s="9">
        <f t="shared" si="16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7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8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9"/>
        <v>0</v>
      </c>
      <c r="AS9" s="9">
        <f t="shared" si="16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7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8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9"/>
        <v>0</v>
      </c>
      <c r="AS10" s="9">
        <f t="shared" si="16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7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8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9"/>
        <v>0</v>
      </c>
      <c r="AS11" s="9">
        <f t="shared" si="16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7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8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9"/>
        <v>0</v>
      </c>
      <c r="AS12" s="9">
        <f t="shared" si="16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7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8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9"/>
        <v>0</v>
      </c>
      <c r="AS13" s="9">
        <f t="shared" si="16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7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8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9"/>
        <v>0</v>
      </c>
      <c r="AS14" s="9">
        <f t="shared" si="16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7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8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9"/>
        <v>0</v>
      </c>
      <c r="AS15" s="9">
        <f t="shared" si="16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7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8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9"/>
        <v>0</v>
      </c>
      <c r="AS16" s="9">
        <f t="shared" si="16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7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8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9"/>
        <v>0</v>
      </c>
      <c r="AS17" s="9">
        <f t="shared" si="16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7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8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9"/>
        <v>0</v>
      </c>
      <c r="AS18" s="9">
        <f t="shared" si="16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7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8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9"/>
        <v>0</v>
      </c>
      <c r="AS19" s="9">
        <f t="shared" si="16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7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8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9"/>
        <v>0</v>
      </c>
      <c r="AS20" s="9">
        <f t="shared" si="16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7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8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9"/>
        <v>0</v>
      </c>
      <c r="AS21" s="9">
        <f t="shared" si="16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7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8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9"/>
        <v>0</v>
      </c>
      <c r="AS22" s="9">
        <f t="shared" si="16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7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8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9"/>
        <v>0</v>
      </c>
      <c r="AS23" s="9">
        <f t="shared" si="16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7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8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9"/>
        <v>0</v>
      </c>
      <c r="AS24" s="9">
        <f t="shared" si="16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7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8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9"/>
        <v>0</v>
      </c>
      <c r="AS25" s="9">
        <f t="shared" si="16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7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8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9"/>
        <v>0</v>
      </c>
      <c r="AS26" s="9">
        <f t="shared" si="16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7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8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9"/>
        <v>0</v>
      </c>
      <c r="AS27" s="9">
        <f t="shared" si="16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7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8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9"/>
        <v>0</v>
      </c>
      <c r="AS28" s="9">
        <f t="shared" si="16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7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8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9"/>
        <v>0</v>
      </c>
      <c r="AS29" s="9">
        <f t="shared" si="16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7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8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9"/>
        <v>0</v>
      </c>
      <c r="AS30" s="9">
        <f t="shared" si="16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7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8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9"/>
        <v>0</v>
      </c>
      <c r="AS31" s="9">
        <f t="shared" si="16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7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8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9"/>
        <v>0</v>
      </c>
      <c r="AS32" s="9">
        <f t="shared" si="16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7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115550</v>
      </c>
      <c r="H33" s="19">
        <f t="shared" ref="H33:BM33" si="21">SUM(H3:H32)</f>
        <v>0</v>
      </c>
      <c r="I33" s="19">
        <f t="shared" si="21"/>
        <v>23400</v>
      </c>
      <c r="J33" s="19">
        <f t="shared" si="21"/>
        <v>15000</v>
      </c>
      <c r="K33" s="19">
        <f t="shared" si="21"/>
        <v>36150</v>
      </c>
      <c r="L33" s="19">
        <f t="shared" si="21"/>
        <v>1700</v>
      </c>
      <c r="M33" s="19">
        <f t="shared" si="21"/>
        <v>0</v>
      </c>
      <c r="N33" s="19">
        <f t="shared" si="21"/>
        <v>0</v>
      </c>
      <c r="O33" s="23">
        <f t="shared" si="21"/>
        <v>2125</v>
      </c>
      <c r="P33" s="19">
        <f t="shared" si="21"/>
        <v>0</v>
      </c>
      <c r="Q33" s="19">
        <f t="shared" si="21"/>
        <v>7500</v>
      </c>
      <c r="R33" s="19">
        <f t="shared" si="21"/>
        <v>4000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12300</v>
      </c>
      <c r="W33" s="19">
        <f t="shared" si="21"/>
        <v>14436</v>
      </c>
      <c r="X33" s="19">
        <f t="shared" si="21"/>
        <v>3000</v>
      </c>
      <c r="Y33" s="19">
        <f t="shared" si="21"/>
        <v>0</v>
      </c>
      <c r="Z33" s="19">
        <f t="shared" si="21"/>
        <v>0</v>
      </c>
      <c r="AA33" s="19">
        <f t="shared" si="21"/>
        <v>235161</v>
      </c>
      <c r="AB33" s="20">
        <f t="shared" si="21"/>
        <v>235161</v>
      </c>
      <c r="AC33" s="20">
        <f t="shared" si="21"/>
        <v>3000000</v>
      </c>
      <c r="AD33" s="20">
        <f t="shared" si="21"/>
        <v>11415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684.9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684.9</v>
      </c>
      <c r="AQ33" s="20">
        <f t="shared" si="21"/>
        <v>685</v>
      </c>
      <c r="AR33" s="20">
        <f t="shared" si="21"/>
        <v>7475.9000000000005</v>
      </c>
      <c r="AS33" s="20">
        <f t="shared" si="21"/>
        <v>119.00000000000001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3509.31</v>
      </c>
      <c r="AX33" s="20">
        <f t="shared" si="21"/>
        <v>0</v>
      </c>
      <c r="AY33" s="20">
        <f t="shared" si="21"/>
        <v>0</v>
      </c>
      <c r="AZ33" s="20">
        <f t="shared" si="21"/>
        <v>25440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850</v>
      </c>
      <c r="BG33" s="20">
        <f t="shared" si="21"/>
        <v>4545</v>
      </c>
      <c r="BH33" s="20">
        <f t="shared" si="21"/>
        <v>0</v>
      </c>
      <c r="BI33" s="20">
        <f t="shared" si="21"/>
        <v>75</v>
      </c>
      <c r="BJ33" s="20">
        <f t="shared" si="21"/>
        <v>0</v>
      </c>
      <c r="BK33" s="20">
        <f t="shared" si="21"/>
        <v>0</v>
      </c>
      <c r="BL33" s="20">
        <f t="shared" si="21"/>
        <v>42699.21</v>
      </c>
      <c r="BM33" s="20">
        <f t="shared" si="21"/>
        <v>192461.78999999998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FFFF00"/>
  </sheetPr>
  <dimension ref="A1:BM39"/>
  <sheetViews>
    <sheetView topLeftCell="P16" workbookViewId="0">
      <selection sqref="A1:XFD1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FF00"/>
  </sheetPr>
  <dimension ref="A1:BM39"/>
  <sheetViews>
    <sheetView workbookViewId="0">
      <selection activeCell="B7" sqref="B7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23.140625" style="6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>
        <v>3762</v>
      </c>
      <c r="C3" s="77" t="s">
        <v>249</v>
      </c>
      <c r="D3" s="8" t="s">
        <v>163</v>
      </c>
      <c r="E3" s="8" t="s">
        <v>164</v>
      </c>
      <c r="F3" s="8"/>
      <c r="G3" s="9">
        <v>54290</v>
      </c>
      <c r="H3" s="9">
        <v>0</v>
      </c>
      <c r="I3" s="9">
        <v>7800</v>
      </c>
      <c r="J3" s="9">
        <v>5000</v>
      </c>
      <c r="K3" s="9">
        <v>35000</v>
      </c>
      <c r="L3" s="9">
        <v>1700</v>
      </c>
      <c r="M3" s="9">
        <v>0</v>
      </c>
      <c r="N3" s="9">
        <v>0</v>
      </c>
      <c r="O3" s="9">
        <v>2125</v>
      </c>
      <c r="P3" s="9">
        <v>0</v>
      </c>
      <c r="Q3" s="9">
        <v>2500</v>
      </c>
      <c r="R3" s="9">
        <v>0</v>
      </c>
      <c r="S3" s="9">
        <v>0</v>
      </c>
      <c r="T3" s="9">
        <v>0</v>
      </c>
      <c r="U3" s="9">
        <v>0</v>
      </c>
      <c r="V3" s="9">
        <v>74196</v>
      </c>
      <c r="W3" s="9">
        <v>8143.5</v>
      </c>
      <c r="X3" s="9">
        <v>3000</v>
      </c>
      <c r="Y3" s="9">
        <v>0</v>
      </c>
      <c r="Z3" s="9">
        <v>0</v>
      </c>
      <c r="AA3" s="9">
        <f>SUM(G3:Y3)-Z3</f>
        <v>193754.5</v>
      </c>
      <c r="AB3" s="9">
        <f>AA3-H3</f>
        <v>193754.5</v>
      </c>
      <c r="AC3" s="11">
        <v>100000</v>
      </c>
      <c r="AD3" s="11">
        <f>IF((AB3-AC3)&gt;0,IF((AB3-AC3)&gt;500000/12,500000/12,(AB3-AC3)),0)</f>
        <v>41666.666666666664</v>
      </c>
      <c r="AE3" s="11">
        <f>IF((AB3-(AC3+AD3))&gt;0,IF((AB3-(AC3+AD3))&gt;500000/12,500000/12,(AB3-(AC3+AD3))),0)</f>
        <v>41666.666666666664</v>
      </c>
      <c r="AF3" s="11">
        <f>IF((AB3-(AC3+AD3+AE3))&gt;0,IF((AB3-(AC3+AD3+AE3))&gt;500000/12,500000/12,(AB3-(AC3+AD3+AE3))),0)</f>
        <v>10421.166666666686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-1.4551915228366852E-11</v>
      </c>
      <c r="AJ3" s="11">
        <f>IF(AD3&lt;=500000/12,AD3*0.06,0)</f>
        <v>2499.9999999999995</v>
      </c>
      <c r="AK3" s="11">
        <f>AE3*0.12</f>
        <v>4999.9999999999991</v>
      </c>
      <c r="AL3" s="11">
        <f>AF3*0.18</f>
        <v>1875.8100000000034</v>
      </c>
      <c r="AM3" s="12">
        <f>AG3*0.24</f>
        <v>0</v>
      </c>
      <c r="AN3" s="12">
        <f>AH3*0.3</f>
        <v>0</v>
      </c>
      <c r="AO3" s="12">
        <f>AI3*0.36</f>
        <v>-5.2386894822120665E-12</v>
      </c>
      <c r="AP3" s="12">
        <f t="shared" ref="AP3:AP12" si="0">SUM(AJ3:AO3)</f>
        <v>9375.8099999999959</v>
      </c>
      <c r="AQ3" s="12">
        <f>ROUND(AP3,0)</f>
        <v>9376</v>
      </c>
      <c r="AR3" s="9">
        <f>G3*0.07</f>
        <v>3800.3</v>
      </c>
      <c r="AS3" s="9">
        <f>L3*7%</f>
        <v>119.00000000000001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825</v>
      </c>
      <c r="BF3" s="9">
        <v>125</v>
      </c>
      <c r="BG3" s="9">
        <v>0</v>
      </c>
      <c r="BH3" s="9">
        <v>1050</v>
      </c>
      <c r="BI3" s="9">
        <v>25</v>
      </c>
      <c r="BJ3" s="9">
        <v>0</v>
      </c>
      <c r="BK3" s="9">
        <v>0</v>
      </c>
      <c r="BL3" s="9">
        <f>SUM(AQ3:BK3)</f>
        <v>15320.3</v>
      </c>
      <c r="BM3" s="9">
        <f t="shared" ref="BM3:BM32" si="1">AA3-BL3</f>
        <v>178434.2</v>
      </c>
    </row>
    <row r="4" spans="1:65" ht="16.5" x14ac:dyDescent="0.3">
      <c r="A4" s="24">
        <v>2</v>
      </c>
      <c r="B4" s="7">
        <v>820</v>
      </c>
      <c r="C4" s="8" t="s">
        <v>250</v>
      </c>
      <c r="D4" s="8" t="s">
        <v>168</v>
      </c>
      <c r="E4" s="8"/>
      <c r="F4" s="8" t="s">
        <v>251</v>
      </c>
      <c r="G4" s="9">
        <v>32525</v>
      </c>
      <c r="H4" s="9">
        <v>0</v>
      </c>
      <c r="I4" s="9">
        <v>7800</v>
      </c>
      <c r="J4" s="9">
        <v>5000</v>
      </c>
      <c r="K4" s="9">
        <v>1150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2500</v>
      </c>
      <c r="R4" s="9">
        <v>3000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51975</v>
      </c>
      <c r="AB4" s="9">
        <f t="shared" ref="AB4:AB32" si="2">AA4-H4</f>
        <v>51975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>G4*0.06</f>
        <v>1951.5</v>
      </c>
      <c r="AS4" s="9">
        <f t="shared" ref="AS4:AS32" si="16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125</v>
      </c>
      <c r="BG4" s="9">
        <v>0</v>
      </c>
      <c r="BH4" s="9">
        <v>0</v>
      </c>
      <c r="BI4" s="9">
        <v>25</v>
      </c>
      <c r="BJ4" s="9">
        <v>0</v>
      </c>
      <c r="BK4" s="9">
        <v>0</v>
      </c>
      <c r="BL4" s="9">
        <f t="shared" ref="BL4:BL32" si="17">SUM(AQ4:BK4)</f>
        <v>2101.5</v>
      </c>
      <c r="BM4" s="9">
        <f t="shared" si="1"/>
        <v>49873.5</v>
      </c>
    </row>
    <row r="5" spans="1:65" ht="16.5" x14ac:dyDescent="0.3">
      <c r="A5" s="24">
        <v>3</v>
      </c>
      <c r="B5" s="7">
        <v>1278</v>
      </c>
      <c r="C5" s="8" t="s">
        <v>252</v>
      </c>
      <c r="D5" s="8" t="s">
        <v>170</v>
      </c>
      <c r="E5" s="8"/>
      <c r="F5" s="8" t="s">
        <v>253</v>
      </c>
      <c r="G5" s="9">
        <v>29180</v>
      </c>
      <c r="H5" s="9">
        <v>0</v>
      </c>
      <c r="I5" s="9">
        <v>7800</v>
      </c>
      <c r="J5" s="9">
        <v>5000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2500</v>
      </c>
      <c r="R5" s="9">
        <v>1000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8">SUM(G5:Y5)-Z5</f>
        <v>45480</v>
      </c>
      <c r="AB5" s="9">
        <f t="shared" si="2"/>
        <v>45480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>G5*0.06</f>
        <v>1750.8</v>
      </c>
      <c r="AS5" s="9">
        <f t="shared" si="16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300</v>
      </c>
      <c r="BG5" s="9">
        <v>960</v>
      </c>
      <c r="BH5" s="9">
        <v>0</v>
      </c>
      <c r="BI5" s="9">
        <v>25</v>
      </c>
      <c r="BJ5" s="9">
        <v>0</v>
      </c>
      <c r="BK5" s="9">
        <v>0</v>
      </c>
      <c r="BL5" s="9">
        <f t="shared" si="17"/>
        <v>3035.8</v>
      </c>
      <c r="BM5" s="9">
        <f t="shared" si="1"/>
        <v>42444.2</v>
      </c>
    </row>
    <row r="6" spans="1:65" ht="16.5" x14ac:dyDescent="0.3">
      <c r="A6" s="24">
        <v>4</v>
      </c>
      <c r="B6" s="7">
        <v>1363</v>
      </c>
      <c r="C6" s="8" t="s">
        <v>254</v>
      </c>
      <c r="D6" s="8" t="s">
        <v>170</v>
      </c>
      <c r="E6" s="8"/>
      <c r="F6" s="8" t="s">
        <v>255</v>
      </c>
      <c r="G6" s="9">
        <v>29180</v>
      </c>
      <c r="H6" s="9">
        <v>0</v>
      </c>
      <c r="I6" s="9">
        <v>7800</v>
      </c>
      <c r="J6" s="9">
        <v>5000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2500</v>
      </c>
      <c r="R6" s="9">
        <v>1000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8"/>
        <v>45480</v>
      </c>
      <c r="AB6" s="9">
        <f t="shared" si="2"/>
        <v>45480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>G6*0.06</f>
        <v>1750.8</v>
      </c>
      <c r="AS6" s="9">
        <f t="shared" si="16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125</v>
      </c>
      <c r="BG6" s="9">
        <v>560</v>
      </c>
      <c r="BH6" s="9">
        <v>0</v>
      </c>
      <c r="BI6" s="9">
        <v>25</v>
      </c>
      <c r="BJ6" s="9">
        <v>0</v>
      </c>
      <c r="BK6" s="9">
        <v>0</v>
      </c>
      <c r="BL6" s="9">
        <f t="shared" si="17"/>
        <v>2460.8000000000002</v>
      </c>
      <c r="BM6" s="9">
        <f t="shared" si="1"/>
        <v>43019.199999999997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8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ref="AR7:AR32" si="19">G7*0.07</f>
        <v>0</v>
      </c>
      <c r="AS7" s="9">
        <f t="shared" si="16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7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8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9"/>
        <v>0</v>
      </c>
      <c r="AS8" s="9">
        <f t="shared" si="16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7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8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9"/>
        <v>0</v>
      </c>
      <c r="AS9" s="9">
        <f t="shared" si="16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7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8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9"/>
        <v>0</v>
      </c>
      <c r="AS10" s="9">
        <f t="shared" si="16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7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8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9"/>
        <v>0</v>
      </c>
      <c r="AS11" s="9">
        <f t="shared" si="16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7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8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9"/>
        <v>0</v>
      </c>
      <c r="AS12" s="9">
        <f t="shared" si="16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7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8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9"/>
        <v>0</v>
      </c>
      <c r="AS13" s="9">
        <f t="shared" si="16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7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8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9"/>
        <v>0</v>
      </c>
      <c r="AS14" s="9">
        <f t="shared" si="16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7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8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9"/>
        <v>0</v>
      </c>
      <c r="AS15" s="9">
        <f t="shared" si="16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7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8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9"/>
        <v>0</v>
      </c>
      <c r="AS16" s="9">
        <f t="shared" si="16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7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8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9"/>
        <v>0</v>
      </c>
      <c r="AS17" s="9">
        <f t="shared" si="16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7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8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9"/>
        <v>0</v>
      </c>
      <c r="AS18" s="9">
        <f t="shared" si="16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7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8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9"/>
        <v>0</v>
      </c>
      <c r="AS19" s="9">
        <f t="shared" si="16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7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8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9"/>
        <v>0</v>
      </c>
      <c r="AS20" s="9">
        <f t="shared" si="16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7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8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9"/>
        <v>0</v>
      </c>
      <c r="AS21" s="9">
        <f t="shared" si="16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7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8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9"/>
        <v>0</v>
      </c>
      <c r="AS22" s="9">
        <f t="shared" si="16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7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8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9"/>
        <v>0</v>
      </c>
      <c r="AS23" s="9">
        <f t="shared" si="16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7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8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9"/>
        <v>0</v>
      </c>
      <c r="AS24" s="9">
        <f t="shared" si="16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7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8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9"/>
        <v>0</v>
      </c>
      <c r="AS25" s="9">
        <f t="shared" si="16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7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8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9"/>
        <v>0</v>
      </c>
      <c r="AS26" s="9">
        <f t="shared" si="16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7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8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9"/>
        <v>0</v>
      </c>
      <c r="AS27" s="9">
        <f t="shared" si="16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7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8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9"/>
        <v>0</v>
      </c>
      <c r="AS28" s="9">
        <f t="shared" si="16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7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8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9"/>
        <v>0</v>
      </c>
      <c r="AS29" s="9">
        <f t="shared" si="16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7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8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9"/>
        <v>0</v>
      </c>
      <c r="AS30" s="9">
        <f t="shared" si="16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7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8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9"/>
        <v>0</v>
      </c>
      <c r="AS31" s="9">
        <f t="shared" si="16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7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8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9"/>
        <v>0</v>
      </c>
      <c r="AS32" s="9">
        <f t="shared" si="16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7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145175</v>
      </c>
      <c r="H33" s="19">
        <f t="shared" ref="H33:BM33" si="21">SUM(H3:H32)</f>
        <v>0</v>
      </c>
      <c r="I33" s="19">
        <f t="shared" si="21"/>
        <v>31200</v>
      </c>
      <c r="J33" s="19">
        <f t="shared" si="21"/>
        <v>20000</v>
      </c>
      <c r="K33" s="19">
        <f t="shared" si="21"/>
        <v>36150</v>
      </c>
      <c r="L33" s="19">
        <f t="shared" si="21"/>
        <v>1700</v>
      </c>
      <c r="M33" s="19">
        <f t="shared" si="21"/>
        <v>0</v>
      </c>
      <c r="N33" s="19">
        <f t="shared" si="21"/>
        <v>0</v>
      </c>
      <c r="O33" s="23">
        <f t="shared" si="21"/>
        <v>2125</v>
      </c>
      <c r="P33" s="19">
        <f t="shared" si="21"/>
        <v>0</v>
      </c>
      <c r="Q33" s="19">
        <f t="shared" si="21"/>
        <v>10000</v>
      </c>
      <c r="R33" s="19">
        <f t="shared" si="21"/>
        <v>5000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74196</v>
      </c>
      <c r="W33" s="19">
        <f t="shared" si="21"/>
        <v>8143.5</v>
      </c>
      <c r="X33" s="19">
        <f t="shared" si="21"/>
        <v>3000</v>
      </c>
      <c r="Y33" s="19">
        <f t="shared" si="21"/>
        <v>0</v>
      </c>
      <c r="Z33" s="19">
        <f t="shared" si="21"/>
        <v>0</v>
      </c>
      <c r="AA33" s="19">
        <f t="shared" si="21"/>
        <v>336689.5</v>
      </c>
      <c r="AB33" s="20">
        <f t="shared" si="21"/>
        <v>336689.5</v>
      </c>
      <c r="AC33" s="20">
        <f t="shared" si="21"/>
        <v>3000000</v>
      </c>
      <c r="AD33" s="20">
        <f t="shared" si="21"/>
        <v>41666.666666666664</v>
      </c>
      <c r="AE33" s="20">
        <f t="shared" si="21"/>
        <v>41666.666666666664</v>
      </c>
      <c r="AF33" s="20">
        <f t="shared" si="21"/>
        <v>10421.166666666686</v>
      </c>
      <c r="AG33" s="20">
        <f t="shared" si="21"/>
        <v>0</v>
      </c>
      <c r="AH33" s="20">
        <f t="shared" si="21"/>
        <v>0</v>
      </c>
      <c r="AI33" s="20">
        <f t="shared" si="21"/>
        <v>-1.4551915228366852E-11</v>
      </c>
      <c r="AJ33" s="20">
        <f t="shared" si="21"/>
        <v>2499.9999999999995</v>
      </c>
      <c r="AK33" s="20">
        <f t="shared" si="21"/>
        <v>4999.9999999999991</v>
      </c>
      <c r="AL33" s="20">
        <f t="shared" si="21"/>
        <v>1875.8100000000034</v>
      </c>
      <c r="AM33" s="20">
        <f t="shared" si="21"/>
        <v>0</v>
      </c>
      <c r="AN33" s="20">
        <f t="shared" si="21"/>
        <v>0</v>
      </c>
      <c r="AO33" s="20">
        <f t="shared" si="21"/>
        <v>-5.2386894822120665E-12</v>
      </c>
      <c r="AP33" s="20">
        <f t="shared" si="21"/>
        <v>9375.8099999999959</v>
      </c>
      <c r="AQ33" s="20">
        <f t="shared" si="21"/>
        <v>9376</v>
      </c>
      <c r="AR33" s="20">
        <f t="shared" si="21"/>
        <v>9253.4</v>
      </c>
      <c r="AS33" s="20">
        <f t="shared" si="21"/>
        <v>119.00000000000001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825</v>
      </c>
      <c r="BF33" s="20">
        <f t="shared" si="21"/>
        <v>675</v>
      </c>
      <c r="BG33" s="20">
        <f t="shared" si="21"/>
        <v>1520</v>
      </c>
      <c r="BH33" s="20">
        <f t="shared" si="21"/>
        <v>1050</v>
      </c>
      <c r="BI33" s="20">
        <f t="shared" si="21"/>
        <v>100</v>
      </c>
      <c r="BJ33" s="20">
        <f t="shared" si="21"/>
        <v>0</v>
      </c>
      <c r="BK33" s="20">
        <f t="shared" si="21"/>
        <v>0</v>
      </c>
      <c r="BL33" s="20">
        <f t="shared" si="21"/>
        <v>22918.399999999998</v>
      </c>
      <c r="BM33" s="20">
        <f t="shared" si="21"/>
        <v>313771.10000000003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FFFF00"/>
  </sheetPr>
  <dimension ref="A1:BM39"/>
  <sheetViews>
    <sheetView topLeftCell="S19" workbookViewId="0">
      <selection sqref="A1:XFD1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FFFF00"/>
  </sheetPr>
  <dimension ref="A1:BM39"/>
  <sheetViews>
    <sheetView topLeftCell="B1" workbookViewId="0">
      <selection activeCell="B6" sqref="B6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10.1406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>
        <v>1078</v>
      </c>
      <c r="C3" s="77" t="s">
        <v>256</v>
      </c>
      <c r="D3" s="8" t="s">
        <v>163</v>
      </c>
      <c r="E3" s="8"/>
      <c r="F3" s="8" t="s">
        <v>257</v>
      </c>
      <c r="G3" s="9">
        <v>89165</v>
      </c>
      <c r="H3" s="9">
        <v>0</v>
      </c>
      <c r="I3" s="9">
        <v>7800</v>
      </c>
      <c r="J3" s="9">
        <v>5000</v>
      </c>
      <c r="K3" s="9">
        <v>35000</v>
      </c>
      <c r="L3" s="9">
        <v>3400</v>
      </c>
      <c r="M3" s="9"/>
      <c r="N3" s="9">
        <v>0</v>
      </c>
      <c r="O3" s="9">
        <v>400</v>
      </c>
      <c r="P3" s="9">
        <v>0</v>
      </c>
      <c r="Q3" s="9">
        <v>2500</v>
      </c>
      <c r="R3" s="9">
        <v>0</v>
      </c>
      <c r="S3" s="9">
        <v>0</v>
      </c>
      <c r="T3" s="9">
        <v>0</v>
      </c>
      <c r="U3" s="9">
        <v>0</v>
      </c>
      <c r="V3" s="9">
        <v>62757</v>
      </c>
      <c r="W3" s="9">
        <v>0</v>
      </c>
      <c r="X3" s="9">
        <v>3000</v>
      </c>
      <c r="Y3" s="9">
        <v>0</v>
      </c>
      <c r="Z3" s="9">
        <v>0</v>
      </c>
      <c r="AA3" s="9">
        <f>SUM(G3:Y3)-Z3</f>
        <v>209022</v>
      </c>
      <c r="AB3" s="9">
        <f>AA3-H3</f>
        <v>209022</v>
      </c>
      <c r="AC3" s="11">
        <v>100000</v>
      </c>
      <c r="AD3" s="11">
        <f>IF((AB3-AC3)&gt;0,IF((AB3-AC3)&gt;500000/12,500000/12,(AB3-AC3)),0)</f>
        <v>41666.666666666664</v>
      </c>
      <c r="AE3" s="11">
        <f>IF((AB3-(AC3+AD3))&gt;0,IF((AB3-(AC3+AD3))&gt;500000/12,500000/12,(AB3-(AC3+AD3))),0)</f>
        <v>41666.666666666664</v>
      </c>
      <c r="AF3" s="11">
        <f>IF((AB3-(AC3+AD3+AE3))&gt;0,IF((AB3-(AC3+AD3+AE3))&gt;500000/12,500000/12,(AB3-(AC3+AD3+AE3))),0)</f>
        <v>25688.666666666686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-7.2759576141834259E-12</v>
      </c>
      <c r="AJ3" s="11">
        <f>IF(AD3&lt;=500000/12,AD3*0.06,0)</f>
        <v>2499.9999999999995</v>
      </c>
      <c r="AK3" s="11">
        <f>AE3*0.12</f>
        <v>4999.9999999999991</v>
      </c>
      <c r="AL3" s="11">
        <f>AF3*0.18</f>
        <v>4623.9600000000037</v>
      </c>
      <c r="AM3" s="12">
        <f>AG3*0.24</f>
        <v>0</v>
      </c>
      <c r="AN3" s="12">
        <f>AH3*0.3</f>
        <v>0</v>
      </c>
      <c r="AO3" s="12">
        <f>AI3*0.36</f>
        <v>-2.6193447411060332E-12</v>
      </c>
      <c r="AP3" s="12">
        <f t="shared" ref="AP3:AP12" si="0">SUM(AJ3:AO3)</f>
        <v>12123.960000000001</v>
      </c>
      <c r="AQ3" s="12">
        <f>ROUND(AP3,0)</f>
        <v>12124</v>
      </c>
      <c r="AR3" s="9">
        <f>G3*0.07</f>
        <v>6241.55</v>
      </c>
      <c r="AS3" s="9">
        <f>L3*7%</f>
        <v>238.00000000000003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600</v>
      </c>
      <c r="BG3" s="9">
        <v>0</v>
      </c>
      <c r="BH3" s="9">
        <v>0</v>
      </c>
      <c r="BI3" s="9">
        <v>25</v>
      </c>
      <c r="BJ3" s="9">
        <v>0</v>
      </c>
      <c r="BK3" s="9">
        <v>0</v>
      </c>
      <c r="BL3" s="9">
        <f>SUM(AQ3:BK3)</f>
        <v>19228.55</v>
      </c>
      <c r="BM3" s="9">
        <f t="shared" ref="BM3:BM32" si="1">AA3-BL3</f>
        <v>189793.45</v>
      </c>
    </row>
    <row r="4" spans="1:65" ht="16.5" x14ac:dyDescent="0.3">
      <c r="A4" s="24">
        <v>2</v>
      </c>
      <c r="B4" s="7">
        <v>1272</v>
      </c>
      <c r="C4" s="8" t="s">
        <v>258</v>
      </c>
      <c r="D4" s="8" t="s">
        <v>170</v>
      </c>
      <c r="E4" s="8"/>
      <c r="F4" s="8" t="s">
        <v>259</v>
      </c>
      <c r="G4" s="9">
        <v>29180</v>
      </c>
      <c r="H4" s="9">
        <v>0</v>
      </c>
      <c r="I4" s="9">
        <v>7800</v>
      </c>
      <c r="J4" s="9">
        <v>5000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2500</v>
      </c>
      <c r="R4" s="9">
        <v>1000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45480</v>
      </c>
      <c r="AB4" s="9">
        <f t="shared" ref="AB4:AB32" si="2">AA4-H4</f>
        <v>45480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>G4*0.06</f>
        <v>1750.8</v>
      </c>
      <c r="AS4" s="9">
        <f t="shared" ref="AS4:AS32" si="16">L4*7%</f>
        <v>0</v>
      </c>
      <c r="AT4" s="9">
        <v>0</v>
      </c>
      <c r="AU4" s="9">
        <v>0</v>
      </c>
      <c r="AV4" s="9">
        <v>0</v>
      </c>
      <c r="AW4" s="9">
        <v>1047.6500000000001</v>
      </c>
      <c r="AX4" s="9">
        <v>0</v>
      </c>
      <c r="AY4" s="9">
        <v>0</v>
      </c>
      <c r="AZ4" s="9">
        <v>4000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125</v>
      </c>
      <c r="BG4" s="9">
        <v>3865</v>
      </c>
      <c r="BH4" s="9">
        <v>0</v>
      </c>
      <c r="BI4" s="9">
        <v>25</v>
      </c>
      <c r="BJ4" s="9">
        <v>0</v>
      </c>
      <c r="BK4" s="9">
        <v>0</v>
      </c>
      <c r="BL4" s="9">
        <f t="shared" ref="BL4:BL32" si="17">SUM(AQ4:BK4)</f>
        <v>10813.45</v>
      </c>
      <c r="BM4" s="9">
        <f t="shared" si="1"/>
        <v>34666.550000000003</v>
      </c>
    </row>
    <row r="5" spans="1:65" ht="16.5" x14ac:dyDescent="0.3">
      <c r="A5" s="24">
        <v>3</v>
      </c>
      <c r="B5" s="7">
        <v>1360</v>
      </c>
      <c r="C5" s="8" t="s">
        <v>260</v>
      </c>
      <c r="D5" s="8" t="s">
        <v>170</v>
      </c>
      <c r="E5" s="8"/>
      <c r="F5" s="8" t="s">
        <v>261</v>
      </c>
      <c r="G5" s="9">
        <v>28370</v>
      </c>
      <c r="H5" s="9">
        <v>0</v>
      </c>
      <c r="I5" s="9">
        <v>7800</v>
      </c>
      <c r="J5" s="9">
        <v>5000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2500</v>
      </c>
      <c r="R5" s="9">
        <v>1000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8">SUM(G5:Y5)-Z5</f>
        <v>44670</v>
      </c>
      <c r="AB5" s="9">
        <f t="shared" si="2"/>
        <v>44670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>G5*0.06</f>
        <v>1702.2</v>
      </c>
      <c r="AS5" s="9">
        <f t="shared" si="16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18500</v>
      </c>
      <c r="BB5" s="9">
        <v>0</v>
      </c>
      <c r="BC5" s="9">
        <v>0</v>
      </c>
      <c r="BD5" s="9">
        <v>0</v>
      </c>
      <c r="BE5" s="9">
        <v>0</v>
      </c>
      <c r="BF5" s="9">
        <v>600</v>
      </c>
      <c r="BG5" s="9">
        <v>660</v>
      </c>
      <c r="BH5" s="9">
        <v>0</v>
      </c>
      <c r="BI5" s="9">
        <v>25</v>
      </c>
      <c r="BJ5" s="9">
        <v>0</v>
      </c>
      <c r="BK5" s="9">
        <v>0</v>
      </c>
      <c r="BL5" s="9">
        <f t="shared" si="17"/>
        <v>21487.200000000001</v>
      </c>
      <c r="BM5" s="9">
        <f t="shared" si="1"/>
        <v>23182.799999999999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8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ref="AR6:AR32" si="19">G6*0.07</f>
        <v>0</v>
      </c>
      <c r="AS6" s="9">
        <f t="shared" si="16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7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8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9"/>
        <v>0</v>
      </c>
      <c r="AS7" s="9">
        <f t="shared" si="16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7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8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9"/>
        <v>0</v>
      </c>
      <c r="AS8" s="9">
        <f t="shared" si="16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7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8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9"/>
        <v>0</v>
      </c>
      <c r="AS9" s="9">
        <f t="shared" si="16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7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8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9"/>
        <v>0</v>
      </c>
      <c r="AS10" s="9">
        <f t="shared" si="16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7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8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9"/>
        <v>0</v>
      </c>
      <c r="AS11" s="9">
        <f t="shared" si="16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7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8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9"/>
        <v>0</v>
      </c>
      <c r="AS12" s="9">
        <f t="shared" si="16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7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8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9"/>
        <v>0</v>
      </c>
      <c r="AS13" s="9">
        <f t="shared" si="16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7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8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9"/>
        <v>0</v>
      </c>
      <c r="AS14" s="9">
        <f t="shared" si="16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7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8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9"/>
        <v>0</v>
      </c>
      <c r="AS15" s="9">
        <f t="shared" si="16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7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8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9"/>
        <v>0</v>
      </c>
      <c r="AS16" s="9">
        <f t="shared" si="16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7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8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9"/>
        <v>0</v>
      </c>
      <c r="AS17" s="9">
        <f t="shared" si="16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7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8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9"/>
        <v>0</v>
      </c>
      <c r="AS18" s="9">
        <f t="shared" si="16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7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8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9"/>
        <v>0</v>
      </c>
      <c r="AS19" s="9">
        <f t="shared" si="16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7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8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9"/>
        <v>0</v>
      </c>
      <c r="AS20" s="9">
        <f t="shared" si="16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7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8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9"/>
        <v>0</v>
      </c>
      <c r="AS21" s="9">
        <f t="shared" si="16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7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8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9"/>
        <v>0</v>
      </c>
      <c r="AS22" s="9">
        <f t="shared" si="16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7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8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9"/>
        <v>0</v>
      </c>
      <c r="AS23" s="9">
        <f t="shared" si="16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7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8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9"/>
        <v>0</v>
      </c>
      <c r="AS24" s="9">
        <f t="shared" si="16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7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8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9"/>
        <v>0</v>
      </c>
      <c r="AS25" s="9">
        <f t="shared" si="16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7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8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9"/>
        <v>0</v>
      </c>
      <c r="AS26" s="9">
        <f t="shared" si="16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7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8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9"/>
        <v>0</v>
      </c>
      <c r="AS27" s="9">
        <f t="shared" si="16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7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8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9"/>
        <v>0</v>
      </c>
      <c r="AS28" s="9">
        <f t="shared" si="16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7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8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9"/>
        <v>0</v>
      </c>
      <c r="AS29" s="9">
        <f t="shared" si="16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7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8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9"/>
        <v>0</v>
      </c>
      <c r="AS30" s="9">
        <f t="shared" si="16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7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8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9"/>
        <v>0</v>
      </c>
      <c r="AS31" s="9">
        <f t="shared" si="16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7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8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9"/>
        <v>0</v>
      </c>
      <c r="AS32" s="9">
        <f t="shared" si="16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7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146715</v>
      </c>
      <c r="H33" s="19">
        <f t="shared" ref="H33:BM33" si="21">SUM(H3:H32)</f>
        <v>0</v>
      </c>
      <c r="I33" s="19">
        <f t="shared" si="21"/>
        <v>23400</v>
      </c>
      <c r="J33" s="19">
        <f t="shared" si="21"/>
        <v>15000</v>
      </c>
      <c r="K33" s="19">
        <f t="shared" si="21"/>
        <v>35000</v>
      </c>
      <c r="L33" s="19">
        <f t="shared" si="21"/>
        <v>3400</v>
      </c>
      <c r="M33" s="19">
        <f t="shared" si="21"/>
        <v>0</v>
      </c>
      <c r="N33" s="19">
        <f t="shared" si="21"/>
        <v>0</v>
      </c>
      <c r="O33" s="23">
        <f t="shared" si="21"/>
        <v>400</v>
      </c>
      <c r="P33" s="19">
        <f t="shared" si="21"/>
        <v>0</v>
      </c>
      <c r="Q33" s="19">
        <f t="shared" si="21"/>
        <v>7500</v>
      </c>
      <c r="R33" s="19">
        <f t="shared" si="21"/>
        <v>2000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62757</v>
      </c>
      <c r="W33" s="19">
        <f t="shared" si="21"/>
        <v>0</v>
      </c>
      <c r="X33" s="19">
        <f t="shared" si="21"/>
        <v>3000</v>
      </c>
      <c r="Y33" s="19">
        <f t="shared" si="21"/>
        <v>0</v>
      </c>
      <c r="Z33" s="19">
        <f t="shared" si="21"/>
        <v>0</v>
      </c>
      <c r="AA33" s="19">
        <f t="shared" si="21"/>
        <v>299172</v>
      </c>
      <c r="AB33" s="20">
        <f t="shared" si="21"/>
        <v>299172</v>
      </c>
      <c r="AC33" s="20">
        <f t="shared" si="21"/>
        <v>3000000</v>
      </c>
      <c r="AD33" s="20">
        <f t="shared" si="21"/>
        <v>41666.666666666664</v>
      </c>
      <c r="AE33" s="20">
        <f t="shared" si="21"/>
        <v>41666.666666666664</v>
      </c>
      <c r="AF33" s="20">
        <f t="shared" si="21"/>
        <v>25688.666666666686</v>
      </c>
      <c r="AG33" s="20">
        <f t="shared" si="21"/>
        <v>0</v>
      </c>
      <c r="AH33" s="20">
        <f t="shared" si="21"/>
        <v>0</v>
      </c>
      <c r="AI33" s="20">
        <f t="shared" si="21"/>
        <v>-7.2759576141834259E-12</v>
      </c>
      <c r="AJ33" s="20">
        <f t="shared" si="21"/>
        <v>2499.9999999999995</v>
      </c>
      <c r="AK33" s="20">
        <f t="shared" si="21"/>
        <v>4999.9999999999991</v>
      </c>
      <c r="AL33" s="20">
        <f t="shared" si="21"/>
        <v>4623.9600000000037</v>
      </c>
      <c r="AM33" s="20">
        <f t="shared" si="21"/>
        <v>0</v>
      </c>
      <c r="AN33" s="20">
        <f t="shared" si="21"/>
        <v>0</v>
      </c>
      <c r="AO33" s="20">
        <f t="shared" si="21"/>
        <v>-2.6193447411060332E-12</v>
      </c>
      <c r="AP33" s="20">
        <f t="shared" si="21"/>
        <v>12123.960000000001</v>
      </c>
      <c r="AQ33" s="20">
        <f t="shared" si="21"/>
        <v>12124</v>
      </c>
      <c r="AR33" s="20">
        <f t="shared" si="21"/>
        <v>9694.5500000000011</v>
      </c>
      <c r="AS33" s="20">
        <f t="shared" si="21"/>
        <v>238.00000000000003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1047.6500000000001</v>
      </c>
      <c r="AX33" s="20">
        <f t="shared" si="21"/>
        <v>0</v>
      </c>
      <c r="AY33" s="20">
        <f t="shared" si="21"/>
        <v>0</v>
      </c>
      <c r="AZ33" s="20">
        <f t="shared" si="21"/>
        <v>4000</v>
      </c>
      <c r="BA33" s="20">
        <f t="shared" si="21"/>
        <v>18500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1325</v>
      </c>
      <c r="BG33" s="20">
        <f t="shared" si="21"/>
        <v>4525</v>
      </c>
      <c r="BH33" s="20">
        <f t="shared" si="21"/>
        <v>0</v>
      </c>
      <c r="BI33" s="20">
        <f t="shared" si="21"/>
        <v>75</v>
      </c>
      <c r="BJ33" s="20">
        <f t="shared" si="21"/>
        <v>0</v>
      </c>
      <c r="BK33" s="20">
        <f t="shared" si="21"/>
        <v>0</v>
      </c>
      <c r="BL33" s="20">
        <f t="shared" si="21"/>
        <v>51529.2</v>
      </c>
      <c r="BM33" s="20">
        <f t="shared" si="21"/>
        <v>247642.8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FF00"/>
  </sheetPr>
  <dimension ref="A1:BM39"/>
  <sheetViews>
    <sheetView topLeftCell="AQ16" workbookViewId="0">
      <selection activeCell="F18" sqref="F18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FF00"/>
  </sheetPr>
  <dimension ref="A1:BM39"/>
  <sheetViews>
    <sheetView topLeftCell="O13" workbookViewId="0">
      <selection sqref="A1:XFD1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FF00"/>
  </sheetPr>
  <dimension ref="A1:BM39"/>
  <sheetViews>
    <sheetView topLeftCell="S19" workbookViewId="0">
      <selection activeCell="I1" sqref="I1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FFFF00"/>
  </sheetPr>
  <dimension ref="A1:BM39"/>
  <sheetViews>
    <sheetView topLeftCell="AQ22" workbookViewId="0">
      <selection activeCell="I25" sqref="I25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00B050"/>
  </sheetPr>
  <dimension ref="A1:BM39"/>
  <sheetViews>
    <sheetView topLeftCell="AQ16" workbookViewId="0">
      <selection sqref="A1:XFD1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00B050"/>
  </sheetPr>
  <dimension ref="A1:BM39"/>
  <sheetViews>
    <sheetView topLeftCell="AQ16" workbookViewId="0">
      <selection sqref="A1:XFD1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00B050"/>
  </sheetPr>
  <dimension ref="A1:BM39"/>
  <sheetViews>
    <sheetView topLeftCell="O19" workbookViewId="0">
      <selection activeCell="G17" sqref="G17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00B050"/>
  </sheetPr>
  <dimension ref="A1:BM39"/>
  <sheetViews>
    <sheetView topLeftCell="Y19" workbookViewId="0">
      <selection activeCell="G17" sqref="G17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9"/>
  </sheetPr>
  <dimension ref="A1:BM39"/>
  <sheetViews>
    <sheetView topLeftCell="S19" workbookViewId="0">
      <selection sqref="A1:XFD1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9"/>
  </sheetPr>
  <dimension ref="A1:BM39"/>
  <sheetViews>
    <sheetView topLeftCell="M16" workbookViewId="0">
      <selection sqref="A1:XFD1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9"/>
  </sheetPr>
  <dimension ref="A1:BM39"/>
  <sheetViews>
    <sheetView topLeftCell="AQ16" workbookViewId="0">
      <selection sqref="A1:XFD1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9"/>
  </sheetPr>
  <dimension ref="A1:BM39"/>
  <sheetViews>
    <sheetView topLeftCell="AQ16" workbookViewId="0">
      <selection sqref="A1:XFD1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9"/>
  </sheetPr>
  <dimension ref="A1:BM39"/>
  <sheetViews>
    <sheetView topLeftCell="AQ16" workbookViewId="0">
      <selection activeCell="G19" sqref="G19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9"/>
  </sheetPr>
  <dimension ref="A1:BM39"/>
  <sheetViews>
    <sheetView topLeftCell="AQ16" workbookViewId="0">
      <selection sqref="A1:XFD1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theme="9"/>
  </sheetPr>
  <dimension ref="A1:BM39"/>
  <sheetViews>
    <sheetView topLeftCell="O16" workbookViewId="0">
      <selection sqref="A1:XFD1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9"/>
  </sheetPr>
  <dimension ref="A1:BM39"/>
  <sheetViews>
    <sheetView topLeftCell="R16" workbookViewId="0">
      <selection sqref="A1:XFD1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9"/>
  </sheetPr>
  <dimension ref="A1:BM39"/>
  <sheetViews>
    <sheetView topLeftCell="T19" workbookViewId="0">
      <selection sqref="A1:XFD1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9"/>
  </sheetPr>
  <dimension ref="A1:BM39"/>
  <sheetViews>
    <sheetView topLeftCell="AQ19" workbookViewId="0">
      <selection sqref="A1:XFD1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9"/>
  </sheetPr>
  <dimension ref="A1:BM39"/>
  <sheetViews>
    <sheetView topLeftCell="AQ16" workbookViewId="0">
      <selection sqref="A1:XFD1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7030A0"/>
  </sheetPr>
  <dimension ref="A1:BM39"/>
  <sheetViews>
    <sheetView topLeftCell="Q16" workbookViewId="0"/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7030A0"/>
  </sheetPr>
  <dimension ref="A1:BM39"/>
  <sheetViews>
    <sheetView topLeftCell="P19" workbookViewId="0">
      <selection activeCell="R3" sqref="R3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7030A0"/>
  </sheetPr>
  <dimension ref="A1:BM39"/>
  <sheetViews>
    <sheetView topLeftCell="M16" workbookViewId="0">
      <selection sqref="A1:XFD1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7030A0"/>
  </sheetPr>
  <dimension ref="A1:BM39"/>
  <sheetViews>
    <sheetView topLeftCell="V16" workbookViewId="0">
      <selection sqref="A1:XFD1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7030A0"/>
  </sheetPr>
  <dimension ref="A1:BM39"/>
  <sheetViews>
    <sheetView topLeftCell="AQ22" workbookViewId="0">
      <selection activeCell="AQ33" sqref="AQ33"/>
    </sheetView>
  </sheetViews>
  <sheetFormatPr defaultRowHeight="15.75" x14ac:dyDescent="0.3"/>
  <cols>
    <col min="1" max="1" width="9.28515625" style="6" bestFit="1" customWidth="1"/>
    <col min="2" max="2" width="9.5703125" style="6" bestFit="1" customWidth="1"/>
    <col min="3" max="3" width="19.5703125" style="6" bestFit="1" customWidth="1"/>
    <col min="4" max="6" width="19.5703125" style="6" customWidth="1"/>
    <col min="7" max="7" width="14.5703125" style="6" bestFit="1" customWidth="1"/>
    <col min="8" max="8" width="8.140625" style="6" bestFit="1" customWidth="1"/>
    <col min="9" max="9" width="12.85546875" style="6" customWidth="1"/>
    <col min="10" max="10" width="12.7109375" style="6" bestFit="1" customWidth="1"/>
    <col min="11" max="11" width="14.5703125" style="6" bestFit="1" customWidth="1"/>
    <col min="12" max="12" width="11.5703125" style="6" bestFit="1" customWidth="1"/>
    <col min="13" max="13" width="11.5703125" style="6" customWidth="1"/>
    <col min="14" max="14" width="11.5703125" style="6" bestFit="1" customWidth="1"/>
    <col min="15" max="15" width="11.5703125" style="10" bestFit="1" customWidth="1"/>
    <col min="16" max="16" width="7.42578125" style="10" bestFit="1" customWidth="1"/>
    <col min="17" max="17" width="11.5703125" style="6" bestFit="1" customWidth="1"/>
    <col min="18" max="18" width="10.140625" style="6" bestFit="1" customWidth="1"/>
    <col min="19" max="19" width="11.5703125" style="6" bestFit="1" customWidth="1"/>
    <col min="20" max="20" width="9.5703125" style="6" bestFit="1" customWidth="1"/>
    <col min="21" max="21" width="9" style="6" customWidth="1"/>
    <col min="22" max="22" width="14.5703125" style="6" bestFit="1" customWidth="1"/>
    <col min="23" max="23" width="12.7109375" style="6" bestFit="1" customWidth="1"/>
    <col min="24" max="24" width="11.5703125" style="6" bestFit="1" customWidth="1"/>
    <col min="25" max="25" width="10.42578125" style="6" bestFit="1" customWidth="1"/>
    <col min="26" max="26" width="11.5703125" style="6" bestFit="1" customWidth="1"/>
    <col min="27" max="27" width="14.5703125" style="6" bestFit="1" customWidth="1"/>
    <col min="28" max="41" width="14.5703125" style="6" hidden="1" customWidth="1"/>
    <col min="42" max="42" width="12.7109375" style="6" hidden="1" customWidth="1"/>
    <col min="43" max="43" width="12.7109375" style="6" customWidth="1"/>
    <col min="44" max="44" width="12.7109375" style="6" bestFit="1" customWidth="1"/>
    <col min="45" max="45" width="10.42578125" style="6" bestFit="1" customWidth="1"/>
    <col min="46" max="46" width="11.28515625" style="6" bestFit="1" customWidth="1"/>
    <col min="47" max="47" width="11.5703125" style="6" bestFit="1" customWidth="1"/>
    <col min="48" max="48" width="10.42578125" style="6" bestFit="1" customWidth="1"/>
    <col min="49" max="49" width="8.5703125" style="6" bestFit="1" customWidth="1"/>
    <col min="50" max="50" width="8.85546875" style="6" bestFit="1" customWidth="1"/>
    <col min="51" max="51" width="5.42578125" style="6" bestFit="1" customWidth="1"/>
    <col min="52" max="52" width="12.7109375" style="6" bestFit="1" customWidth="1"/>
    <col min="53" max="53" width="11.28515625" style="6" bestFit="1" customWidth="1"/>
    <col min="54" max="54" width="11.5703125" style="6" bestFit="1" customWidth="1"/>
    <col min="55" max="56" width="11.5703125" style="6" customWidth="1"/>
    <col min="57" max="57" width="11.5703125" style="6" bestFit="1" customWidth="1"/>
    <col min="58" max="59" width="10.42578125" style="6" bestFit="1" customWidth="1"/>
    <col min="60" max="60" width="11.28515625" style="6" bestFit="1" customWidth="1"/>
    <col min="61" max="61" width="8.7109375" style="6" bestFit="1" customWidth="1"/>
    <col min="62" max="62" width="11.5703125" style="6" bestFit="1" customWidth="1"/>
    <col min="63" max="63" width="8.28515625" style="6" bestFit="1" customWidth="1"/>
    <col min="64" max="64" width="13.42578125" style="6" customWidth="1"/>
    <col min="65" max="65" width="14.5703125" style="6" bestFit="1" customWidth="1"/>
    <col min="66" max="16384" width="9.140625" style="6"/>
  </cols>
  <sheetData>
    <row r="1" spans="1:65" x14ac:dyDescent="0.3">
      <c r="G1" s="33">
        <v>1001</v>
      </c>
      <c r="H1" s="33">
        <v>1001</v>
      </c>
      <c r="I1" s="33" t="s">
        <v>67</v>
      </c>
      <c r="J1" s="33" t="s">
        <v>68</v>
      </c>
      <c r="K1" s="33" t="s">
        <v>69</v>
      </c>
      <c r="L1" s="33" t="s">
        <v>69</v>
      </c>
      <c r="M1" s="33" t="s">
        <v>69</v>
      </c>
      <c r="N1" s="33" t="s">
        <v>70</v>
      </c>
      <c r="O1" s="34" t="s">
        <v>71</v>
      </c>
      <c r="P1" s="34" t="s">
        <v>72</v>
      </c>
      <c r="Q1" s="33" t="s">
        <v>73</v>
      </c>
      <c r="R1" s="33" t="s">
        <v>74</v>
      </c>
      <c r="S1" s="33" t="s">
        <v>74</v>
      </c>
      <c r="T1" s="33" t="s">
        <v>74</v>
      </c>
      <c r="U1" s="33" t="s">
        <v>74</v>
      </c>
      <c r="V1" s="33" t="s">
        <v>75</v>
      </c>
      <c r="W1" s="33" t="s">
        <v>76</v>
      </c>
      <c r="X1" s="33">
        <v>1402</v>
      </c>
      <c r="Y1" s="33">
        <v>1506</v>
      </c>
    </row>
    <row r="2" spans="1:65" ht="49.5" x14ac:dyDescent="0.3">
      <c r="A2" s="1" t="s">
        <v>0</v>
      </c>
      <c r="B2" s="1" t="s">
        <v>1</v>
      </c>
      <c r="C2" s="2" t="s">
        <v>2</v>
      </c>
      <c r="D2" s="2" t="s">
        <v>55</v>
      </c>
      <c r="E2" s="2" t="s">
        <v>56</v>
      </c>
      <c r="F2" s="2" t="s">
        <v>57</v>
      </c>
      <c r="G2" s="1" t="s">
        <v>3</v>
      </c>
      <c r="H2" s="3" t="s">
        <v>27</v>
      </c>
      <c r="I2" s="1" t="s">
        <v>32</v>
      </c>
      <c r="J2" s="1" t="s">
        <v>33</v>
      </c>
      <c r="K2" s="1" t="s">
        <v>4</v>
      </c>
      <c r="L2" s="1" t="s">
        <v>53</v>
      </c>
      <c r="M2" s="1" t="s">
        <v>42</v>
      </c>
      <c r="N2" s="1" t="s">
        <v>6</v>
      </c>
      <c r="O2" s="1" t="s">
        <v>30</v>
      </c>
      <c r="P2" s="1" t="s">
        <v>34</v>
      </c>
      <c r="Q2" s="1" t="s">
        <v>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13</v>
      </c>
      <c r="AA2" s="1" t="s">
        <v>11</v>
      </c>
      <c r="AB2" s="1" t="s">
        <v>52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4">
        <v>0.06</v>
      </c>
      <c r="AK2" s="4">
        <v>0.12</v>
      </c>
      <c r="AL2" s="4">
        <v>0.18</v>
      </c>
      <c r="AM2" s="4">
        <v>0.24</v>
      </c>
      <c r="AN2" s="4">
        <v>0.3</v>
      </c>
      <c r="AO2" s="4">
        <v>0.36</v>
      </c>
      <c r="AP2" s="5" t="s">
        <v>31</v>
      </c>
      <c r="AQ2" s="5" t="s">
        <v>54</v>
      </c>
      <c r="AR2" s="1" t="s">
        <v>12</v>
      </c>
      <c r="AS2" s="1" t="s">
        <v>40</v>
      </c>
      <c r="AT2" s="1" t="s">
        <v>41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28</v>
      </c>
      <c r="AZ2" s="1" t="s">
        <v>17</v>
      </c>
      <c r="BA2" s="1" t="s">
        <v>18</v>
      </c>
      <c r="BB2" s="1" t="s">
        <v>29</v>
      </c>
      <c r="BC2" s="1" t="s">
        <v>43</v>
      </c>
      <c r="BD2" s="1" t="s">
        <v>44</v>
      </c>
      <c r="BE2" s="1" t="s">
        <v>39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</row>
    <row r="3" spans="1:65" ht="16.5" x14ac:dyDescent="0.3">
      <c r="A3" s="24">
        <v>1</v>
      </c>
      <c r="B3" s="7"/>
      <c r="C3" s="8"/>
      <c r="D3" s="8"/>
      <c r="E3" s="8"/>
      <c r="F3" s="8"/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f>SUM(G3:Y3)-Z3</f>
        <v>0</v>
      </c>
      <c r="AB3" s="9">
        <f>AA3-H3</f>
        <v>0</v>
      </c>
      <c r="AC3" s="11">
        <v>100000</v>
      </c>
      <c r="AD3" s="11">
        <f>IF((AB3-AC3)&gt;0,IF((AB3-AC3)&gt;500000/12,500000/12,(AB3-AC3)),0)</f>
        <v>0</v>
      </c>
      <c r="AE3" s="11">
        <f>IF((AB3-(AC3+AD3))&gt;0,IF((AB3-(AC3+AD3))&gt;500000/12,500000/12,(AB3-(AC3+AD3))),0)</f>
        <v>0</v>
      </c>
      <c r="AF3" s="11">
        <f>IF((AB3-(AC3+AD3+AE3))&gt;0,IF((AB3-(AC3+AD3+AE3))&gt;500000/12,500000/12,(AB3-(AC3+AD3+AE3))),0)</f>
        <v>0</v>
      </c>
      <c r="AG3" s="11">
        <f>IF((AB3-(AC3+AD3+AE3+AF3))&gt;0,IF((AB3-(AC3+AD3+AE3+AF3))&gt;500000/12,500000/12,(AB3-(AC3+AD3+AE3+AF3))),0)</f>
        <v>0</v>
      </c>
      <c r="AH3" s="11">
        <f>IF((AB3-(AC3+AD3+AE3+AF3+AG3))&gt;0,IF((AB3-(AC3+AD3+AE3+AF3+AG3))&gt;500000/12,500000/12,(AB3-(AC3+AD3+AE3+AF3+AG3))),0)</f>
        <v>0</v>
      </c>
      <c r="AI3" s="11">
        <f>IF(AB3-100000&gt;0,AB3-AC3-AD3-AE3-AF3-AG3-AH3,0)</f>
        <v>0</v>
      </c>
      <c r="AJ3" s="11">
        <f>IF(AD3&lt;=500000/12,AD3*0.06,0)</f>
        <v>0</v>
      </c>
      <c r="AK3" s="11">
        <f>AE3*0.12</f>
        <v>0</v>
      </c>
      <c r="AL3" s="11">
        <f>AF3*0.18</f>
        <v>0</v>
      </c>
      <c r="AM3" s="12">
        <f>AG3*0.24</f>
        <v>0</v>
      </c>
      <c r="AN3" s="12">
        <f>AH3*0.3</f>
        <v>0</v>
      </c>
      <c r="AO3" s="12">
        <f>AI3*0.36</f>
        <v>0</v>
      </c>
      <c r="AP3" s="12">
        <f t="shared" ref="AP3:AP12" si="0">SUM(AJ3:AO3)</f>
        <v>0</v>
      </c>
      <c r="AQ3" s="12">
        <f>ROUND(AP3,0)</f>
        <v>0</v>
      </c>
      <c r="AR3" s="9">
        <f>G3*0.07</f>
        <v>0</v>
      </c>
      <c r="AS3" s="9">
        <f>L3*7%</f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f>SUM(AQ3:BK3)</f>
        <v>0</v>
      </c>
      <c r="BM3" s="9">
        <f t="shared" ref="BM3:BM32" si="1">AA3-BL3</f>
        <v>0</v>
      </c>
    </row>
    <row r="4" spans="1:65" ht="16.5" x14ac:dyDescent="0.3">
      <c r="A4" s="24">
        <v>2</v>
      </c>
      <c r="B4" s="7"/>
      <c r="C4" s="8"/>
      <c r="D4" s="8"/>
      <c r="E4" s="8"/>
      <c r="F4" s="8"/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f>SUM(G4:Y4)-Z4</f>
        <v>0</v>
      </c>
      <c r="AB4" s="9">
        <f t="shared" ref="AB4:AB32" si="2">AA4-H4</f>
        <v>0</v>
      </c>
      <c r="AC4" s="11">
        <v>100000</v>
      </c>
      <c r="AD4" s="11">
        <f t="shared" ref="AD4:AD32" si="3">IF((AB4-AC4)&gt;0,IF((AB4-AC4)&gt;500000/12,500000/12,(AB4-AC4)),0)</f>
        <v>0</v>
      </c>
      <c r="AE4" s="11">
        <f t="shared" ref="AE4:AE32" si="4">IF((AB4-(AC4+AD4))&gt;0,IF((AB4-(AC4+AD4))&gt;500000/12,500000/12,(AB4-(AC4+AD4))),0)</f>
        <v>0</v>
      </c>
      <c r="AF4" s="11">
        <f t="shared" ref="AF4:AF32" si="5">IF((AB4-(AC4+AD4+AE4))&gt;0,IF((AB4-(AC4+AD4+AE4))&gt;500000/12,500000/12,(AB4-(AC4+AD4+AE4))),0)</f>
        <v>0</v>
      </c>
      <c r="AG4" s="11">
        <f t="shared" ref="AG4:AG32" si="6">IF((AB4-(AC4+AD4+AE4+AF4))&gt;0,IF((AB4-(AC4+AD4+AE4+AF4))&gt;500000/12,500000/12,(AB4-(AC4+AD4+AE4+AF4))),0)</f>
        <v>0</v>
      </c>
      <c r="AH4" s="11">
        <f t="shared" ref="AH4:AH32" si="7">IF((AB4-(AC4+AD4+AE4+AF4+AG4))&gt;0,IF((AB4-(AC4+AD4+AE4+AF4+AG4))&gt;500000/12,500000/12,(AB4-(AC4+AD4+AE4+AF4+AG4))),0)</f>
        <v>0</v>
      </c>
      <c r="AI4" s="11">
        <f t="shared" ref="AI4:AI32" si="8">IF(AB4-100000&gt;0,AB4-AC4-AD4-AE4-AF4-AG4-AH4,0)</f>
        <v>0</v>
      </c>
      <c r="AJ4" s="11">
        <f t="shared" ref="AJ4:AJ32" si="9">IF(AD4&lt;=500000/12,AD4*0.06,0)</f>
        <v>0</v>
      </c>
      <c r="AK4" s="11">
        <f t="shared" ref="AK4:AK32" si="10">AE4*0.12</f>
        <v>0</v>
      </c>
      <c r="AL4" s="11">
        <f t="shared" ref="AL4:AL32" si="11">AF4*0.18</f>
        <v>0</v>
      </c>
      <c r="AM4" s="12">
        <f t="shared" ref="AM4:AM32" si="12">AG4*0.24</f>
        <v>0</v>
      </c>
      <c r="AN4" s="12">
        <f t="shared" ref="AN4:AN32" si="13">AH4*0.3</f>
        <v>0</v>
      </c>
      <c r="AO4" s="12">
        <f t="shared" ref="AO4:AO32" si="14">AI4*0.36</f>
        <v>0</v>
      </c>
      <c r="AP4" s="13">
        <f t="shared" si="0"/>
        <v>0</v>
      </c>
      <c r="AQ4" s="12">
        <f t="shared" ref="AQ4:AQ32" si="15">ROUND(AP4,0)</f>
        <v>0</v>
      </c>
      <c r="AR4" s="9">
        <f t="shared" ref="AR4:AR32" si="16">G4*0.07</f>
        <v>0</v>
      </c>
      <c r="AS4" s="9">
        <f t="shared" ref="AS4:AS32" si="17">L4*7%</f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f t="shared" ref="BL4:BL32" si="18">SUM(AQ4:BK4)</f>
        <v>0</v>
      </c>
      <c r="BM4" s="9">
        <f t="shared" si="1"/>
        <v>0</v>
      </c>
    </row>
    <row r="5" spans="1:65" ht="16.5" x14ac:dyDescent="0.3">
      <c r="A5" s="24">
        <v>3</v>
      </c>
      <c r="B5" s="7"/>
      <c r="C5" s="8"/>
      <c r="D5" s="8"/>
      <c r="E5" s="8"/>
      <c r="F5" s="8"/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f t="shared" ref="AA5:AA32" si="19">SUM(G5:Y5)-Z5</f>
        <v>0</v>
      </c>
      <c r="AB5" s="9">
        <f t="shared" si="2"/>
        <v>0</v>
      </c>
      <c r="AC5" s="11">
        <v>100000</v>
      </c>
      <c r="AD5" s="11">
        <f t="shared" si="3"/>
        <v>0</v>
      </c>
      <c r="AE5" s="11">
        <f t="shared" si="4"/>
        <v>0</v>
      </c>
      <c r="AF5" s="11">
        <f t="shared" si="5"/>
        <v>0</v>
      </c>
      <c r="AG5" s="11">
        <f t="shared" si="6"/>
        <v>0</v>
      </c>
      <c r="AH5" s="11">
        <f t="shared" si="7"/>
        <v>0</v>
      </c>
      <c r="AI5" s="11">
        <f t="shared" si="8"/>
        <v>0</v>
      </c>
      <c r="AJ5" s="11">
        <f t="shared" si="9"/>
        <v>0</v>
      </c>
      <c r="AK5" s="11">
        <f t="shared" si="10"/>
        <v>0</v>
      </c>
      <c r="AL5" s="11">
        <f t="shared" si="11"/>
        <v>0</v>
      </c>
      <c r="AM5" s="12">
        <f t="shared" si="12"/>
        <v>0</v>
      </c>
      <c r="AN5" s="12">
        <f t="shared" si="13"/>
        <v>0</v>
      </c>
      <c r="AO5" s="12">
        <f t="shared" si="14"/>
        <v>0</v>
      </c>
      <c r="AP5" s="13">
        <f t="shared" si="0"/>
        <v>0</v>
      </c>
      <c r="AQ5" s="12">
        <f t="shared" si="15"/>
        <v>0</v>
      </c>
      <c r="AR5" s="9">
        <f t="shared" si="16"/>
        <v>0</v>
      </c>
      <c r="AS5" s="9">
        <f t="shared" si="17"/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f t="shared" si="18"/>
        <v>0</v>
      </c>
      <c r="BM5" s="9">
        <f t="shared" si="1"/>
        <v>0</v>
      </c>
    </row>
    <row r="6" spans="1:65" ht="16.5" x14ac:dyDescent="0.3">
      <c r="A6" s="24">
        <v>4</v>
      </c>
      <c r="B6" s="7"/>
      <c r="C6" s="8"/>
      <c r="D6" s="8"/>
      <c r="E6" s="8"/>
      <c r="F6" s="8"/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f t="shared" si="19"/>
        <v>0</v>
      </c>
      <c r="AB6" s="9">
        <f t="shared" si="2"/>
        <v>0</v>
      </c>
      <c r="AC6" s="11">
        <v>100000</v>
      </c>
      <c r="AD6" s="11">
        <f t="shared" si="3"/>
        <v>0</v>
      </c>
      <c r="AE6" s="11">
        <f t="shared" si="4"/>
        <v>0</v>
      </c>
      <c r="AF6" s="11">
        <f t="shared" si="5"/>
        <v>0</v>
      </c>
      <c r="AG6" s="11">
        <f t="shared" si="6"/>
        <v>0</v>
      </c>
      <c r="AH6" s="11">
        <f t="shared" si="7"/>
        <v>0</v>
      </c>
      <c r="AI6" s="11">
        <f t="shared" si="8"/>
        <v>0</v>
      </c>
      <c r="AJ6" s="11">
        <f t="shared" si="9"/>
        <v>0</v>
      </c>
      <c r="AK6" s="11">
        <f t="shared" si="10"/>
        <v>0</v>
      </c>
      <c r="AL6" s="11">
        <f t="shared" si="11"/>
        <v>0</v>
      </c>
      <c r="AM6" s="12">
        <f t="shared" si="12"/>
        <v>0</v>
      </c>
      <c r="AN6" s="12">
        <f t="shared" si="13"/>
        <v>0</v>
      </c>
      <c r="AO6" s="12">
        <f t="shared" si="14"/>
        <v>0</v>
      </c>
      <c r="AP6" s="13">
        <f t="shared" si="0"/>
        <v>0</v>
      </c>
      <c r="AQ6" s="12">
        <f t="shared" si="15"/>
        <v>0</v>
      </c>
      <c r="AR6" s="9">
        <f t="shared" si="16"/>
        <v>0</v>
      </c>
      <c r="AS6" s="9">
        <f t="shared" si="17"/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f t="shared" si="18"/>
        <v>0</v>
      </c>
      <c r="BM6" s="9">
        <f t="shared" si="1"/>
        <v>0</v>
      </c>
    </row>
    <row r="7" spans="1:65" s="10" customFormat="1" ht="16.5" x14ac:dyDescent="0.3">
      <c r="A7" s="24">
        <v>5</v>
      </c>
      <c r="B7" s="7"/>
      <c r="C7" s="14"/>
      <c r="D7" s="14"/>
      <c r="E7" s="14"/>
      <c r="F7" s="14"/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f t="shared" si="19"/>
        <v>0</v>
      </c>
      <c r="AB7" s="9">
        <f t="shared" si="2"/>
        <v>0</v>
      </c>
      <c r="AC7" s="11">
        <v>100000</v>
      </c>
      <c r="AD7" s="11">
        <f t="shared" si="3"/>
        <v>0</v>
      </c>
      <c r="AE7" s="11">
        <f t="shared" si="4"/>
        <v>0</v>
      </c>
      <c r="AF7" s="11">
        <f t="shared" si="5"/>
        <v>0</v>
      </c>
      <c r="AG7" s="11">
        <f t="shared" si="6"/>
        <v>0</v>
      </c>
      <c r="AH7" s="11">
        <f t="shared" si="7"/>
        <v>0</v>
      </c>
      <c r="AI7" s="11">
        <f t="shared" si="8"/>
        <v>0</v>
      </c>
      <c r="AJ7" s="11">
        <f t="shared" si="9"/>
        <v>0</v>
      </c>
      <c r="AK7" s="11">
        <f t="shared" si="10"/>
        <v>0</v>
      </c>
      <c r="AL7" s="11">
        <f t="shared" si="11"/>
        <v>0</v>
      </c>
      <c r="AM7" s="12">
        <f t="shared" si="12"/>
        <v>0</v>
      </c>
      <c r="AN7" s="12">
        <f t="shared" si="13"/>
        <v>0</v>
      </c>
      <c r="AO7" s="12">
        <f t="shared" si="14"/>
        <v>0</v>
      </c>
      <c r="AP7" s="13">
        <f t="shared" si="0"/>
        <v>0</v>
      </c>
      <c r="AQ7" s="12">
        <f t="shared" si="15"/>
        <v>0</v>
      </c>
      <c r="AR7" s="9">
        <f t="shared" si="16"/>
        <v>0</v>
      </c>
      <c r="AS7" s="9">
        <f t="shared" si="17"/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f t="shared" si="18"/>
        <v>0</v>
      </c>
      <c r="BM7" s="9">
        <f t="shared" si="1"/>
        <v>0</v>
      </c>
    </row>
    <row r="8" spans="1:65" ht="16.5" x14ac:dyDescent="0.3">
      <c r="A8" s="24">
        <v>6</v>
      </c>
      <c r="B8" s="7"/>
      <c r="C8" s="8"/>
      <c r="D8" s="8"/>
      <c r="E8" s="8"/>
      <c r="F8" s="8"/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f t="shared" si="19"/>
        <v>0</v>
      </c>
      <c r="AB8" s="9">
        <f t="shared" si="2"/>
        <v>0</v>
      </c>
      <c r="AC8" s="11">
        <v>100000</v>
      </c>
      <c r="AD8" s="11">
        <f t="shared" si="3"/>
        <v>0</v>
      </c>
      <c r="AE8" s="11">
        <f t="shared" si="4"/>
        <v>0</v>
      </c>
      <c r="AF8" s="11">
        <f t="shared" si="5"/>
        <v>0</v>
      </c>
      <c r="AG8" s="11">
        <f t="shared" si="6"/>
        <v>0</v>
      </c>
      <c r="AH8" s="11">
        <f t="shared" si="7"/>
        <v>0</v>
      </c>
      <c r="AI8" s="11">
        <f t="shared" si="8"/>
        <v>0</v>
      </c>
      <c r="AJ8" s="11">
        <f t="shared" si="9"/>
        <v>0</v>
      </c>
      <c r="AK8" s="11">
        <f t="shared" si="10"/>
        <v>0</v>
      </c>
      <c r="AL8" s="11">
        <f t="shared" si="11"/>
        <v>0</v>
      </c>
      <c r="AM8" s="12">
        <f t="shared" si="12"/>
        <v>0</v>
      </c>
      <c r="AN8" s="12">
        <f t="shared" si="13"/>
        <v>0</v>
      </c>
      <c r="AO8" s="12">
        <f t="shared" si="14"/>
        <v>0</v>
      </c>
      <c r="AP8" s="13">
        <f t="shared" si="0"/>
        <v>0</v>
      </c>
      <c r="AQ8" s="12">
        <f t="shared" si="15"/>
        <v>0</v>
      </c>
      <c r="AR8" s="9">
        <f t="shared" si="16"/>
        <v>0</v>
      </c>
      <c r="AS8" s="9">
        <f t="shared" si="17"/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f t="shared" si="18"/>
        <v>0</v>
      </c>
      <c r="BM8" s="9">
        <f t="shared" si="1"/>
        <v>0</v>
      </c>
    </row>
    <row r="9" spans="1:65" ht="16.5" x14ac:dyDescent="0.3">
      <c r="A9" s="24">
        <v>7</v>
      </c>
      <c r="B9" s="7"/>
      <c r="C9" s="8"/>
      <c r="D9" s="8"/>
      <c r="E9" s="8"/>
      <c r="F9" s="8"/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f t="shared" si="19"/>
        <v>0</v>
      </c>
      <c r="AB9" s="9">
        <f t="shared" si="2"/>
        <v>0</v>
      </c>
      <c r="AC9" s="11">
        <v>100000</v>
      </c>
      <c r="AD9" s="11">
        <f t="shared" si="3"/>
        <v>0</v>
      </c>
      <c r="AE9" s="11">
        <f t="shared" si="4"/>
        <v>0</v>
      </c>
      <c r="AF9" s="11">
        <f t="shared" si="5"/>
        <v>0</v>
      </c>
      <c r="AG9" s="11">
        <f t="shared" si="6"/>
        <v>0</v>
      </c>
      <c r="AH9" s="11">
        <f t="shared" si="7"/>
        <v>0</v>
      </c>
      <c r="AI9" s="11">
        <f t="shared" si="8"/>
        <v>0</v>
      </c>
      <c r="AJ9" s="11">
        <f t="shared" si="9"/>
        <v>0</v>
      </c>
      <c r="AK9" s="11">
        <f t="shared" si="10"/>
        <v>0</v>
      </c>
      <c r="AL9" s="11">
        <f t="shared" si="11"/>
        <v>0</v>
      </c>
      <c r="AM9" s="12">
        <f t="shared" si="12"/>
        <v>0</v>
      </c>
      <c r="AN9" s="12">
        <f t="shared" si="13"/>
        <v>0</v>
      </c>
      <c r="AO9" s="12">
        <f t="shared" si="14"/>
        <v>0</v>
      </c>
      <c r="AP9" s="13">
        <f t="shared" si="0"/>
        <v>0</v>
      </c>
      <c r="AQ9" s="12">
        <f t="shared" si="15"/>
        <v>0</v>
      </c>
      <c r="AR9" s="9">
        <f t="shared" si="16"/>
        <v>0</v>
      </c>
      <c r="AS9" s="9">
        <f t="shared" si="17"/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f t="shared" si="18"/>
        <v>0</v>
      </c>
      <c r="BM9" s="9">
        <f t="shared" si="1"/>
        <v>0</v>
      </c>
    </row>
    <row r="10" spans="1:65" ht="16.5" x14ac:dyDescent="0.3">
      <c r="A10" s="24">
        <v>8</v>
      </c>
      <c r="B10" s="7"/>
      <c r="C10" s="8"/>
      <c r="D10" s="8"/>
      <c r="E10" s="8"/>
      <c r="F10" s="8"/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f t="shared" si="19"/>
        <v>0</v>
      </c>
      <c r="AB10" s="9">
        <f t="shared" si="2"/>
        <v>0</v>
      </c>
      <c r="AC10" s="11">
        <v>100000</v>
      </c>
      <c r="AD10" s="11">
        <f t="shared" si="3"/>
        <v>0</v>
      </c>
      <c r="AE10" s="11">
        <f t="shared" si="4"/>
        <v>0</v>
      </c>
      <c r="AF10" s="11">
        <f t="shared" si="5"/>
        <v>0</v>
      </c>
      <c r="AG10" s="11">
        <f t="shared" si="6"/>
        <v>0</v>
      </c>
      <c r="AH10" s="11">
        <f t="shared" si="7"/>
        <v>0</v>
      </c>
      <c r="AI10" s="11">
        <f t="shared" si="8"/>
        <v>0</v>
      </c>
      <c r="AJ10" s="11">
        <f t="shared" si="9"/>
        <v>0</v>
      </c>
      <c r="AK10" s="11">
        <f t="shared" si="10"/>
        <v>0</v>
      </c>
      <c r="AL10" s="11">
        <f t="shared" si="11"/>
        <v>0</v>
      </c>
      <c r="AM10" s="12">
        <f t="shared" si="12"/>
        <v>0</v>
      </c>
      <c r="AN10" s="12">
        <f t="shared" si="13"/>
        <v>0</v>
      </c>
      <c r="AO10" s="12">
        <f t="shared" si="14"/>
        <v>0</v>
      </c>
      <c r="AP10" s="13">
        <f t="shared" si="0"/>
        <v>0</v>
      </c>
      <c r="AQ10" s="12">
        <f t="shared" si="15"/>
        <v>0</v>
      </c>
      <c r="AR10" s="9">
        <f t="shared" si="16"/>
        <v>0</v>
      </c>
      <c r="AS10" s="9">
        <f t="shared" si="17"/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f t="shared" si="18"/>
        <v>0</v>
      </c>
      <c r="BM10" s="9">
        <f t="shared" si="1"/>
        <v>0</v>
      </c>
    </row>
    <row r="11" spans="1:65" ht="16.5" x14ac:dyDescent="0.3">
      <c r="A11" s="24">
        <v>9</v>
      </c>
      <c r="B11" s="7"/>
      <c r="C11" s="8"/>
      <c r="D11" s="8"/>
      <c r="E11" s="8"/>
      <c r="F11" s="8"/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f t="shared" si="19"/>
        <v>0</v>
      </c>
      <c r="AB11" s="9">
        <f t="shared" si="2"/>
        <v>0</v>
      </c>
      <c r="AC11" s="11">
        <v>100000</v>
      </c>
      <c r="AD11" s="11">
        <f t="shared" si="3"/>
        <v>0</v>
      </c>
      <c r="AE11" s="11">
        <f t="shared" si="4"/>
        <v>0</v>
      </c>
      <c r="AF11" s="11">
        <f t="shared" si="5"/>
        <v>0</v>
      </c>
      <c r="AG11" s="11">
        <f t="shared" si="6"/>
        <v>0</v>
      </c>
      <c r="AH11" s="11">
        <f t="shared" si="7"/>
        <v>0</v>
      </c>
      <c r="AI11" s="11">
        <f t="shared" si="8"/>
        <v>0</v>
      </c>
      <c r="AJ11" s="11">
        <f t="shared" si="9"/>
        <v>0</v>
      </c>
      <c r="AK11" s="11">
        <f t="shared" si="10"/>
        <v>0</v>
      </c>
      <c r="AL11" s="11">
        <f t="shared" si="11"/>
        <v>0</v>
      </c>
      <c r="AM11" s="12">
        <f t="shared" si="12"/>
        <v>0</v>
      </c>
      <c r="AN11" s="12">
        <f t="shared" si="13"/>
        <v>0</v>
      </c>
      <c r="AO11" s="12">
        <f t="shared" si="14"/>
        <v>0</v>
      </c>
      <c r="AP11" s="13">
        <f t="shared" si="0"/>
        <v>0</v>
      </c>
      <c r="AQ11" s="12">
        <f t="shared" si="15"/>
        <v>0</v>
      </c>
      <c r="AR11" s="9">
        <f t="shared" si="16"/>
        <v>0</v>
      </c>
      <c r="AS11" s="9">
        <f t="shared" si="17"/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f t="shared" si="18"/>
        <v>0</v>
      </c>
      <c r="BM11" s="9">
        <f t="shared" si="1"/>
        <v>0</v>
      </c>
    </row>
    <row r="12" spans="1:65" ht="16.5" x14ac:dyDescent="0.3">
      <c r="A12" s="24">
        <v>10</v>
      </c>
      <c r="B12" s="7"/>
      <c r="C12" s="8"/>
      <c r="D12" s="8"/>
      <c r="E12" s="8"/>
      <c r="F12" s="8"/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f t="shared" si="19"/>
        <v>0</v>
      </c>
      <c r="AB12" s="9">
        <f t="shared" si="2"/>
        <v>0</v>
      </c>
      <c r="AC12" s="11">
        <v>100000</v>
      </c>
      <c r="AD12" s="11">
        <f t="shared" si="3"/>
        <v>0</v>
      </c>
      <c r="AE12" s="11">
        <f t="shared" si="4"/>
        <v>0</v>
      </c>
      <c r="AF12" s="11">
        <f t="shared" si="5"/>
        <v>0</v>
      </c>
      <c r="AG12" s="11">
        <f t="shared" si="6"/>
        <v>0</v>
      </c>
      <c r="AH12" s="11">
        <f t="shared" si="7"/>
        <v>0</v>
      </c>
      <c r="AI12" s="11">
        <f t="shared" si="8"/>
        <v>0</v>
      </c>
      <c r="AJ12" s="11">
        <f t="shared" si="9"/>
        <v>0</v>
      </c>
      <c r="AK12" s="11">
        <f t="shared" si="10"/>
        <v>0</v>
      </c>
      <c r="AL12" s="11">
        <f t="shared" si="11"/>
        <v>0</v>
      </c>
      <c r="AM12" s="12">
        <f t="shared" si="12"/>
        <v>0</v>
      </c>
      <c r="AN12" s="12">
        <f t="shared" si="13"/>
        <v>0</v>
      </c>
      <c r="AO12" s="12">
        <f t="shared" si="14"/>
        <v>0</v>
      </c>
      <c r="AP12" s="13">
        <f t="shared" si="0"/>
        <v>0</v>
      </c>
      <c r="AQ12" s="12">
        <f t="shared" si="15"/>
        <v>0</v>
      </c>
      <c r="AR12" s="9">
        <f t="shared" si="16"/>
        <v>0</v>
      </c>
      <c r="AS12" s="9">
        <f t="shared" si="17"/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f t="shared" si="18"/>
        <v>0</v>
      </c>
      <c r="BM12" s="9">
        <f t="shared" si="1"/>
        <v>0</v>
      </c>
    </row>
    <row r="13" spans="1:65" ht="16.5" x14ac:dyDescent="0.3">
      <c r="A13" s="24">
        <v>11</v>
      </c>
      <c r="B13" s="7"/>
      <c r="C13" s="14"/>
      <c r="D13" s="14"/>
      <c r="E13" s="14"/>
      <c r="F13" s="14"/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f t="shared" si="19"/>
        <v>0</v>
      </c>
      <c r="AB13" s="9">
        <f t="shared" si="2"/>
        <v>0</v>
      </c>
      <c r="AC13" s="11">
        <v>100000</v>
      </c>
      <c r="AD13" s="11">
        <f t="shared" si="3"/>
        <v>0</v>
      </c>
      <c r="AE13" s="11">
        <f t="shared" si="4"/>
        <v>0</v>
      </c>
      <c r="AF13" s="11">
        <f t="shared" si="5"/>
        <v>0</v>
      </c>
      <c r="AG13" s="11">
        <f t="shared" si="6"/>
        <v>0</v>
      </c>
      <c r="AH13" s="11">
        <f t="shared" si="7"/>
        <v>0</v>
      </c>
      <c r="AI13" s="11">
        <f t="shared" si="8"/>
        <v>0</v>
      </c>
      <c r="AJ13" s="11">
        <f t="shared" si="9"/>
        <v>0</v>
      </c>
      <c r="AK13" s="11">
        <f t="shared" si="10"/>
        <v>0</v>
      </c>
      <c r="AL13" s="11">
        <f t="shared" si="11"/>
        <v>0</v>
      </c>
      <c r="AM13" s="12">
        <f t="shared" si="12"/>
        <v>0</v>
      </c>
      <c r="AN13" s="12">
        <f t="shared" si="13"/>
        <v>0</v>
      </c>
      <c r="AO13" s="12">
        <f t="shared" si="14"/>
        <v>0</v>
      </c>
      <c r="AP13" s="13"/>
      <c r="AQ13" s="12">
        <f t="shared" si="15"/>
        <v>0</v>
      </c>
      <c r="AR13" s="9">
        <f t="shared" si="16"/>
        <v>0</v>
      </c>
      <c r="AS13" s="9">
        <f t="shared" si="17"/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f t="shared" si="18"/>
        <v>0</v>
      </c>
      <c r="BM13" s="9">
        <f t="shared" si="1"/>
        <v>0</v>
      </c>
    </row>
    <row r="14" spans="1:65" ht="16.5" x14ac:dyDescent="0.3">
      <c r="A14" s="24">
        <v>12</v>
      </c>
      <c r="B14" s="7"/>
      <c r="C14" s="8"/>
      <c r="D14" s="8"/>
      <c r="E14" s="8"/>
      <c r="F14" s="8"/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f t="shared" si="19"/>
        <v>0</v>
      </c>
      <c r="AB14" s="9">
        <f t="shared" si="2"/>
        <v>0</v>
      </c>
      <c r="AC14" s="11">
        <v>100000</v>
      </c>
      <c r="AD14" s="11">
        <f t="shared" si="3"/>
        <v>0</v>
      </c>
      <c r="AE14" s="11">
        <f t="shared" si="4"/>
        <v>0</v>
      </c>
      <c r="AF14" s="11">
        <f t="shared" si="5"/>
        <v>0</v>
      </c>
      <c r="AG14" s="11">
        <f t="shared" si="6"/>
        <v>0</v>
      </c>
      <c r="AH14" s="11">
        <f t="shared" si="7"/>
        <v>0</v>
      </c>
      <c r="AI14" s="11">
        <f t="shared" si="8"/>
        <v>0</v>
      </c>
      <c r="AJ14" s="11">
        <f t="shared" si="9"/>
        <v>0</v>
      </c>
      <c r="AK14" s="11">
        <f t="shared" si="10"/>
        <v>0</v>
      </c>
      <c r="AL14" s="11">
        <f t="shared" si="11"/>
        <v>0</v>
      </c>
      <c r="AM14" s="12">
        <f t="shared" si="12"/>
        <v>0</v>
      </c>
      <c r="AN14" s="12">
        <f t="shared" si="13"/>
        <v>0</v>
      </c>
      <c r="AO14" s="12">
        <f t="shared" si="14"/>
        <v>0</v>
      </c>
      <c r="AP14" s="13">
        <f>SUM(AJ14:AO14)</f>
        <v>0</v>
      </c>
      <c r="AQ14" s="12">
        <f t="shared" si="15"/>
        <v>0</v>
      </c>
      <c r="AR14" s="9">
        <f t="shared" si="16"/>
        <v>0</v>
      </c>
      <c r="AS14" s="9">
        <f t="shared" si="17"/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f t="shared" si="18"/>
        <v>0</v>
      </c>
      <c r="BM14" s="9">
        <f t="shared" si="1"/>
        <v>0</v>
      </c>
    </row>
    <row r="15" spans="1:65" ht="16.5" x14ac:dyDescent="0.3">
      <c r="A15" s="24">
        <v>13</v>
      </c>
      <c r="B15" s="7"/>
      <c r="C15" s="8"/>
      <c r="D15" s="8"/>
      <c r="E15" s="8"/>
      <c r="F15" s="8"/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f t="shared" si="19"/>
        <v>0</v>
      </c>
      <c r="AB15" s="9">
        <f t="shared" si="2"/>
        <v>0</v>
      </c>
      <c r="AC15" s="11">
        <v>100000</v>
      </c>
      <c r="AD15" s="11">
        <f t="shared" si="3"/>
        <v>0</v>
      </c>
      <c r="AE15" s="11">
        <f t="shared" si="4"/>
        <v>0</v>
      </c>
      <c r="AF15" s="11">
        <f t="shared" si="5"/>
        <v>0</v>
      </c>
      <c r="AG15" s="11">
        <f t="shared" si="6"/>
        <v>0</v>
      </c>
      <c r="AH15" s="11">
        <f t="shared" si="7"/>
        <v>0</v>
      </c>
      <c r="AI15" s="11">
        <f t="shared" si="8"/>
        <v>0</v>
      </c>
      <c r="AJ15" s="11">
        <f t="shared" si="9"/>
        <v>0</v>
      </c>
      <c r="AK15" s="11">
        <f t="shared" si="10"/>
        <v>0</v>
      </c>
      <c r="AL15" s="11">
        <f t="shared" si="11"/>
        <v>0</v>
      </c>
      <c r="AM15" s="12">
        <f t="shared" si="12"/>
        <v>0</v>
      </c>
      <c r="AN15" s="12">
        <f t="shared" si="13"/>
        <v>0</v>
      </c>
      <c r="AO15" s="12">
        <f t="shared" si="14"/>
        <v>0</v>
      </c>
      <c r="AP15" s="13">
        <f>SUM(AJ15:AO15)</f>
        <v>0</v>
      </c>
      <c r="AQ15" s="12">
        <f t="shared" si="15"/>
        <v>0</v>
      </c>
      <c r="AR15" s="9">
        <f t="shared" si="16"/>
        <v>0</v>
      </c>
      <c r="AS15" s="9">
        <f t="shared" si="17"/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f t="shared" si="18"/>
        <v>0</v>
      </c>
      <c r="BM15" s="9">
        <f t="shared" si="1"/>
        <v>0</v>
      </c>
    </row>
    <row r="16" spans="1:65" ht="16.5" x14ac:dyDescent="0.3">
      <c r="A16" s="24">
        <v>14</v>
      </c>
      <c r="B16" s="7"/>
      <c r="C16" s="8"/>
      <c r="D16" s="8"/>
      <c r="E16" s="8"/>
      <c r="F16" s="8"/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f t="shared" si="19"/>
        <v>0</v>
      </c>
      <c r="AB16" s="9">
        <f t="shared" si="2"/>
        <v>0</v>
      </c>
      <c r="AC16" s="11">
        <v>100000</v>
      </c>
      <c r="AD16" s="11">
        <f t="shared" si="3"/>
        <v>0</v>
      </c>
      <c r="AE16" s="11">
        <f t="shared" si="4"/>
        <v>0</v>
      </c>
      <c r="AF16" s="11">
        <f t="shared" si="5"/>
        <v>0</v>
      </c>
      <c r="AG16" s="11">
        <f t="shared" si="6"/>
        <v>0</v>
      </c>
      <c r="AH16" s="11">
        <f t="shared" si="7"/>
        <v>0</v>
      </c>
      <c r="AI16" s="11">
        <f t="shared" si="8"/>
        <v>0</v>
      </c>
      <c r="AJ16" s="11">
        <f t="shared" si="9"/>
        <v>0</v>
      </c>
      <c r="AK16" s="11">
        <f t="shared" si="10"/>
        <v>0</v>
      </c>
      <c r="AL16" s="11">
        <f t="shared" si="11"/>
        <v>0</v>
      </c>
      <c r="AM16" s="12">
        <f t="shared" si="12"/>
        <v>0</v>
      </c>
      <c r="AN16" s="12">
        <f t="shared" si="13"/>
        <v>0</v>
      </c>
      <c r="AO16" s="12">
        <f t="shared" si="14"/>
        <v>0</v>
      </c>
      <c r="AP16" s="13">
        <f>SUM(AJ16:AO16)</f>
        <v>0</v>
      </c>
      <c r="AQ16" s="12">
        <f t="shared" si="15"/>
        <v>0</v>
      </c>
      <c r="AR16" s="9">
        <f t="shared" si="16"/>
        <v>0</v>
      </c>
      <c r="AS16" s="9">
        <f t="shared" si="17"/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f t="shared" si="18"/>
        <v>0</v>
      </c>
      <c r="BM16" s="9">
        <f t="shared" si="1"/>
        <v>0</v>
      </c>
    </row>
    <row r="17" spans="1:65" ht="16.5" x14ac:dyDescent="0.3">
      <c r="A17" s="24">
        <v>15</v>
      </c>
      <c r="B17" s="7"/>
      <c r="C17" s="14"/>
      <c r="D17" s="14"/>
      <c r="E17" s="14"/>
      <c r="F17" s="14"/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f t="shared" si="19"/>
        <v>0</v>
      </c>
      <c r="AB17" s="9">
        <f t="shared" si="2"/>
        <v>0</v>
      </c>
      <c r="AC17" s="11">
        <v>100000</v>
      </c>
      <c r="AD17" s="11">
        <f t="shared" si="3"/>
        <v>0</v>
      </c>
      <c r="AE17" s="11">
        <f t="shared" si="4"/>
        <v>0</v>
      </c>
      <c r="AF17" s="11">
        <f t="shared" si="5"/>
        <v>0</v>
      </c>
      <c r="AG17" s="11">
        <f t="shared" si="6"/>
        <v>0</v>
      </c>
      <c r="AH17" s="11">
        <f t="shared" si="7"/>
        <v>0</v>
      </c>
      <c r="AI17" s="11">
        <f t="shared" si="8"/>
        <v>0</v>
      </c>
      <c r="AJ17" s="11">
        <f t="shared" si="9"/>
        <v>0</v>
      </c>
      <c r="AK17" s="11">
        <f t="shared" si="10"/>
        <v>0</v>
      </c>
      <c r="AL17" s="11">
        <f t="shared" si="11"/>
        <v>0</v>
      </c>
      <c r="AM17" s="12">
        <f t="shared" si="12"/>
        <v>0</v>
      </c>
      <c r="AN17" s="12">
        <f t="shared" si="13"/>
        <v>0</v>
      </c>
      <c r="AO17" s="12">
        <f t="shared" si="14"/>
        <v>0</v>
      </c>
      <c r="AP17" s="13">
        <f>SUM(AJ17:AO17)</f>
        <v>0</v>
      </c>
      <c r="AQ17" s="12">
        <f t="shared" si="15"/>
        <v>0</v>
      </c>
      <c r="AR17" s="9">
        <f t="shared" si="16"/>
        <v>0</v>
      </c>
      <c r="AS17" s="9">
        <f t="shared" si="17"/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f t="shared" si="18"/>
        <v>0</v>
      </c>
      <c r="BM17" s="9">
        <f t="shared" si="1"/>
        <v>0</v>
      </c>
    </row>
    <row r="18" spans="1:65" ht="16.5" x14ac:dyDescent="0.3">
      <c r="A18" s="24">
        <v>16</v>
      </c>
      <c r="B18" s="7"/>
      <c r="C18" s="14"/>
      <c r="D18" s="14"/>
      <c r="E18" s="14"/>
      <c r="F18" s="14"/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f t="shared" si="19"/>
        <v>0</v>
      </c>
      <c r="AB18" s="9">
        <f t="shared" si="2"/>
        <v>0</v>
      </c>
      <c r="AC18" s="11">
        <v>100000</v>
      </c>
      <c r="AD18" s="11">
        <f t="shared" si="3"/>
        <v>0</v>
      </c>
      <c r="AE18" s="11">
        <f t="shared" si="4"/>
        <v>0</v>
      </c>
      <c r="AF18" s="11">
        <f t="shared" si="5"/>
        <v>0</v>
      </c>
      <c r="AG18" s="11">
        <f t="shared" si="6"/>
        <v>0</v>
      </c>
      <c r="AH18" s="11">
        <f t="shared" si="7"/>
        <v>0</v>
      </c>
      <c r="AI18" s="11">
        <f t="shared" si="8"/>
        <v>0</v>
      </c>
      <c r="AJ18" s="11">
        <f t="shared" si="9"/>
        <v>0</v>
      </c>
      <c r="AK18" s="11">
        <f t="shared" si="10"/>
        <v>0</v>
      </c>
      <c r="AL18" s="11">
        <f t="shared" si="11"/>
        <v>0</v>
      </c>
      <c r="AM18" s="12">
        <f t="shared" si="12"/>
        <v>0</v>
      </c>
      <c r="AN18" s="12">
        <f t="shared" si="13"/>
        <v>0</v>
      </c>
      <c r="AO18" s="12">
        <f t="shared" si="14"/>
        <v>0</v>
      </c>
      <c r="AP18" s="13"/>
      <c r="AQ18" s="12">
        <f t="shared" si="15"/>
        <v>0</v>
      </c>
      <c r="AR18" s="9">
        <f t="shared" si="16"/>
        <v>0</v>
      </c>
      <c r="AS18" s="9">
        <f t="shared" si="17"/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f t="shared" si="18"/>
        <v>0</v>
      </c>
      <c r="BM18" s="9">
        <f t="shared" si="1"/>
        <v>0</v>
      </c>
    </row>
    <row r="19" spans="1:65" ht="16.5" x14ac:dyDescent="0.3">
      <c r="A19" s="24">
        <v>17</v>
      </c>
      <c r="B19" s="7"/>
      <c r="C19" s="8"/>
      <c r="D19" s="8"/>
      <c r="E19" s="8"/>
      <c r="F19" s="8"/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f t="shared" si="19"/>
        <v>0</v>
      </c>
      <c r="AB19" s="9">
        <f t="shared" si="2"/>
        <v>0</v>
      </c>
      <c r="AC19" s="11">
        <v>100000</v>
      </c>
      <c r="AD19" s="11">
        <f t="shared" si="3"/>
        <v>0</v>
      </c>
      <c r="AE19" s="11">
        <f t="shared" si="4"/>
        <v>0</v>
      </c>
      <c r="AF19" s="11">
        <f t="shared" si="5"/>
        <v>0</v>
      </c>
      <c r="AG19" s="11">
        <f t="shared" si="6"/>
        <v>0</v>
      </c>
      <c r="AH19" s="11">
        <f t="shared" si="7"/>
        <v>0</v>
      </c>
      <c r="AI19" s="11">
        <f t="shared" si="8"/>
        <v>0</v>
      </c>
      <c r="AJ19" s="11">
        <f t="shared" si="9"/>
        <v>0</v>
      </c>
      <c r="AK19" s="11">
        <f t="shared" si="10"/>
        <v>0</v>
      </c>
      <c r="AL19" s="11">
        <f t="shared" si="11"/>
        <v>0</v>
      </c>
      <c r="AM19" s="12">
        <f t="shared" si="12"/>
        <v>0</v>
      </c>
      <c r="AN19" s="12">
        <f t="shared" si="13"/>
        <v>0</v>
      </c>
      <c r="AO19" s="12">
        <f t="shared" si="14"/>
        <v>0</v>
      </c>
      <c r="AP19" s="13">
        <f t="shared" ref="AP19:AP32" si="20">SUM(AJ19:AO19)</f>
        <v>0</v>
      </c>
      <c r="AQ19" s="12">
        <f t="shared" si="15"/>
        <v>0</v>
      </c>
      <c r="AR19" s="9">
        <f t="shared" si="16"/>
        <v>0</v>
      </c>
      <c r="AS19" s="9">
        <f t="shared" si="17"/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f t="shared" si="18"/>
        <v>0</v>
      </c>
      <c r="BM19" s="9">
        <f t="shared" si="1"/>
        <v>0</v>
      </c>
    </row>
    <row r="20" spans="1:65" ht="16.5" x14ac:dyDescent="0.3">
      <c r="A20" s="24">
        <v>18</v>
      </c>
      <c r="B20" s="7"/>
      <c r="C20" s="8"/>
      <c r="D20" s="8"/>
      <c r="E20" s="8"/>
      <c r="F20" s="8"/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f t="shared" si="19"/>
        <v>0</v>
      </c>
      <c r="AB20" s="9">
        <f t="shared" si="2"/>
        <v>0</v>
      </c>
      <c r="AC20" s="11">
        <v>100000</v>
      </c>
      <c r="AD20" s="11">
        <f t="shared" si="3"/>
        <v>0</v>
      </c>
      <c r="AE20" s="11">
        <f t="shared" si="4"/>
        <v>0</v>
      </c>
      <c r="AF20" s="11">
        <f t="shared" si="5"/>
        <v>0</v>
      </c>
      <c r="AG20" s="11">
        <f t="shared" si="6"/>
        <v>0</v>
      </c>
      <c r="AH20" s="11">
        <f t="shared" si="7"/>
        <v>0</v>
      </c>
      <c r="AI20" s="11">
        <f t="shared" si="8"/>
        <v>0</v>
      </c>
      <c r="AJ20" s="11">
        <f t="shared" si="9"/>
        <v>0</v>
      </c>
      <c r="AK20" s="11">
        <f t="shared" si="10"/>
        <v>0</v>
      </c>
      <c r="AL20" s="11">
        <f t="shared" si="11"/>
        <v>0</v>
      </c>
      <c r="AM20" s="12">
        <f t="shared" si="12"/>
        <v>0</v>
      </c>
      <c r="AN20" s="12">
        <f t="shared" si="13"/>
        <v>0</v>
      </c>
      <c r="AO20" s="12">
        <f t="shared" si="14"/>
        <v>0</v>
      </c>
      <c r="AP20" s="13">
        <f t="shared" si="20"/>
        <v>0</v>
      </c>
      <c r="AQ20" s="12">
        <f t="shared" si="15"/>
        <v>0</v>
      </c>
      <c r="AR20" s="9">
        <f t="shared" si="16"/>
        <v>0</v>
      </c>
      <c r="AS20" s="9">
        <f t="shared" si="17"/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f t="shared" si="18"/>
        <v>0</v>
      </c>
      <c r="BM20" s="9">
        <f t="shared" si="1"/>
        <v>0</v>
      </c>
    </row>
    <row r="21" spans="1:65" ht="16.5" x14ac:dyDescent="0.3">
      <c r="A21" s="24">
        <v>19</v>
      </c>
      <c r="B21" s="7"/>
      <c r="C21" s="8"/>
      <c r="D21" s="8"/>
      <c r="E21" s="8"/>
      <c r="F21" s="8"/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f t="shared" si="19"/>
        <v>0</v>
      </c>
      <c r="AB21" s="9">
        <f t="shared" si="2"/>
        <v>0</v>
      </c>
      <c r="AC21" s="11">
        <v>100000</v>
      </c>
      <c r="AD21" s="11">
        <f t="shared" si="3"/>
        <v>0</v>
      </c>
      <c r="AE21" s="11">
        <f t="shared" si="4"/>
        <v>0</v>
      </c>
      <c r="AF21" s="11">
        <f t="shared" si="5"/>
        <v>0</v>
      </c>
      <c r="AG21" s="11">
        <f t="shared" si="6"/>
        <v>0</v>
      </c>
      <c r="AH21" s="11">
        <f t="shared" si="7"/>
        <v>0</v>
      </c>
      <c r="AI21" s="11">
        <f t="shared" si="8"/>
        <v>0</v>
      </c>
      <c r="AJ21" s="11">
        <f t="shared" si="9"/>
        <v>0</v>
      </c>
      <c r="AK21" s="11">
        <f t="shared" si="10"/>
        <v>0</v>
      </c>
      <c r="AL21" s="11">
        <f t="shared" si="11"/>
        <v>0</v>
      </c>
      <c r="AM21" s="12">
        <f t="shared" si="12"/>
        <v>0</v>
      </c>
      <c r="AN21" s="12">
        <f t="shared" si="13"/>
        <v>0</v>
      </c>
      <c r="AO21" s="12">
        <f t="shared" si="14"/>
        <v>0</v>
      </c>
      <c r="AP21" s="13">
        <f t="shared" si="20"/>
        <v>0</v>
      </c>
      <c r="AQ21" s="12">
        <f t="shared" si="15"/>
        <v>0</v>
      </c>
      <c r="AR21" s="9">
        <f t="shared" si="16"/>
        <v>0</v>
      </c>
      <c r="AS21" s="9">
        <f t="shared" si="17"/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f t="shared" si="18"/>
        <v>0</v>
      </c>
      <c r="BM21" s="9">
        <f t="shared" si="1"/>
        <v>0</v>
      </c>
    </row>
    <row r="22" spans="1:65" ht="16.5" x14ac:dyDescent="0.3">
      <c r="A22" s="24">
        <v>20</v>
      </c>
      <c r="B22" s="7"/>
      <c r="C22" s="8"/>
      <c r="D22" s="8"/>
      <c r="E22" s="8"/>
      <c r="F22" s="8"/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f t="shared" si="19"/>
        <v>0</v>
      </c>
      <c r="AB22" s="9">
        <f t="shared" si="2"/>
        <v>0</v>
      </c>
      <c r="AC22" s="11">
        <v>100000</v>
      </c>
      <c r="AD22" s="11">
        <f t="shared" si="3"/>
        <v>0</v>
      </c>
      <c r="AE22" s="11">
        <f t="shared" si="4"/>
        <v>0</v>
      </c>
      <c r="AF22" s="11">
        <f t="shared" si="5"/>
        <v>0</v>
      </c>
      <c r="AG22" s="11">
        <f t="shared" si="6"/>
        <v>0</v>
      </c>
      <c r="AH22" s="11">
        <f t="shared" si="7"/>
        <v>0</v>
      </c>
      <c r="AI22" s="11">
        <f t="shared" si="8"/>
        <v>0</v>
      </c>
      <c r="AJ22" s="11">
        <f t="shared" si="9"/>
        <v>0</v>
      </c>
      <c r="AK22" s="11">
        <f t="shared" si="10"/>
        <v>0</v>
      </c>
      <c r="AL22" s="11">
        <f t="shared" si="11"/>
        <v>0</v>
      </c>
      <c r="AM22" s="12">
        <f t="shared" si="12"/>
        <v>0</v>
      </c>
      <c r="AN22" s="12">
        <f t="shared" si="13"/>
        <v>0</v>
      </c>
      <c r="AO22" s="12">
        <f t="shared" si="14"/>
        <v>0</v>
      </c>
      <c r="AP22" s="13">
        <f t="shared" si="20"/>
        <v>0</v>
      </c>
      <c r="AQ22" s="12">
        <f t="shared" si="15"/>
        <v>0</v>
      </c>
      <c r="AR22" s="9">
        <f t="shared" si="16"/>
        <v>0</v>
      </c>
      <c r="AS22" s="9">
        <f t="shared" si="17"/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f t="shared" si="18"/>
        <v>0</v>
      </c>
      <c r="BM22" s="9">
        <f t="shared" si="1"/>
        <v>0</v>
      </c>
    </row>
    <row r="23" spans="1:65" ht="16.5" x14ac:dyDescent="0.3">
      <c r="A23" s="24">
        <v>21</v>
      </c>
      <c r="B23" s="7"/>
      <c r="C23" s="8"/>
      <c r="D23" s="8"/>
      <c r="E23" s="8"/>
      <c r="F23" s="8"/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f t="shared" si="19"/>
        <v>0</v>
      </c>
      <c r="AB23" s="9">
        <f t="shared" si="2"/>
        <v>0</v>
      </c>
      <c r="AC23" s="11">
        <v>100000</v>
      </c>
      <c r="AD23" s="11">
        <f t="shared" si="3"/>
        <v>0</v>
      </c>
      <c r="AE23" s="11">
        <f t="shared" si="4"/>
        <v>0</v>
      </c>
      <c r="AF23" s="11">
        <f t="shared" si="5"/>
        <v>0</v>
      </c>
      <c r="AG23" s="11">
        <f t="shared" si="6"/>
        <v>0</v>
      </c>
      <c r="AH23" s="11">
        <f t="shared" si="7"/>
        <v>0</v>
      </c>
      <c r="AI23" s="11">
        <f t="shared" si="8"/>
        <v>0</v>
      </c>
      <c r="AJ23" s="11">
        <f t="shared" si="9"/>
        <v>0</v>
      </c>
      <c r="AK23" s="11">
        <f t="shared" si="10"/>
        <v>0</v>
      </c>
      <c r="AL23" s="11">
        <f t="shared" si="11"/>
        <v>0</v>
      </c>
      <c r="AM23" s="12">
        <f t="shared" si="12"/>
        <v>0</v>
      </c>
      <c r="AN23" s="12">
        <f t="shared" si="13"/>
        <v>0</v>
      </c>
      <c r="AO23" s="12">
        <f t="shared" si="14"/>
        <v>0</v>
      </c>
      <c r="AP23" s="13">
        <f t="shared" si="20"/>
        <v>0</v>
      </c>
      <c r="AQ23" s="12">
        <f t="shared" si="15"/>
        <v>0</v>
      </c>
      <c r="AR23" s="9">
        <f t="shared" si="16"/>
        <v>0</v>
      </c>
      <c r="AS23" s="9">
        <f t="shared" si="17"/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f t="shared" si="18"/>
        <v>0</v>
      </c>
      <c r="BM23" s="9">
        <f t="shared" si="1"/>
        <v>0</v>
      </c>
    </row>
    <row r="24" spans="1:65" ht="16.5" x14ac:dyDescent="0.3">
      <c r="A24" s="24">
        <v>22</v>
      </c>
      <c r="B24" s="7"/>
      <c r="C24" s="8"/>
      <c r="D24" s="8"/>
      <c r="E24" s="8"/>
      <c r="F24" s="8"/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f t="shared" si="19"/>
        <v>0</v>
      </c>
      <c r="AB24" s="9">
        <f t="shared" si="2"/>
        <v>0</v>
      </c>
      <c r="AC24" s="11">
        <v>100000</v>
      </c>
      <c r="AD24" s="11">
        <f t="shared" si="3"/>
        <v>0</v>
      </c>
      <c r="AE24" s="11">
        <f t="shared" si="4"/>
        <v>0</v>
      </c>
      <c r="AF24" s="11">
        <f t="shared" si="5"/>
        <v>0</v>
      </c>
      <c r="AG24" s="11">
        <f t="shared" si="6"/>
        <v>0</v>
      </c>
      <c r="AH24" s="11">
        <f t="shared" si="7"/>
        <v>0</v>
      </c>
      <c r="AI24" s="11">
        <f t="shared" si="8"/>
        <v>0</v>
      </c>
      <c r="AJ24" s="11">
        <f t="shared" si="9"/>
        <v>0</v>
      </c>
      <c r="AK24" s="11">
        <f t="shared" si="10"/>
        <v>0</v>
      </c>
      <c r="AL24" s="11">
        <f t="shared" si="11"/>
        <v>0</v>
      </c>
      <c r="AM24" s="12">
        <f t="shared" si="12"/>
        <v>0</v>
      </c>
      <c r="AN24" s="12">
        <f t="shared" si="13"/>
        <v>0</v>
      </c>
      <c r="AO24" s="12">
        <f t="shared" si="14"/>
        <v>0</v>
      </c>
      <c r="AP24" s="13">
        <f t="shared" si="20"/>
        <v>0</v>
      </c>
      <c r="AQ24" s="12">
        <f t="shared" si="15"/>
        <v>0</v>
      </c>
      <c r="AR24" s="9">
        <f t="shared" si="16"/>
        <v>0</v>
      </c>
      <c r="AS24" s="9">
        <f t="shared" si="17"/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f t="shared" si="18"/>
        <v>0</v>
      </c>
      <c r="BM24" s="9">
        <f t="shared" si="1"/>
        <v>0</v>
      </c>
    </row>
    <row r="25" spans="1:65" ht="16.5" x14ac:dyDescent="0.3">
      <c r="A25" s="24">
        <v>23</v>
      </c>
      <c r="B25" s="7"/>
      <c r="C25" s="8"/>
      <c r="D25" s="8"/>
      <c r="E25" s="8"/>
      <c r="F25" s="8"/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f t="shared" si="19"/>
        <v>0</v>
      </c>
      <c r="AB25" s="9">
        <f t="shared" si="2"/>
        <v>0</v>
      </c>
      <c r="AC25" s="11">
        <v>100000</v>
      </c>
      <c r="AD25" s="11">
        <f t="shared" si="3"/>
        <v>0</v>
      </c>
      <c r="AE25" s="11">
        <f t="shared" si="4"/>
        <v>0</v>
      </c>
      <c r="AF25" s="11">
        <f t="shared" si="5"/>
        <v>0</v>
      </c>
      <c r="AG25" s="11">
        <f t="shared" si="6"/>
        <v>0</v>
      </c>
      <c r="AH25" s="11">
        <f t="shared" si="7"/>
        <v>0</v>
      </c>
      <c r="AI25" s="11">
        <f t="shared" si="8"/>
        <v>0</v>
      </c>
      <c r="AJ25" s="11">
        <f t="shared" si="9"/>
        <v>0</v>
      </c>
      <c r="AK25" s="11">
        <f t="shared" si="10"/>
        <v>0</v>
      </c>
      <c r="AL25" s="11">
        <f t="shared" si="11"/>
        <v>0</v>
      </c>
      <c r="AM25" s="12">
        <f t="shared" si="12"/>
        <v>0</v>
      </c>
      <c r="AN25" s="12">
        <f t="shared" si="13"/>
        <v>0</v>
      </c>
      <c r="AO25" s="12">
        <f t="shared" si="14"/>
        <v>0</v>
      </c>
      <c r="AP25" s="13">
        <f t="shared" si="20"/>
        <v>0</v>
      </c>
      <c r="AQ25" s="12">
        <f t="shared" si="15"/>
        <v>0</v>
      </c>
      <c r="AR25" s="9">
        <f t="shared" si="16"/>
        <v>0</v>
      </c>
      <c r="AS25" s="9">
        <f t="shared" si="17"/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f t="shared" si="18"/>
        <v>0</v>
      </c>
      <c r="BM25" s="9">
        <f t="shared" si="1"/>
        <v>0</v>
      </c>
    </row>
    <row r="26" spans="1:65" ht="16.5" x14ac:dyDescent="0.3">
      <c r="A26" s="24">
        <v>24</v>
      </c>
      <c r="B26" s="7"/>
      <c r="C26" s="8"/>
      <c r="D26" s="8"/>
      <c r="E26" s="8"/>
      <c r="F26" s="8"/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f t="shared" si="19"/>
        <v>0</v>
      </c>
      <c r="AB26" s="9">
        <f t="shared" si="2"/>
        <v>0</v>
      </c>
      <c r="AC26" s="11">
        <v>100000</v>
      </c>
      <c r="AD26" s="11">
        <f t="shared" si="3"/>
        <v>0</v>
      </c>
      <c r="AE26" s="11">
        <f t="shared" si="4"/>
        <v>0</v>
      </c>
      <c r="AF26" s="11">
        <f t="shared" si="5"/>
        <v>0</v>
      </c>
      <c r="AG26" s="11">
        <f t="shared" si="6"/>
        <v>0</v>
      </c>
      <c r="AH26" s="11">
        <f t="shared" si="7"/>
        <v>0</v>
      </c>
      <c r="AI26" s="11">
        <f t="shared" si="8"/>
        <v>0</v>
      </c>
      <c r="AJ26" s="11">
        <f t="shared" si="9"/>
        <v>0</v>
      </c>
      <c r="AK26" s="11">
        <f t="shared" si="10"/>
        <v>0</v>
      </c>
      <c r="AL26" s="11">
        <f t="shared" si="11"/>
        <v>0</v>
      </c>
      <c r="AM26" s="12">
        <f t="shared" si="12"/>
        <v>0</v>
      </c>
      <c r="AN26" s="12">
        <f t="shared" si="13"/>
        <v>0</v>
      </c>
      <c r="AO26" s="12">
        <f t="shared" si="14"/>
        <v>0</v>
      </c>
      <c r="AP26" s="13">
        <f t="shared" si="20"/>
        <v>0</v>
      </c>
      <c r="AQ26" s="12">
        <f t="shared" si="15"/>
        <v>0</v>
      </c>
      <c r="AR26" s="9">
        <f t="shared" si="16"/>
        <v>0</v>
      </c>
      <c r="AS26" s="9">
        <f t="shared" si="17"/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f t="shared" si="18"/>
        <v>0</v>
      </c>
      <c r="BM26" s="9">
        <f t="shared" si="1"/>
        <v>0</v>
      </c>
    </row>
    <row r="27" spans="1:65" ht="16.5" x14ac:dyDescent="0.3">
      <c r="A27" s="24">
        <v>25</v>
      </c>
      <c r="B27" s="7"/>
      <c r="C27" s="8"/>
      <c r="D27" s="8"/>
      <c r="E27" s="8"/>
      <c r="F27" s="8"/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f t="shared" si="19"/>
        <v>0</v>
      </c>
      <c r="AB27" s="9">
        <f t="shared" si="2"/>
        <v>0</v>
      </c>
      <c r="AC27" s="11">
        <v>100000</v>
      </c>
      <c r="AD27" s="11">
        <f t="shared" si="3"/>
        <v>0</v>
      </c>
      <c r="AE27" s="11">
        <f t="shared" si="4"/>
        <v>0</v>
      </c>
      <c r="AF27" s="11">
        <f t="shared" si="5"/>
        <v>0</v>
      </c>
      <c r="AG27" s="11">
        <f t="shared" si="6"/>
        <v>0</v>
      </c>
      <c r="AH27" s="11">
        <f t="shared" si="7"/>
        <v>0</v>
      </c>
      <c r="AI27" s="11">
        <f t="shared" si="8"/>
        <v>0</v>
      </c>
      <c r="AJ27" s="11">
        <f t="shared" si="9"/>
        <v>0</v>
      </c>
      <c r="AK27" s="11">
        <f t="shared" si="10"/>
        <v>0</v>
      </c>
      <c r="AL27" s="11">
        <f t="shared" si="11"/>
        <v>0</v>
      </c>
      <c r="AM27" s="12">
        <f t="shared" si="12"/>
        <v>0</v>
      </c>
      <c r="AN27" s="12">
        <f t="shared" si="13"/>
        <v>0</v>
      </c>
      <c r="AO27" s="12">
        <f t="shared" si="14"/>
        <v>0</v>
      </c>
      <c r="AP27" s="13">
        <f t="shared" si="20"/>
        <v>0</v>
      </c>
      <c r="AQ27" s="12">
        <f t="shared" si="15"/>
        <v>0</v>
      </c>
      <c r="AR27" s="9">
        <f t="shared" si="16"/>
        <v>0</v>
      </c>
      <c r="AS27" s="9">
        <f t="shared" si="17"/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f t="shared" si="18"/>
        <v>0</v>
      </c>
      <c r="BM27" s="9">
        <f t="shared" si="1"/>
        <v>0</v>
      </c>
    </row>
    <row r="28" spans="1:65" ht="16.5" x14ac:dyDescent="0.3">
      <c r="A28" s="24">
        <v>26</v>
      </c>
      <c r="B28" s="7"/>
      <c r="C28" s="8"/>
      <c r="D28" s="8"/>
      <c r="E28" s="8"/>
      <c r="F28" s="8"/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f t="shared" si="19"/>
        <v>0</v>
      </c>
      <c r="AB28" s="9">
        <f t="shared" si="2"/>
        <v>0</v>
      </c>
      <c r="AC28" s="11">
        <v>100000</v>
      </c>
      <c r="AD28" s="11">
        <f t="shared" si="3"/>
        <v>0</v>
      </c>
      <c r="AE28" s="11">
        <f t="shared" si="4"/>
        <v>0</v>
      </c>
      <c r="AF28" s="11">
        <f t="shared" si="5"/>
        <v>0</v>
      </c>
      <c r="AG28" s="11">
        <f t="shared" si="6"/>
        <v>0</v>
      </c>
      <c r="AH28" s="11">
        <f t="shared" si="7"/>
        <v>0</v>
      </c>
      <c r="AI28" s="11">
        <f t="shared" si="8"/>
        <v>0</v>
      </c>
      <c r="AJ28" s="11">
        <f t="shared" si="9"/>
        <v>0</v>
      </c>
      <c r="AK28" s="11">
        <f t="shared" si="10"/>
        <v>0</v>
      </c>
      <c r="AL28" s="11">
        <f t="shared" si="11"/>
        <v>0</v>
      </c>
      <c r="AM28" s="12">
        <f t="shared" si="12"/>
        <v>0</v>
      </c>
      <c r="AN28" s="12">
        <f t="shared" si="13"/>
        <v>0</v>
      </c>
      <c r="AO28" s="12">
        <f t="shared" si="14"/>
        <v>0</v>
      </c>
      <c r="AP28" s="13">
        <f t="shared" si="20"/>
        <v>0</v>
      </c>
      <c r="AQ28" s="12">
        <f t="shared" si="15"/>
        <v>0</v>
      </c>
      <c r="AR28" s="9">
        <f t="shared" si="16"/>
        <v>0</v>
      </c>
      <c r="AS28" s="9">
        <f t="shared" si="17"/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f t="shared" si="18"/>
        <v>0</v>
      </c>
      <c r="BM28" s="9">
        <f t="shared" si="1"/>
        <v>0</v>
      </c>
    </row>
    <row r="29" spans="1:65" ht="16.5" x14ac:dyDescent="0.3">
      <c r="A29" s="24">
        <v>27</v>
      </c>
      <c r="B29" s="7"/>
      <c r="C29" s="8"/>
      <c r="D29" s="8"/>
      <c r="E29" s="8"/>
      <c r="F29" s="8"/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f t="shared" si="19"/>
        <v>0</v>
      </c>
      <c r="AB29" s="9">
        <f t="shared" si="2"/>
        <v>0</v>
      </c>
      <c r="AC29" s="11">
        <v>100000</v>
      </c>
      <c r="AD29" s="11">
        <f t="shared" si="3"/>
        <v>0</v>
      </c>
      <c r="AE29" s="11">
        <f t="shared" si="4"/>
        <v>0</v>
      </c>
      <c r="AF29" s="11">
        <f t="shared" si="5"/>
        <v>0</v>
      </c>
      <c r="AG29" s="11">
        <f t="shared" si="6"/>
        <v>0</v>
      </c>
      <c r="AH29" s="11">
        <f t="shared" si="7"/>
        <v>0</v>
      </c>
      <c r="AI29" s="11">
        <f t="shared" si="8"/>
        <v>0</v>
      </c>
      <c r="AJ29" s="11">
        <f t="shared" si="9"/>
        <v>0</v>
      </c>
      <c r="AK29" s="11">
        <f t="shared" si="10"/>
        <v>0</v>
      </c>
      <c r="AL29" s="11">
        <f t="shared" si="11"/>
        <v>0</v>
      </c>
      <c r="AM29" s="12">
        <f t="shared" si="12"/>
        <v>0</v>
      </c>
      <c r="AN29" s="12">
        <f t="shared" si="13"/>
        <v>0</v>
      </c>
      <c r="AO29" s="12">
        <f t="shared" si="14"/>
        <v>0</v>
      </c>
      <c r="AP29" s="13">
        <f t="shared" si="20"/>
        <v>0</v>
      </c>
      <c r="AQ29" s="12">
        <f t="shared" si="15"/>
        <v>0</v>
      </c>
      <c r="AR29" s="9">
        <f t="shared" si="16"/>
        <v>0</v>
      </c>
      <c r="AS29" s="9">
        <f t="shared" si="17"/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f t="shared" si="18"/>
        <v>0</v>
      </c>
      <c r="BM29" s="9">
        <f t="shared" si="1"/>
        <v>0</v>
      </c>
    </row>
    <row r="30" spans="1:65" ht="16.5" x14ac:dyDescent="0.3">
      <c r="A30" s="24">
        <v>28</v>
      </c>
      <c r="B30" s="7"/>
      <c r="C30" s="8"/>
      <c r="D30" s="8"/>
      <c r="E30" s="8"/>
      <c r="F30" s="8"/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f t="shared" si="19"/>
        <v>0</v>
      </c>
      <c r="AB30" s="9">
        <f t="shared" si="2"/>
        <v>0</v>
      </c>
      <c r="AC30" s="11">
        <v>100000</v>
      </c>
      <c r="AD30" s="11">
        <f t="shared" si="3"/>
        <v>0</v>
      </c>
      <c r="AE30" s="11">
        <f t="shared" si="4"/>
        <v>0</v>
      </c>
      <c r="AF30" s="11">
        <f t="shared" si="5"/>
        <v>0</v>
      </c>
      <c r="AG30" s="11">
        <f t="shared" si="6"/>
        <v>0</v>
      </c>
      <c r="AH30" s="11">
        <f t="shared" si="7"/>
        <v>0</v>
      </c>
      <c r="AI30" s="11">
        <f t="shared" si="8"/>
        <v>0</v>
      </c>
      <c r="AJ30" s="11">
        <f t="shared" si="9"/>
        <v>0</v>
      </c>
      <c r="AK30" s="11">
        <f t="shared" si="10"/>
        <v>0</v>
      </c>
      <c r="AL30" s="11">
        <f t="shared" si="11"/>
        <v>0</v>
      </c>
      <c r="AM30" s="12">
        <f t="shared" si="12"/>
        <v>0</v>
      </c>
      <c r="AN30" s="12">
        <f t="shared" si="13"/>
        <v>0</v>
      </c>
      <c r="AO30" s="12">
        <f t="shared" si="14"/>
        <v>0</v>
      </c>
      <c r="AP30" s="13">
        <f t="shared" si="20"/>
        <v>0</v>
      </c>
      <c r="AQ30" s="12">
        <f t="shared" si="15"/>
        <v>0</v>
      </c>
      <c r="AR30" s="9">
        <f t="shared" si="16"/>
        <v>0</v>
      </c>
      <c r="AS30" s="9">
        <f t="shared" si="17"/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f t="shared" si="18"/>
        <v>0</v>
      </c>
      <c r="BM30" s="9">
        <f t="shared" si="1"/>
        <v>0</v>
      </c>
    </row>
    <row r="31" spans="1:65" ht="16.5" x14ac:dyDescent="0.3">
      <c r="A31" s="24">
        <v>29</v>
      </c>
      <c r="B31" s="7"/>
      <c r="C31" s="8"/>
      <c r="D31" s="8"/>
      <c r="E31" s="8"/>
      <c r="F31" s="8"/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f t="shared" si="19"/>
        <v>0</v>
      </c>
      <c r="AB31" s="9">
        <f t="shared" si="2"/>
        <v>0</v>
      </c>
      <c r="AC31" s="11">
        <v>100000</v>
      </c>
      <c r="AD31" s="11">
        <f t="shared" si="3"/>
        <v>0</v>
      </c>
      <c r="AE31" s="11">
        <f t="shared" si="4"/>
        <v>0</v>
      </c>
      <c r="AF31" s="11">
        <f t="shared" si="5"/>
        <v>0</v>
      </c>
      <c r="AG31" s="11">
        <f t="shared" si="6"/>
        <v>0</v>
      </c>
      <c r="AH31" s="11">
        <f t="shared" si="7"/>
        <v>0</v>
      </c>
      <c r="AI31" s="11">
        <f t="shared" si="8"/>
        <v>0</v>
      </c>
      <c r="AJ31" s="11">
        <f t="shared" si="9"/>
        <v>0</v>
      </c>
      <c r="AK31" s="11">
        <f t="shared" si="10"/>
        <v>0</v>
      </c>
      <c r="AL31" s="11">
        <f t="shared" si="11"/>
        <v>0</v>
      </c>
      <c r="AM31" s="12">
        <f t="shared" si="12"/>
        <v>0</v>
      </c>
      <c r="AN31" s="12">
        <f t="shared" si="13"/>
        <v>0</v>
      </c>
      <c r="AO31" s="12">
        <f t="shared" si="14"/>
        <v>0</v>
      </c>
      <c r="AP31" s="13">
        <f t="shared" si="20"/>
        <v>0</v>
      </c>
      <c r="AQ31" s="12">
        <f t="shared" si="15"/>
        <v>0</v>
      </c>
      <c r="AR31" s="9">
        <f t="shared" si="16"/>
        <v>0</v>
      </c>
      <c r="AS31" s="9">
        <f t="shared" si="17"/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f t="shared" si="18"/>
        <v>0</v>
      </c>
      <c r="BM31" s="9">
        <f t="shared" si="1"/>
        <v>0</v>
      </c>
    </row>
    <row r="32" spans="1:65" ht="17.25" thickBot="1" x14ac:dyDescent="0.35">
      <c r="A32" s="24">
        <v>30</v>
      </c>
      <c r="B32" s="7"/>
      <c r="C32" s="15"/>
      <c r="D32" s="15"/>
      <c r="E32" s="15"/>
      <c r="F32" s="15"/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f t="shared" si="19"/>
        <v>0</v>
      </c>
      <c r="AB32" s="9">
        <f t="shared" si="2"/>
        <v>0</v>
      </c>
      <c r="AC32" s="11">
        <v>100000</v>
      </c>
      <c r="AD32" s="11">
        <f t="shared" si="3"/>
        <v>0</v>
      </c>
      <c r="AE32" s="11">
        <f t="shared" si="4"/>
        <v>0</v>
      </c>
      <c r="AF32" s="11">
        <f t="shared" si="5"/>
        <v>0</v>
      </c>
      <c r="AG32" s="11">
        <f t="shared" si="6"/>
        <v>0</v>
      </c>
      <c r="AH32" s="11">
        <f t="shared" si="7"/>
        <v>0</v>
      </c>
      <c r="AI32" s="11">
        <f t="shared" si="8"/>
        <v>0</v>
      </c>
      <c r="AJ32" s="11">
        <f t="shared" si="9"/>
        <v>0</v>
      </c>
      <c r="AK32" s="11">
        <f t="shared" si="10"/>
        <v>0</v>
      </c>
      <c r="AL32" s="11">
        <f t="shared" si="11"/>
        <v>0</v>
      </c>
      <c r="AM32" s="12">
        <f t="shared" si="12"/>
        <v>0</v>
      </c>
      <c r="AN32" s="12">
        <f t="shared" si="13"/>
        <v>0</v>
      </c>
      <c r="AO32" s="12">
        <f t="shared" si="14"/>
        <v>0</v>
      </c>
      <c r="AP32" s="13">
        <f t="shared" si="20"/>
        <v>0</v>
      </c>
      <c r="AQ32" s="12">
        <f t="shared" si="15"/>
        <v>0</v>
      </c>
      <c r="AR32" s="16">
        <f t="shared" si="16"/>
        <v>0</v>
      </c>
      <c r="AS32" s="9">
        <f t="shared" si="17"/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f t="shared" si="18"/>
        <v>0</v>
      </c>
      <c r="BM32" s="16">
        <f t="shared" si="1"/>
        <v>0</v>
      </c>
    </row>
    <row r="33" spans="3:65" s="22" customFormat="1" ht="17.25" thickBot="1" x14ac:dyDescent="0.35">
      <c r="C33" s="17"/>
      <c r="D33" s="18"/>
      <c r="E33" s="18"/>
      <c r="F33" s="18"/>
      <c r="G33" s="19">
        <f>SUM(G3:G32)</f>
        <v>0</v>
      </c>
      <c r="H33" s="19">
        <f t="shared" ref="H33:BM33" si="21">SUM(H3:H32)</f>
        <v>0</v>
      </c>
      <c r="I33" s="19">
        <f t="shared" si="21"/>
        <v>0</v>
      </c>
      <c r="J33" s="19">
        <f t="shared" si="21"/>
        <v>0</v>
      </c>
      <c r="K33" s="19">
        <f t="shared" si="21"/>
        <v>0</v>
      </c>
      <c r="L33" s="19">
        <f t="shared" si="21"/>
        <v>0</v>
      </c>
      <c r="M33" s="19">
        <f t="shared" si="21"/>
        <v>0</v>
      </c>
      <c r="N33" s="19">
        <f t="shared" si="21"/>
        <v>0</v>
      </c>
      <c r="O33" s="23">
        <f t="shared" si="21"/>
        <v>0</v>
      </c>
      <c r="P33" s="19">
        <f t="shared" si="21"/>
        <v>0</v>
      </c>
      <c r="Q33" s="19">
        <f t="shared" si="21"/>
        <v>0</v>
      </c>
      <c r="R33" s="19">
        <f t="shared" si="21"/>
        <v>0</v>
      </c>
      <c r="S33" s="19">
        <f t="shared" si="21"/>
        <v>0</v>
      </c>
      <c r="T33" s="19">
        <f t="shared" si="21"/>
        <v>0</v>
      </c>
      <c r="U33" s="19">
        <f t="shared" si="21"/>
        <v>0</v>
      </c>
      <c r="V33" s="19">
        <f t="shared" si="21"/>
        <v>0</v>
      </c>
      <c r="W33" s="19">
        <f t="shared" si="21"/>
        <v>0</v>
      </c>
      <c r="X33" s="19">
        <f t="shared" si="21"/>
        <v>0</v>
      </c>
      <c r="Y33" s="19">
        <f t="shared" si="21"/>
        <v>0</v>
      </c>
      <c r="Z33" s="19">
        <f t="shared" si="21"/>
        <v>0</v>
      </c>
      <c r="AA33" s="19">
        <f t="shared" si="21"/>
        <v>0</v>
      </c>
      <c r="AB33" s="20">
        <f t="shared" si="21"/>
        <v>0</v>
      </c>
      <c r="AC33" s="20">
        <f t="shared" si="21"/>
        <v>3000000</v>
      </c>
      <c r="AD33" s="20">
        <f t="shared" si="21"/>
        <v>0</v>
      </c>
      <c r="AE33" s="20">
        <f t="shared" si="21"/>
        <v>0</v>
      </c>
      <c r="AF33" s="20">
        <f t="shared" si="21"/>
        <v>0</v>
      </c>
      <c r="AG33" s="20">
        <f t="shared" si="21"/>
        <v>0</v>
      </c>
      <c r="AH33" s="20">
        <f t="shared" si="21"/>
        <v>0</v>
      </c>
      <c r="AI33" s="20">
        <f t="shared" si="21"/>
        <v>0</v>
      </c>
      <c r="AJ33" s="20">
        <f t="shared" si="21"/>
        <v>0</v>
      </c>
      <c r="AK33" s="20">
        <f t="shared" si="21"/>
        <v>0</v>
      </c>
      <c r="AL33" s="20">
        <f t="shared" si="21"/>
        <v>0</v>
      </c>
      <c r="AM33" s="20">
        <f t="shared" si="21"/>
        <v>0</v>
      </c>
      <c r="AN33" s="20">
        <f t="shared" si="21"/>
        <v>0</v>
      </c>
      <c r="AO33" s="20">
        <f t="shared" si="21"/>
        <v>0</v>
      </c>
      <c r="AP33" s="20">
        <f t="shared" si="21"/>
        <v>0</v>
      </c>
      <c r="AQ33" s="20">
        <f t="shared" si="21"/>
        <v>0</v>
      </c>
      <c r="AR33" s="20">
        <f t="shared" si="21"/>
        <v>0</v>
      </c>
      <c r="AS33" s="20">
        <f t="shared" si="21"/>
        <v>0</v>
      </c>
      <c r="AT33" s="20">
        <f t="shared" si="21"/>
        <v>0</v>
      </c>
      <c r="AU33" s="20">
        <f t="shared" si="21"/>
        <v>0</v>
      </c>
      <c r="AV33" s="20">
        <f t="shared" si="21"/>
        <v>0</v>
      </c>
      <c r="AW33" s="20">
        <f t="shared" si="21"/>
        <v>0</v>
      </c>
      <c r="AX33" s="20">
        <f t="shared" si="21"/>
        <v>0</v>
      </c>
      <c r="AY33" s="20">
        <f t="shared" si="21"/>
        <v>0</v>
      </c>
      <c r="AZ33" s="20">
        <f t="shared" si="21"/>
        <v>0</v>
      </c>
      <c r="BA33" s="20">
        <f t="shared" si="21"/>
        <v>0</v>
      </c>
      <c r="BB33" s="21">
        <f t="shared" si="21"/>
        <v>0</v>
      </c>
      <c r="BC33" s="21">
        <f t="shared" si="21"/>
        <v>0</v>
      </c>
      <c r="BD33" s="21">
        <f t="shared" si="21"/>
        <v>0</v>
      </c>
      <c r="BE33" s="20">
        <f t="shared" si="21"/>
        <v>0</v>
      </c>
      <c r="BF33" s="20">
        <f t="shared" si="21"/>
        <v>0</v>
      </c>
      <c r="BG33" s="20">
        <f t="shared" si="21"/>
        <v>0</v>
      </c>
      <c r="BH33" s="20">
        <f t="shared" si="21"/>
        <v>0</v>
      </c>
      <c r="BI33" s="20">
        <f t="shared" si="21"/>
        <v>0</v>
      </c>
      <c r="BJ33" s="20">
        <f t="shared" si="21"/>
        <v>0</v>
      </c>
      <c r="BK33" s="20">
        <f t="shared" si="21"/>
        <v>0</v>
      </c>
      <c r="BL33" s="20">
        <f t="shared" si="21"/>
        <v>0</v>
      </c>
      <c r="BM33" s="20">
        <f t="shared" si="21"/>
        <v>0</v>
      </c>
    </row>
    <row r="39" spans="3:65" x14ac:dyDescent="0.3">
      <c r="S39" s="6">
        <f>(658/7)*100</f>
        <v>9400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U69"/>
  <sheetViews>
    <sheetView topLeftCell="P1" workbookViewId="0">
      <pane ySplit="2" topLeftCell="A3" activePane="bottomLeft" state="frozen"/>
      <selection pane="bottomLeft" activeCell="X3" sqref="X3"/>
    </sheetView>
  </sheetViews>
  <sheetFormatPr defaultRowHeight="15" x14ac:dyDescent="0.25"/>
  <cols>
    <col min="1" max="1" width="9.140625" style="56"/>
    <col min="2" max="2" width="20.5703125" style="56" customWidth="1"/>
    <col min="3" max="7" width="13.28515625" bestFit="1" customWidth="1"/>
    <col min="8" max="8" width="10.5703125" bestFit="1" customWidth="1"/>
    <col min="9" max="9" width="10.5703125" customWidth="1"/>
    <col min="10" max="11" width="11.5703125" bestFit="1" customWidth="1"/>
    <col min="12" max="16" width="14.28515625" bestFit="1" customWidth="1"/>
    <col min="17" max="17" width="10.5703125" bestFit="1" customWidth="1"/>
    <col min="18" max="18" width="13.28515625" bestFit="1" customWidth="1"/>
    <col min="19" max="19" width="11.5703125" bestFit="1" customWidth="1"/>
    <col min="20" max="21" width="10.5703125" bestFit="1" customWidth="1"/>
    <col min="22" max="22" width="10.5703125" customWidth="1"/>
    <col min="23" max="23" width="14.28515625" bestFit="1" customWidth="1"/>
    <col min="24" max="25" width="11.5703125" bestFit="1" customWidth="1"/>
    <col min="26" max="26" width="15.140625" bestFit="1" customWidth="1"/>
    <col min="27" max="27" width="10.5703125" bestFit="1" customWidth="1"/>
    <col min="28" max="28" width="9.5703125" customWidth="1"/>
    <col min="29" max="30" width="10.5703125" bestFit="1" customWidth="1"/>
    <col min="31" max="31" width="9.5703125" bestFit="1" customWidth="1"/>
    <col min="32" max="32" width="8" bestFit="1" customWidth="1"/>
    <col min="33" max="33" width="14.28515625" bestFit="1" customWidth="1"/>
    <col min="34" max="35" width="11.5703125" bestFit="1" customWidth="1"/>
    <col min="36" max="37" width="11.5703125" customWidth="1"/>
    <col min="38" max="39" width="10.5703125" bestFit="1" customWidth="1"/>
    <col min="40" max="40" width="11.5703125" bestFit="1" customWidth="1"/>
    <col min="41" max="41" width="9.5703125" bestFit="1" customWidth="1"/>
    <col min="42" max="42" width="11.5703125" bestFit="1" customWidth="1"/>
    <col min="43" max="43" width="8.28515625" bestFit="1" customWidth="1"/>
    <col min="44" max="44" width="13.28515625" bestFit="1" customWidth="1"/>
    <col min="45" max="45" width="14.28515625" bestFit="1" customWidth="1"/>
    <col min="46" max="46" width="12.42578125" customWidth="1"/>
  </cols>
  <sheetData>
    <row r="1" spans="1:47" s="36" customFormat="1" ht="15.75" customHeight="1" x14ac:dyDescent="0.25">
      <c r="A1" s="79" t="s">
        <v>0</v>
      </c>
      <c r="B1" s="79" t="s">
        <v>78</v>
      </c>
      <c r="C1" s="35">
        <v>1001</v>
      </c>
      <c r="D1" s="35">
        <v>1001</v>
      </c>
      <c r="E1" s="35" t="s">
        <v>67</v>
      </c>
      <c r="F1" s="35" t="s">
        <v>68</v>
      </c>
      <c r="G1" s="35" t="s">
        <v>69</v>
      </c>
      <c r="H1" s="35" t="s">
        <v>69</v>
      </c>
      <c r="I1" s="35" t="s">
        <v>69</v>
      </c>
      <c r="J1" s="35" t="s">
        <v>70</v>
      </c>
      <c r="K1" s="35" t="s">
        <v>71</v>
      </c>
      <c r="L1" s="35" t="s">
        <v>72</v>
      </c>
      <c r="M1" s="35" t="s">
        <v>73</v>
      </c>
      <c r="N1" s="35" t="s">
        <v>74</v>
      </c>
      <c r="O1" s="35" t="s">
        <v>74</v>
      </c>
      <c r="P1" s="35" t="s">
        <v>74</v>
      </c>
      <c r="Q1" s="35" t="s">
        <v>74</v>
      </c>
      <c r="R1" s="35" t="s">
        <v>75</v>
      </c>
      <c r="S1" s="35" t="s">
        <v>76</v>
      </c>
      <c r="T1" s="35">
        <v>1402</v>
      </c>
      <c r="U1" s="35">
        <v>1506</v>
      </c>
      <c r="V1" s="79" t="s">
        <v>13</v>
      </c>
      <c r="W1" s="81" t="s">
        <v>11</v>
      </c>
      <c r="X1" s="83" t="s">
        <v>31</v>
      </c>
      <c r="Y1" s="79" t="s">
        <v>12</v>
      </c>
      <c r="Z1" s="79" t="s">
        <v>40</v>
      </c>
      <c r="AA1" s="79" t="s">
        <v>79</v>
      </c>
      <c r="AB1" s="79" t="s">
        <v>80</v>
      </c>
      <c r="AC1" s="79" t="s">
        <v>14</v>
      </c>
      <c r="AD1" s="79" t="s">
        <v>15</v>
      </c>
      <c r="AE1" s="79" t="s">
        <v>16</v>
      </c>
      <c r="AF1" s="79" t="s">
        <v>81</v>
      </c>
      <c r="AG1" s="79" t="s">
        <v>17</v>
      </c>
      <c r="AH1" s="79" t="s">
        <v>18</v>
      </c>
      <c r="AI1" s="79" t="s">
        <v>29</v>
      </c>
      <c r="AJ1" s="79" t="s">
        <v>82</v>
      </c>
      <c r="AK1" s="79" t="s">
        <v>83</v>
      </c>
      <c r="AL1" s="79" t="s">
        <v>84</v>
      </c>
      <c r="AM1" s="79" t="s">
        <v>19</v>
      </c>
      <c r="AN1" s="79" t="s">
        <v>20</v>
      </c>
      <c r="AO1" s="79" t="s">
        <v>161</v>
      </c>
      <c r="AP1" s="79" t="s">
        <v>22</v>
      </c>
      <c r="AQ1" s="79" t="s">
        <v>23</v>
      </c>
      <c r="AR1" s="79" t="s">
        <v>24</v>
      </c>
      <c r="AS1" s="85" t="s">
        <v>25</v>
      </c>
      <c r="AT1" s="79" t="s">
        <v>26</v>
      </c>
    </row>
    <row r="2" spans="1:47" ht="15.75" customHeight="1" x14ac:dyDescent="0.25">
      <c r="A2" s="80"/>
      <c r="B2" s="80"/>
      <c r="C2" s="37" t="s">
        <v>3</v>
      </c>
      <c r="D2" s="37" t="s">
        <v>27</v>
      </c>
      <c r="E2" s="37" t="s">
        <v>85</v>
      </c>
      <c r="F2" s="37" t="s">
        <v>86</v>
      </c>
      <c r="G2" s="37" t="s">
        <v>4</v>
      </c>
      <c r="H2" s="37" t="s">
        <v>87</v>
      </c>
      <c r="I2" s="37" t="s">
        <v>88</v>
      </c>
      <c r="J2" s="37" t="s">
        <v>6</v>
      </c>
      <c r="K2" s="37" t="s">
        <v>30</v>
      </c>
      <c r="L2" s="37" t="s">
        <v>89</v>
      </c>
      <c r="M2" s="37" t="s">
        <v>5</v>
      </c>
      <c r="N2" s="37" t="s">
        <v>90</v>
      </c>
      <c r="O2" s="37" t="s">
        <v>36</v>
      </c>
      <c r="P2" s="37" t="s">
        <v>91</v>
      </c>
      <c r="Q2" s="37" t="s">
        <v>92</v>
      </c>
      <c r="R2" s="37" t="s">
        <v>7</v>
      </c>
      <c r="S2" s="37" t="s">
        <v>8</v>
      </c>
      <c r="T2" s="37" t="s">
        <v>93</v>
      </c>
      <c r="U2" s="37" t="s">
        <v>10</v>
      </c>
      <c r="V2" s="80"/>
      <c r="W2" s="82"/>
      <c r="X2" s="84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6"/>
      <c r="AT2" s="80"/>
    </row>
    <row r="3" spans="1:47" x14ac:dyDescent="0.25">
      <c r="A3" s="38">
        <v>1</v>
      </c>
      <c r="B3" s="38" t="s">
        <v>103</v>
      </c>
      <c r="C3" s="39">
        <f>RDHS!G33</f>
        <v>90305</v>
      </c>
      <c r="D3" s="39">
        <f>RDHS!H33</f>
        <v>0</v>
      </c>
      <c r="E3" s="39">
        <f>RDHS!I33</f>
        <v>7800</v>
      </c>
      <c r="F3" s="39">
        <f>RDHS!J33</f>
        <v>5000</v>
      </c>
      <c r="G3" s="39">
        <f>RDHS!K33</f>
        <v>35000</v>
      </c>
      <c r="H3" s="39">
        <f>RDHS!L33</f>
        <v>3400</v>
      </c>
      <c r="I3" s="39">
        <f>RDHS!M33</f>
        <v>6000</v>
      </c>
      <c r="J3" s="39">
        <f>RDHS!N33</f>
        <v>1872</v>
      </c>
      <c r="K3" s="39">
        <f>RDHS!O33</f>
        <v>400</v>
      </c>
      <c r="L3" s="39">
        <f>RDHS!P33</f>
        <v>0</v>
      </c>
      <c r="M3" s="39">
        <f>RDHS!Q33</f>
        <v>2500</v>
      </c>
      <c r="N3" s="39">
        <f>RDHS!R33</f>
        <v>0</v>
      </c>
      <c r="O3" s="39">
        <f>RDHS!S33</f>
        <v>0</v>
      </c>
      <c r="P3" s="39">
        <f>RDHS!T33</f>
        <v>0</v>
      </c>
      <c r="Q3" s="39">
        <f>RDHS!U33</f>
        <v>0</v>
      </c>
      <c r="R3" s="39">
        <f>RDHS!V33</f>
        <v>132120</v>
      </c>
      <c r="S3" s="39">
        <f>RDHS!W33</f>
        <v>18061</v>
      </c>
      <c r="T3" s="39">
        <f>RDHS!X33</f>
        <v>3000</v>
      </c>
      <c r="U3" s="39">
        <f>RDHS!Y33</f>
        <v>0</v>
      </c>
      <c r="V3" s="39">
        <f>RDHS!Z33</f>
        <v>0</v>
      </c>
      <c r="W3" s="39">
        <f>SUM(C3:U3)-V3</f>
        <v>305458</v>
      </c>
      <c r="X3" s="39">
        <f>RDHS!AR3</f>
        <v>35962</v>
      </c>
      <c r="Y3" s="39">
        <f>RDHS!AS3</f>
        <v>6321.35</v>
      </c>
      <c r="Z3" s="39">
        <f>RDHS!AT3</f>
        <v>658.00000000000011</v>
      </c>
      <c r="AA3" s="39">
        <f>RDHS!AU3</f>
        <v>0</v>
      </c>
      <c r="AB3" s="39">
        <f>RDHS!AV3</f>
        <v>0</v>
      </c>
      <c r="AC3" s="39">
        <f>RDHS!AW3</f>
        <v>0</v>
      </c>
      <c r="AD3" s="39">
        <f>RDHS!AX3</f>
        <v>0</v>
      </c>
      <c r="AE3" s="39">
        <f>RDHS!AY3</f>
        <v>0</v>
      </c>
      <c r="AF3" s="39">
        <f>RDHS!AZ3</f>
        <v>0</v>
      </c>
      <c r="AG3" s="39">
        <f>RDHS!BA3</f>
        <v>0</v>
      </c>
      <c r="AH3" s="39">
        <f>RDHS!BB3</f>
        <v>0</v>
      </c>
      <c r="AI3" s="39">
        <f>RDHS!BC3</f>
        <v>0</v>
      </c>
      <c r="AJ3" s="39">
        <f>RDHS!BD3</f>
        <v>0</v>
      </c>
      <c r="AK3" s="39">
        <f>RDHS!BE3</f>
        <v>0</v>
      </c>
      <c r="AL3" s="39">
        <f>RDHS!BF3</f>
        <v>0</v>
      </c>
      <c r="AM3" s="39">
        <f>RDHS!BG3</f>
        <v>600</v>
      </c>
      <c r="AN3" s="39">
        <f>RDHS!BH3</f>
        <v>14250</v>
      </c>
      <c r="AO3" s="39">
        <f>RDHS!BI3</f>
        <v>0</v>
      </c>
      <c r="AP3" s="39">
        <f>RDHS!BI3</f>
        <v>0</v>
      </c>
      <c r="AQ3" s="39">
        <f>RDHS!BJ3</f>
        <v>25</v>
      </c>
      <c r="AR3" s="39">
        <f>RDHS!BK3</f>
        <v>500</v>
      </c>
      <c r="AS3" s="39">
        <f>SUM(X3:AR3)</f>
        <v>58316.35</v>
      </c>
      <c r="AT3" s="39">
        <f>W3-AS3</f>
        <v>247141.65</v>
      </c>
      <c r="AU3" s="40"/>
    </row>
    <row r="4" spans="1:47" x14ac:dyDescent="0.25">
      <c r="A4" s="38">
        <v>2</v>
      </c>
      <c r="B4" s="38" t="s">
        <v>104</v>
      </c>
      <c r="C4" s="39">
        <f>'DH Arayampathy'!G33</f>
        <v>0</v>
      </c>
      <c r="D4" s="39">
        <f>'DH Arayampathy'!H33</f>
        <v>0</v>
      </c>
      <c r="E4" s="39">
        <f>'DH Arayampathy'!I33</f>
        <v>0</v>
      </c>
      <c r="F4" s="39">
        <f>'DH Arayampathy'!J33</f>
        <v>0</v>
      </c>
      <c r="G4" s="39">
        <f>'DH Arayampathy'!K33</f>
        <v>0</v>
      </c>
      <c r="H4" s="39">
        <f>'DH Arayampathy'!L33</f>
        <v>0</v>
      </c>
      <c r="I4" s="39">
        <f>'DH Arayampathy'!M33</f>
        <v>0</v>
      </c>
      <c r="J4" s="39">
        <f>'DH Arayampathy'!N33</f>
        <v>0</v>
      </c>
      <c r="K4" s="39">
        <f>'DH Arayampathy'!O33</f>
        <v>0</v>
      </c>
      <c r="L4" s="39">
        <f>'DH Arayampathy'!P33</f>
        <v>0</v>
      </c>
      <c r="M4" s="39">
        <f>'DH Arayampathy'!Q33</f>
        <v>0</v>
      </c>
      <c r="N4" s="39">
        <f>'DH Arayampathy'!R33</f>
        <v>0</v>
      </c>
      <c r="O4" s="39">
        <f>'DH Arayampathy'!S33</f>
        <v>0</v>
      </c>
      <c r="P4" s="39">
        <f>'DH Arayampathy'!T33</f>
        <v>0</v>
      </c>
      <c r="Q4" s="39">
        <f>'DH Arayampathy'!U33</f>
        <v>0</v>
      </c>
      <c r="R4" s="39">
        <f>'DH Arayampathy'!V33</f>
        <v>0</v>
      </c>
      <c r="S4" s="39">
        <f>'DH Arayampathy'!W33</f>
        <v>0</v>
      </c>
      <c r="T4" s="39">
        <f>'DH Arayampathy'!X33</f>
        <v>0</v>
      </c>
      <c r="U4" s="39">
        <f>'DH Arayampathy'!Y33</f>
        <v>0</v>
      </c>
      <c r="V4" s="39">
        <f>'DH Arayampathy'!Z33</f>
        <v>0</v>
      </c>
      <c r="W4" s="39">
        <f t="shared" ref="W4:W57" si="0">SUM(C4:U4)-V4</f>
        <v>0</v>
      </c>
      <c r="X4" s="39">
        <f>'DH Arayampathy'!AQ33</f>
        <v>0</v>
      </c>
      <c r="Y4" s="39">
        <f>'DH Arayampathy'!AR33</f>
        <v>0</v>
      </c>
      <c r="Z4" s="39">
        <f>'DH Arayampathy'!AS33</f>
        <v>0</v>
      </c>
      <c r="AA4" s="39">
        <f>'DH Arayampathy'!AT33</f>
        <v>0</v>
      </c>
      <c r="AB4" s="39">
        <f>'DH Arayampathy'!AU33</f>
        <v>0</v>
      </c>
      <c r="AC4" s="39">
        <f>'DH Arayampathy'!AV33</f>
        <v>0</v>
      </c>
      <c r="AD4" s="39">
        <f>'DH Arayampathy'!AW33</f>
        <v>0</v>
      </c>
      <c r="AE4" s="39">
        <f>'DH Arayampathy'!AX33</f>
        <v>0</v>
      </c>
      <c r="AF4" s="39">
        <f>'DH Arayampathy'!AY33</f>
        <v>0</v>
      </c>
      <c r="AG4" s="39">
        <f>'DH Arayampathy'!AZ33</f>
        <v>0</v>
      </c>
      <c r="AH4" s="39">
        <f>'DH Arayampathy'!BA33</f>
        <v>0</v>
      </c>
      <c r="AI4" s="39">
        <f>'DH Arayampathy'!BB33</f>
        <v>0</v>
      </c>
      <c r="AJ4" s="39">
        <f>'DH Arayampathy'!BC33</f>
        <v>0</v>
      </c>
      <c r="AK4" s="39">
        <f>'DH Arayampathy'!BD33</f>
        <v>0</v>
      </c>
      <c r="AL4" s="39">
        <f>'DH Arayampathy'!BE33</f>
        <v>0</v>
      </c>
      <c r="AM4" s="39">
        <f>'DH Arayampathy'!BF33</f>
        <v>0</v>
      </c>
      <c r="AN4" s="39">
        <f>'DH Arayampathy'!BG33</f>
        <v>0</v>
      </c>
      <c r="AO4" s="39">
        <f>'DH Arayampathy'!BH33</f>
        <v>0</v>
      </c>
      <c r="AP4" s="39">
        <f>'DH Arayampathy'!BI33</f>
        <v>0</v>
      </c>
      <c r="AQ4" s="39">
        <f>'DH Arayampathy'!BJ33</f>
        <v>0</v>
      </c>
      <c r="AR4" s="39">
        <f>'DH Arayampathy'!BK33</f>
        <v>0</v>
      </c>
      <c r="AS4" s="39">
        <f t="shared" ref="AS4:AS57" si="1">SUM(X4:AR4)</f>
        <v>0</v>
      </c>
      <c r="AT4" s="39">
        <f t="shared" ref="AT4:AT57" si="2">W4-AS4</f>
        <v>0</v>
      </c>
    </row>
    <row r="5" spans="1:47" x14ac:dyDescent="0.25">
      <c r="A5" s="38">
        <v>3</v>
      </c>
      <c r="B5" s="38" t="s">
        <v>105</v>
      </c>
      <c r="C5" s="39">
        <f>'Chest Clinic'!G33</f>
        <v>0</v>
      </c>
      <c r="D5" s="39">
        <f>'Chest Clinic'!H33</f>
        <v>0</v>
      </c>
      <c r="E5" s="39">
        <f>'Chest Clinic'!I33</f>
        <v>0</v>
      </c>
      <c r="F5" s="39">
        <f>'Chest Clinic'!J33</f>
        <v>0</v>
      </c>
      <c r="G5" s="39">
        <f>'Chest Clinic'!K33</f>
        <v>0</v>
      </c>
      <c r="H5" s="39">
        <f>'Chest Clinic'!L33</f>
        <v>0</v>
      </c>
      <c r="I5" s="39">
        <f>'Chest Clinic'!M33</f>
        <v>0</v>
      </c>
      <c r="J5" s="39">
        <f>'Chest Clinic'!N33</f>
        <v>0</v>
      </c>
      <c r="K5" s="39">
        <f>'Chest Clinic'!O33</f>
        <v>0</v>
      </c>
      <c r="L5" s="39">
        <f>'Chest Clinic'!P33</f>
        <v>0</v>
      </c>
      <c r="M5" s="39">
        <f>'Chest Clinic'!Q33</f>
        <v>0</v>
      </c>
      <c r="N5" s="39">
        <f>'Chest Clinic'!R33</f>
        <v>0</v>
      </c>
      <c r="O5" s="39">
        <f>'Chest Clinic'!S33</f>
        <v>0</v>
      </c>
      <c r="P5" s="39">
        <f>'Chest Clinic'!T33</f>
        <v>0</v>
      </c>
      <c r="Q5" s="39">
        <f>'Chest Clinic'!U33</f>
        <v>0</v>
      </c>
      <c r="R5" s="39">
        <f>'Chest Clinic'!V33</f>
        <v>0</v>
      </c>
      <c r="S5" s="39">
        <f>'Chest Clinic'!W33</f>
        <v>0</v>
      </c>
      <c r="T5" s="39">
        <f>'Chest Clinic'!X33</f>
        <v>0</v>
      </c>
      <c r="U5" s="39">
        <f>'Chest Clinic'!Y33</f>
        <v>0</v>
      </c>
      <c r="V5" s="39">
        <f>'Chest Clinic'!Z33</f>
        <v>0</v>
      </c>
      <c r="W5" s="39">
        <f t="shared" si="0"/>
        <v>0</v>
      </c>
      <c r="X5" s="39">
        <f>'Chest Clinic'!AQ33</f>
        <v>0</v>
      </c>
      <c r="Y5" s="39">
        <f>'Chest Clinic'!AR33</f>
        <v>0</v>
      </c>
      <c r="Z5" s="39">
        <f>'Chest Clinic'!AS33</f>
        <v>0</v>
      </c>
      <c r="AA5" s="39">
        <f>'Chest Clinic'!AT33</f>
        <v>0</v>
      </c>
      <c r="AB5" s="39">
        <f>'Chest Clinic'!AU33</f>
        <v>0</v>
      </c>
      <c r="AC5" s="39">
        <f>'Chest Clinic'!AV33</f>
        <v>0</v>
      </c>
      <c r="AD5" s="39">
        <f>'Chest Clinic'!AW33</f>
        <v>0</v>
      </c>
      <c r="AE5" s="39">
        <f>'Chest Clinic'!AX33</f>
        <v>0</v>
      </c>
      <c r="AF5" s="39">
        <f>'Chest Clinic'!AY33</f>
        <v>0</v>
      </c>
      <c r="AG5" s="39">
        <f>'Chest Clinic'!AZ33</f>
        <v>0</v>
      </c>
      <c r="AH5" s="39">
        <f>'Chest Clinic'!BA33</f>
        <v>0</v>
      </c>
      <c r="AI5" s="39">
        <f>'Chest Clinic'!BB33</f>
        <v>0</v>
      </c>
      <c r="AJ5" s="39">
        <f>'Chest Clinic'!BC33</f>
        <v>0</v>
      </c>
      <c r="AK5" s="39">
        <f>'Chest Clinic'!BD33</f>
        <v>0</v>
      </c>
      <c r="AL5" s="39">
        <f>'Chest Clinic'!BE33</f>
        <v>0</v>
      </c>
      <c r="AM5" s="39">
        <f>'Chest Clinic'!BF33</f>
        <v>0</v>
      </c>
      <c r="AN5" s="39">
        <f>'Chest Clinic'!BG33</f>
        <v>0</v>
      </c>
      <c r="AO5" s="39">
        <f>'Chest Clinic'!BH33</f>
        <v>0</v>
      </c>
      <c r="AP5" s="39">
        <f>'Chest Clinic'!BI33</f>
        <v>0</v>
      </c>
      <c r="AQ5" s="39">
        <f>'Chest Clinic'!BJ33</f>
        <v>0</v>
      </c>
      <c r="AR5" s="39">
        <f>'Chest Clinic'!BK33</f>
        <v>0</v>
      </c>
      <c r="AS5" s="39">
        <f t="shared" si="1"/>
        <v>0</v>
      </c>
      <c r="AT5" s="39">
        <f t="shared" si="2"/>
        <v>0</v>
      </c>
    </row>
    <row r="6" spans="1:47" x14ac:dyDescent="0.25">
      <c r="A6" s="38">
        <v>4</v>
      </c>
      <c r="B6" s="38" t="s">
        <v>106</v>
      </c>
      <c r="C6" s="39">
        <f>STD!G33</f>
        <v>0</v>
      </c>
      <c r="D6" s="39">
        <f>STD!H33</f>
        <v>0</v>
      </c>
      <c r="E6" s="39">
        <f>STD!I33</f>
        <v>0</v>
      </c>
      <c r="F6" s="39">
        <f>STD!J33</f>
        <v>0</v>
      </c>
      <c r="G6" s="39">
        <f>STD!K33</f>
        <v>0</v>
      </c>
      <c r="H6" s="39">
        <f>STD!L33</f>
        <v>0</v>
      </c>
      <c r="I6" s="39">
        <f>STD!M33</f>
        <v>0</v>
      </c>
      <c r="J6" s="39">
        <f>STD!N33</f>
        <v>0</v>
      </c>
      <c r="K6" s="39">
        <f>STD!O33</f>
        <v>0</v>
      </c>
      <c r="L6" s="39">
        <f>STD!P33</f>
        <v>0</v>
      </c>
      <c r="M6" s="39">
        <f>STD!Q33</f>
        <v>0</v>
      </c>
      <c r="N6" s="39">
        <f>STD!R33</f>
        <v>0</v>
      </c>
      <c r="O6" s="39">
        <f>STD!S33</f>
        <v>0</v>
      </c>
      <c r="P6" s="39">
        <f>STD!T33</f>
        <v>0</v>
      </c>
      <c r="Q6" s="39">
        <f>STD!U33</f>
        <v>0</v>
      </c>
      <c r="R6" s="39">
        <f>STD!V33</f>
        <v>0</v>
      </c>
      <c r="S6" s="39">
        <f>STD!W33</f>
        <v>0</v>
      </c>
      <c r="T6" s="39">
        <f>STD!X33</f>
        <v>0</v>
      </c>
      <c r="U6" s="39">
        <f>STD!Y33</f>
        <v>0</v>
      </c>
      <c r="V6" s="39">
        <f>STD!Z33</f>
        <v>0</v>
      </c>
      <c r="W6" s="39">
        <f t="shared" si="0"/>
        <v>0</v>
      </c>
      <c r="X6" s="39">
        <f>STD!AQ33</f>
        <v>0</v>
      </c>
      <c r="Y6" s="39">
        <f>STD!AR33</f>
        <v>0</v>
      </c>
      <c r="Z6" s="39">
        <f>STD!AS33</f>
        <v>0</v>
      </c>
      <c r="AA6" s="39">
        <f>STD!AT33</f>
        <v>0</v>
      </c>
      <c r="AB6" s="39">
        <f>STD!AU33</f>
        <v>0</v>
      </c>
      <c r="AC6" s="39">
        <f>STD!AV33</f>
        <v>0</v>
      </c>
      <c r="AD6" s="39">
        <f>STD!AW33</f>
        <v>0</v>
      </c>
      <c r="AE6" s="39">
        <f>STD!AX33</f>
        <v>0</v>
      </c>
      <c r="AF6" s="39">
        <f>STD!AY33</f>
        <v>0</v>
      </c>
      <c r="AG6" s="39">
        <f>STD!AZ33</f>
        <v>0</v>
      </c>
      <c r="AH6" s="39">
        <f>STD!BA33</f>
        <v>0</v>
      </c>
      <c r="AI6" s="39">
        <f>STD!BB33</f>
        <v>0</v>
      </c>
      <c r="AJ6" s="39">
        <f>STD!BC33</f>
        <v>0</v>
      </c>
      <c r="AK6" s="39">
        <f>STD!BD33</f>
        <v>0</v>
      </c>
      <c r="AL6" s="39">
        <f>STD!BE33</f>
        <v>0</v>
      </c>
      <c r="AM6" s="39">
        <f>STD!BF33</f>
        <v>0</v>
      </c>
      <c r="AN6" s="39">
        <f>STD!BG33</f>
        <v>0</v>
      </c>
      <c r="AO6" s="39">
        <f>STD!BH33</f>
        <v>0</v>
      </c>
      <c r="AP6" s="39">
        <f>STD!BI33</f>
        <v>0</v>
      </c>
      <c r="AQ6" s="39">
        <f>STD!BJ33</f>
        <v>0</v>
      </c>
      <c r="AR6" s="39">
        <f>STD!BK33</f>
        <v>0</v>
      </c>
      <c r="AS6" s="39">
        <f t="shared" si="1"/>
        <v>0</v>
      </c>
      <c r="AT6" s="39">
        <f t="shared" si="2"/>
        <v>0</v>
      </c>
    </row>
    <row r="7" spans="1:47" x14ac:dyDescent="0.25">
      <c r="A7" s="38">
        <v>5</v>
      </c>
      <c r="B7" s="38" t="s">
        <v>107</v>
      </c>
      <c r="C7" s="39">
        <f>'DH Navatkadu'!G33</f>
        <v>0</v>
      </c>
      <c r="D7" s="39">
        <f>'DH Navatkadu'!H33</f>
        <v>0</v>
      </c>
      <c r="E7" s="39">
        <f>'DH Navatkadu'!I33</f>
        <v>0</v>
      </c>
      <c r="F7" s="39">
        <f>'DH Navatkadu'!J33</f>
        <v>0</v>
      </c>
      <c r="G7" s="39">
        <f>'DH Navatkadu'!K33</f>
        <v>0</v>
      </c>
      <c r="H7" s="39">
        <f>'DH Navatkadu'!L33</f>
        <v>0</v>
      </c>
      <c r="I7" s="39">
        <f>'DH Navatkadu'!M33</f>
        <v>0</v>
      </c>
      <c r="J7" s="39">
        <f>'DH Navatkadu'!N33</f>
        <v>0</v>
      </c>
      <c r="K7" s="39">
        <f>'DH Navatkadu'!O33</f>
        <v>0</v>
      </c>
      <c r="L7" s="39">
        <f>'DH Navatkadu'!P33</f>
        <v>0</v>
      </c>
      <c r="M7" s="39">
        <f>'DH Navatkadu'!Q33</f>
        <v>0</v>
      </c>
      <c r="N7" s="39">
        <f>'DH Navatkadu'!R33</f>
        <v>0</v>
      </c>
      <c r="O7" s="39">
        <f>'DH Navatkadu'!S33</f>
        <v>0</v>
      </c>
      <c r="P7" s="39">
        <f>'DH Navatkadu'!T33</f>
        <v>0</v>
      </c>
      <c r="Q7" s="39">
        <f>'DH Navatkadu'!U33</f>
        <v>0</v>
      </c>
      <c r="R7" s="39">
        <f>'DH Navatkadu'!V33</f>
        <v>0</v>
      </c>
      <c r="S7" s="39">
        <f>'DH Navatkadu'!W33</f>
        <v>0</v>
      </c>
      <c r="T7" s="39">
        <f>'DH Navatkadu'!X33</f>
        <v>0</v>
      </c>
      <c r="U7" s="39">
        <f>'DH Navatkadu'!Y33</f>
        <v>0</v>
      </c>
      <c r="V7" s="39">
        <f>'DH Navatkadu'!Z33</f>
        <v>0</v>
      </c>
      <c r="W7" s="39">
        <f t="shared" si="0"/>
        <v>0</v>
      </c>
      <c r="X7" s="39">
        <f>'DH Navatkadu'!AQ33</f>
        <v>0</v>
      </c>
      <c r="Y7" s="39">
        <f>'DH Navatkadu'!AR33</f>
        <v>0</v>
      </c>
      <c r="Z7" s="39">
        <f>'DH Navatkadu'!AS33</f>
        <v>0</v>
      </c>
      <c r="AA7" s="39">
        <f>'DH Navatkadu'!AT33</f>
        <v>0</v>
      </c>
      <c r="AB7" s="39">
        <f>'DH Navatkadu'!AU33</f>
        <v>0</v>
      </c>
      <c r="AC7" s="39">
        <f>'DH Navatkadu'!AV33</f>
        <v>0</v>
      </c>
      <c r="AD7" s="39">
        <f>'DH Navatkadu'!AW33</f>
        <v>0</v>
      </c>
      <c r="AE7" s="39">
        <f>'DH Navatkadu'!AX33</f>
        <v>0</v>
      </c>
      <c r="AF7" s="39">
        <f>'DH Navatkadu'!AY33</f>
        <v>0</v>
      </c>
      <c r="AG7" s="39">
        <f>'DH Navatkadu'!AZ33</f>
        <v>0</v>
      </c>
      <c r="AH7" s="39">
        <f>'DH Navatkadu'!BA33</f>
        <v>0</v>
      </c>
      <c r="AI7" s="39">
        <f>'DH Navatkadu'!BB33</f>
        <v>0</v>
      </c>
      <c r="AJ7" s="39">
        <f>'DH Navatkadu'!BC33</f>
        <v>0</v>
      </c>
      <c r="AK7" s="39">
        <f>'DH Navatkadu'!BD33</f>
        <v>0</v>
      </c>
      <c r="AL7" s="39">
        <f>'DH Navatkadu'!BE33</f>
        <v>0</v>
      </c>
      <c r="AM7" s="39">
        <f>'DH Navatkadu'!BF33</f>
        <v>0</v>
      </c>
      <c r="AN7" s="39">
        <f>'DH Navatkadu'!BG33</f>
        <v>0</v>
      </c>
      <c r="AO7" s="39">
        <f>'DH Navatkadu'!BH33</f>
        <v>0</v>
      </c>
      <c r="AP7" s="39">
        <f>'DH Navatkadu'!BI33</f>
        <v>0</v>
      </c>
      <c r="AQ7" s="39">
        <f>'DH Navatkadu'!BJ33</f>
        <v>0</v>
      </c>
      <c r="AR7" s="39">
        <f>'DH Navatkadu'!BK33</f>
        <v>0</v>
      </c>
      <c r="AS7" s="39">
        <f t="shared" si="1"/>
        <v>0</v>
      </c>
      <c r="AT7" s="39">
        <f t="shared" si="2"/>
        <v>0</v>
      </c>
    </row>
    <row r="8" spans="1:47" x14ac:dyDescent="0.25">
      <c r="A8" s="38">
        <v>6</v>
      </c>
      <c r="B8" s="38" t="s">
        <v>108</v>
      </c>
      <c r="C8" s="39">
        <f>'DH Kokkaddicholai'!G33</f>
        <v>285995</v>
      </c>
      <c r="D8" s="39">
        <f>'DH Kokkaddicholai'!H33</f>
        <v>0</v>
      </c>
      <c r="E8" s="39">
        <f>'DH Kokkaddicholai'!I33</f>
        <v>39000</v>
      </c>
      <c r="F8" s="39">
        <f>'DH Kokkaddicholai'!J33</f>
        <v>25000</v>
      </c>
      <c r="G8" s="39">
        <f>'DH Kokkaddicholai'!K33</f>
        <v>105000</v>
      </c>
      <c r="H8" s="39">
        <f>'DH Kokkaddicholai'!L33</f>
        <v>5100</v>
      </c>
      <c r="I8" s="39">
        <f>'DH Kokkaddicholai'!M33</f>
        <v>0</v>
      </c>
      <c r="J8" s="39">
        <f>'DH Kokkaddicholai'!N33</f>
        <v>1495</v>
      </c>
      <c r="K8" s="39">
        <f>'DH Kokkaddicholai'!O33</f>
        <v>5950</v>
      </c>
      <c r="L8" s="39">
        <f>'DH Kokkaddicholai'!P33</f>
        <v>0</v>
      </c>
      <c r="M8" s="39">
        <f>'DH Kokkaddicholai'!Q33</f>
        <v>12500</v>
      </c>
      <c r="N8" s="39">
        <f>'DH Kokkaddicholai'!R33</f>
        <v>6000</v>
      </c>
      <c r="O8" s="39">
        <f>'DH Kokkaddicholai'!S33</f>
        <v>0</v>
      </c>
      <c r="P8" s="39">
        <f>'DH Kokkaddicholai'!T33</f>
        <v>0</v>
      </c>
      <c r="Q8" s="39">
        <f>'DH Kokkaddicholai'!U33</f>
        <v>0</v>
      </c>
      <c r="R8" s="39">
        <f>'DH Kokkaddicholai'!V33</f>
        <v>300665</v>
      </c>
      <c r="S8" s="39">
        <f>'DH Kokkaddicholai'!W33</f>
        <v>16287</v>
      </c>
      <c r="T8" s="39">
        <f>'DH Kokkaddicholai'!X33</f>
        <v>9000</v>
      </c>
      <c r="U8" s="39">
        <f>'DH Kokkaddicholai'!Y33</f>
        <v>0</v>
      </c>
      <c r="V8" s="39">
        <f>'DH Kokkaddicholai'!Z33</f>
        <v>0</v>
      </c>
      <c r="W8" s="39">
        <f t="shared" si="0"/>
        <v>811992</v>
      </c>
      <c r="X8" s="39">
        <f>'DH Kokkaddicholai'!AQ33</f>
        <v>29640</v>
      </c>
      <c r="Y8" s="39">
        <f>'DH Kokkaddicholai'!AR33</f>
        <v>18909.25</v>
      </c>
      <c r="Z8" s="39">
        <f>'DH Kokkaddicholai'!AS33</f>
        <v>357.00000000000006</v>
      </c>
      <c r="AA8" s="39">
        <f>'DH Kokkaddicholai'!AT33</f>
        <v>0</v>
      </c>
      <c r="AB8" s="39">
        <f>'DH Kokkaddicholai'!AU33</f>
        <v>0</v>
      </c>
      <c r="AC8" s="39">
        <f>'DH Kokkaddicholai'!AV33</f>
        <v>0</v>
      </c>
      <c r="AD8" s="39">
        <f>'DH Kokkaddicholai'!AW33</f>
        <v>1946.25</v>
      </c>
      <c r="AE8" s="39">
        <f>'DH Kokkaddicholai'!AX33</f>
        <v>0</v>
      </c>
      <c r="AF8" s="39">
        <f>'DH Kokkaddicholai'!AY33</f>
        <v>0</v>
      </c>
      <c r="AG8" s="39">
        <f>'DH Kokkaddicholai'!AZ33</f>
        <v>5200</v>
      </c>
      <c r="AH8" s="39">
        <f>'DH Kokkaddicholai'!BA33</f>
        <v>24200</v>
      </c>
      <c r="AI8" s="39">
        <f>'DH Kokkaddicholai'!BB33</f>
        <v>0</v>
      </c>
      <c r="AJ8" s="39">
        <f>'DH Kokkaddicholai'!BC33</f>
        <v>0</v>
      </c>
      <c r="AK8" s="39">
        <f>'DH Kokkaddicholai'!BD33</f>
        <v>257</v>
      </c>
      <c r="AL8" s="39">
        <f>'DH Kokkaddicholai'!BE33</f>
        <v>0</v>
      </c>
      <c r="AM8" s="39">
        <f>'DH Kokkaddicholai'!BF33</f>
        <v>2050</v>
      </c>
      <c r="AN8" s="39">
        <f>'DH Kokkaddicholai'!BG33</f>
        <v>1130</v>
      </c>
      <c r="AO8" s="39">
        <f>'DH Kokkaddicholai'!BH33</f>
        <v>0</v>
      </c>
      <c r="AP8" s="39">
        <f>'DH Kokkaddicholai'!BI33</f>
        <v>125</v>
      </c>
      <c r="AQ8" s="39">
        <f>'DH Kokkaddicholai'!BJ33</f>
        <v>200</v>
      </c>
      <c r="AR8" s="39">
        <f>'DH Kokkaddicholai'!BK33</f>
        <v>0</v>
      </c>
      <c r="AS8" s="39">
        <f t="shared" si="1"/>
        <v>84014.5</v>
      </c>
      <c r="AT8" s="39">
        <f t="shared" si="2"/>
        <v>727977.5</v>
      </c>
    </row>
    <row r="9" spans="1:47" x14ac:dyDescent="0.25">
      <c r="A9" s="38">
        <v>7</v>
      </c>
      <c r="B9" s="38" t="s">
        <v>109</v>
      </c>
      <c r="C9" s="39">
        <f>'DH Cheddipalayam'!G33</f>
        <v>744800</v>
      </c>
      <c r="D9" s="39">
        <f>'DH Cheddipalayam'!H33</f>
        <v>0</v>
      </c>
      <c r="E9" s="39">
        <f>'DH Cheddipalayam'!I33</f>
        <v>140400</v>
      </c>
      <c r="F9" s="39">
        <f>'DH Cheddipalayam'!J33</f>
        <v>90000</v>
      </c>
      <c r="G9" s="39">
        <f>'DH Cheddipalayam'!K33</f>
        <v>106850</v>
      </c>
      <c r="H9" s="39">
        <f>'DH Cheddipalayam'!L33</f>
        <v>5100</v>
      </c>
      <c r="I9" s="39">
        <f>'DH Cheddipalayam'!M33</f>
        <v>0</v>
      </c>
      <c r="J9" s="39">
        <f>'DH Cheddipalayam'!N33</f>
        <v>880</v>
      </c>
      <c r="K9" s="39">
        <f>'DH Cheddipalayam'!O33</f>
        <v>5525</v>
      </c>
      <c r="L9" s="39">
        <f>'DH Cheddipalayam'!P33</f>
        <v>0</v>
      </c>
      <c r="M9" s="39">
        <f>'DH Cheddipalayam'!Q33</f>
        <v>45000</v>
      </c>
      <c r="N9" s="39">
        <f>'DH Cheddipalayam'!R33</f>
        <v>26000</v>
      </c>
      <c r="O9" s="39">
        <f>'DH Cheddipalayam'!S33</f>
        <v>0</v>
      </c>
      <c r="P9" s="39">
        <f>'DH Cheddipalayam'!T33</f>
        <v>0</v>
      </c>
      <c r="Q9" s="39">
        <f>'DH Cheddipalayam'!U33</f>
        <v>850</v>
      </c>
      <c r="R9" s="39">
        <f>'DH Cheddipalayam'!V33</f>
        <v>504793</v>
      </c>
      <c r="S9" s="39">
        <f>'DH Cheddipalayam'!W33</f>
        <v>64905.01999999999</v>
      </c>
      <c r="T9" s="39">
        <f>'DH Cheddipalayam'!X33</f>
        <v>9500</v>
      </c>
      <c r="U9" s="39">
        <f>'DH Cheddipalayam'!Y33</f>
        <v>789.61</v>
      </c>
      <c r="V9" s="39">
        <f>'DH Cheddipalayam'!Z33</f>
        <v>0</v>
      </c>
      <c r="W9" s="39">
        <f t="shared" si="0"/>
        <v>1745392.6300000001</v>
      </c>
      <c r="X9" s="39">
        <f>'DH Cheddipalayam'!AQ33</f>
        <v>23634</v>
      </c>
      <c r="Y9" s="39">
        <f>'DH Cheddipalayam'!AR33</f>
        <v>46424.000000000007</v>
      </c>
      <c r="Z9" s="39">
        <f>'DH Cheddipalayam'!AS33</f>
        <v>357.00000000000006</v>
      </c>
      <c r="AA9" s="39">
        <f>'DH Cheddipalayam'!AT33</f>
        <v>0</v>
      </c>
      <c r="AB9" s="39">
        <f>'DH Cheddipalayam'!AU33</f>
        <v>0</v>
      </c>
      <c r="AC9" s="39">
        <f>'DH Cheddipalayam'!AV33</f>
        <v>0</v>
      </c>
      <c r="AD9" s="39">
        <f>'DH Cheddipalayam'!AW33</f>
        <v>17491.18</v>
      </c>
      <c r="AE9" s="39">
        <f>'DH Cheddipalayam'!AX33</f>
        <v>3317.52</v>
      </c>
      <c r="AF9" s="39">
        <f>'DH Cheddipalayam'!AY33</f>
        <v>30</v>
      </c>
      <c r="AG9" s="39">
        <f>'DH Cheddipalayam'!AZ33</f>
        <v>77715.070000000007</v>
      </c>
      <c r="AH9" s="39">
        <f>'DH Cheddipalayam'!BA33</f>
        <v>21000</v>
      </c>
      <c r="AI9" s="39">
        <f>'DH Cheddipalayam'!BB33</f>
        <v>15330</v>
      </c>
      <c r="AJ9" s="39">
        <f>'DH Cheddipalayam'!BC33</f>
        <v>0</v>
      </c>
      <c r="AK9" s="39">
        <f>'DH Cheddipalayam'!BD33</f>
        <v>0</v>
      </c>
      <c r="AL9" s="39">
        <f>'DH Cheddipalayam'!BE33</f>
        <v>0</v>
      </c>
      <c r="AM9" s="39">
        <f>'DH Cheddipalayam'!BF33</f>
        <v>3375</v>
      </c>
      <c r="AN9" s="39">
        <f>'DH Cheddipalayam'!BG33</f>
        <v>64885</v>
      </c>
      <c r="AO9" s="39">
        <f>'DH Cheddipalayam'!BH33</f>
        <v>0</v>
      </c>
      <c r="AP9" s="39">
        <f>'DH Cheddipalayam'!BI33</f>
        <v>450</v>
      </c>
      <c r="AQ9" s="39">
        <f>'DH Cheddipalayam'!BJ33</f>
        <v>500</v>
      </c>
      <c r="AR9" s="39">
        <f>'DH Cheddipalayam'!BK33</f>
        <v>0</v>
      </c>
      <c r="AS9" s="39">
        <f t="shared" si="1"/>
        <v>274508.77</v>
      </c>
      <c r="AT9" s="39">
        <f t="shared" si="2"/>
        <v>1470883.86</v>
      </c>
    </row>
    <row r="10" spans="1:47" x14ac:dyDescent="0.25">
      <c r="A10" s="38">
        <v>8</v>
      </c>
      <c r="B10" s="38" t="s">
        <v>110</v>
      </c>
      <c r="C10" s="39">
        <f>' BIO Medical'!G33</f>
        <v>318435</v>
      </c>
      <c r="D10" s="39">
        <f>' BIO Medical'!H33</f>
        <v>5520.96</v>
      </c>
      <c r="E10" s="39">
        <f>' BIO Medical'!I33</f>
        <v>62400</v>
      </c>
      <c r="F10" s="39">
        <f>' BIO Medical'!J33</f>
        <v>40000</v>
      </c>
      <c r="G10" s="39">
        <f>' BIO Medical'!K33</f>
        <v>15000</v>
      </c>
      <c r="H10" s="39">
        <f>' BIO Medical'!L33</f>
        <v>0</v>
      </c>
      <c r="I10" s="39">
        <f>' BIO Medical'!M33</f>
        <v>0</v>
      </c>
      <c r="J10" s="39">
        <f>' BIO Medical'!N33</f>
        <v>1780</v>
      </c>
      <c r="K10" s="39">
        <f>' BIO Medical'!O33</f>
        <v>0</v>
      </c>
      <c r="L10" s="39">
        <f>' BIO Medical'!P33</f>
        <v>0</v>
      </c>
      <c r="M10" s="39">
        <f>' BIO Medical'!Q33</f>
        <v>20000</v>
      </c>
      <c r="N10" s="39">
        <f>' BIO Medical'!R33</f>
        <v>6000</v>
      </c>
      <c r="O10" s="39">
        <f>' BIO Medical'!S33</f>
        <v>0</v>
      </c>
      <c r="P10" s="39">
        <f>' BIO Medical'!T33</f>
        <v>0</v>
      </c>
      <c r="Q10" s="39">
        <f>' BIO Medical'!U33</f>
        <v>0</v>
      </c>
      <c r="R10" s="39">
        <f>' BIO Medical'!V33</f>
        <v>9276.67</v>
      </c>
      <c r="S10" s="39">
        <f>' BIO Medical'!W33</f>
        <v>12517.42</v>
      </c>
      <c r="T10" s="39">
        <f>' BIO Medical'!X33</f>
        <v>3000</v>
      </c>
      <c r="U10" s="39">
        <f>' BIO Medical'!Y33</f>
        <v>525.20000000000005</v>
      </c>
      <c r="V10" s="39">
        <f>' BIO Medical'!Z33</f>
        <v>0</v>
      </c>
      <c r="W10" s="39">
        <f t="shared" si="0"/>
        <v>494455.25</v>
      </c>
      <c r="X10" s="39">
        <f>' BIO Medical'!AQ33</f>
        <v>1534</v>
      </c>
      <c r="Y10" s="39">
        <f>' BIO Medical'!AR33</f>
        <v>19895.05</v>
      </c>
      <c r="Z10" s="39">
        <f>' BIO Medical'!AS33</f>
        <v>0</v>
      </c>
      <c r="AA10" s="39">
        <f>' BIO Medical'!AT33</f>
        <v>386.46</v>
      </c>
      <c r="AB10" s="39">
        <f>' BIO Medical'!AU33</f>
        <v>0</v>
      </c>
      <c r="AC10" s="39">
        <f>' BIO Medical'!AV33</f>
        <v>1250</v>
      </c>
      <c r="AD10" s="39">
        <f>' BIO Medical'!AW33</f>
        <v>20070.25</v>
      </c>
      <c r="AE10" s="39">
        <f>' BIO Medical'!AX33</f>
        <v>0</v>
      </c>
      <c r="AF10" s="39">
        <f>' BIO Medical'!AY33</f>
        <v>0</v>
      </c>
      <c r="AG10" s="39">
        <f>' BIO Medical'!AZ33</f>
        <v>121899.99</v>
      </c>
      <c r="AH10" s="39">
        <f>' BIO Medical'!BA33</f>
        <v>2200</v>
      </c>
      <c r="AI10" s="39">
        <f>' BIO Medical'!BB33</f>
        <v>21000</v>
      </c>
      <c r="AJ10" s="39">
        <f>' BIO Medical'!BC33</f>
        <v>3430</v>
      </c>
      <c r="AK10" s="39">
        <f>' BIO Medical'!BD33</f>
        <v>2100</v>
      </c>
      <c r="AL10" s="39">
        <f>' BIO Medical'!BE33</f>
        <v>0</v>
      </c>
      <c r="AM10" s="39">
        <f>' BIO Medical'!BF33</f>
        <v>3850</v>
      </c>
      <c r="AN10" s="39">
        <f>' BIO Medical'!BG33</f>
        <v>28650</v>
      </c>
      <c r="AO10" s="39">
        <f>' BIO Medical'!BH33</f>
        <v>0</v>
      </c>
      <c r="AP10" s="39">
        <f>' BIO Medical'!BI33</f>
        <v>200</v>
      </c>
      <c r="AQ10" s="39">
        <f>' BIO Medical'!BJ33</f>
        <v>4000</v>
      </c>
      <c r="AR10" s="39">
        <f>' BIO Medical'!BK33</f>
        <v>0</v>
      </c>
      <c r="AS10" s="39">
        <f t="shared" si="1"/>
        <v>230465.75</v>
      </c>
      <c r="AT10" s="39">
        <f t="shared" si="2"/>
        <v>263989.5</v>
      </c>
    </row>
    <row r="11" spans="1:47" x14ac:dyDescent="0.25">
      <c r="A11" s="38">
        <v>9</v>
      </c>
      <c r="B11" s="38" t="s">
        <v>111</v>
      </c>
      <c r="C11" s="39">
        <f>'DH Chenkalady'!G33</f>
        <v>0</v>
      </c>
      <c r="D11" s="39">
        <f>'DH Chenkalady'!H33</f>
        <v>0</v>
      </c>
      <c r="E11" s="39">
        <f>'DH Chenkalady'!I33</f>
        <v>0</v>
      </c>
      <c r="F11" s="39">
        <f>'DH Chenkalady'!J33</f>
        <v>0</v>
      </c>
      <c r="G11" s="39">
        <f>'DH Chenkalady'!K33</f>
        <v>0</v>
      </c>
      <c r="H11" s="39">
        <f>'DH Chenkalady'!L33</f>
        <v>0</v>
      </c>
      <c r="I11" s="39">
        <f>'DH Chenkalady'!M33</f>
        <v>0</v>
      </c>
      <c r="J11" s="39">
        <f>'DH Chenkalady'!N33</f>
        <v>0</v>
      </c>
      <c r="K11" s="39">
        <f>'DH Chenkalady'!O33</f>
        <v>0</v>
      </c>
      <c r="L11" s="39">
        <f>'DH Chenkalady'!P33</f>
        <v>0</v>
      </c>
      <c r="M11" s="39">
        <f>'DH Chenkalady'!Q33</f>
        <v>0</v>
      </c>
      <c r="N11" s="39">
        <f>'DH Chenkalady'!R33</f>
        <v>0</v>
      </c>
      <c r="O11" s="39">
        <f>'DH Chenkalady'!S33</f>
        <v>0</v>
      </c>
      <c r="P11" s="39">
        <f>'DH Chenkalady'!T33</f>
        <v>0</v>
      </c>
      <c r="Q11" s="39">
        <f>'DH Chenkalady'!U33</f>
        <v>0</v>
      </c>
      <c r="R11" s="39">
        <f>'DH Chenkalady'!V33</f>
        <v>0</v>
      </c>
      <c r="S11" s="39">
        <f>'DH Chenkalady'!W33</f>
        <v>0</v>
      </c>
      <c r="T11" s="39">
        <f>'DH Chenkalady'!X33</f>
        <v>0</v>
      </c>
      <c r="U11" s="39">
        <f>'DH Chenkalady'!Y33</f>
        <v>0</v>
      </c>
      <c r="V11" s="39">
        <f>'DH Chenkalady'!Z33</f>
        <v>0</v>
      </c>
      <c r="W11" s="39">
        <f t="shared" si="0"/>
        <v>0</v>
      </c>
      <c r="X11" s="39">
        <f>'DH Chenkalady'!AQ33</f>
        <v>0</v>
      </c>
      <c r="Y11" s="39">
        <f>'DH Chenkalady'!AR33</f>
        <v>0</v>
      </c>
      <c r="Z11" s="39">
        <f>'DH Chenkalady'!AS33</f>
        <v>0</v>
      </c>
      <c r="AA11" s="39">
        <f>'DH Chenkalady'!AT33</f>
        <v>0</v>
      </c>
      <c r="AB11" s="39">
        <f>'DH Chenkalady'!AU33</f>
        <v>0</v>
      </c>
      <c r="AC11" s="39">
        <f>'DH Chenkalady'!AV33</f>
        <v>0</v>
      </c>
      <c r="AD11" s="39">
        <f>'DH Chenkalady'!AW33</f>
        <v>0</v>
      </c>
      <c r="AE11" s="39">
        <f>'DH Chenkalady'!AX33</f>
        <v>0</v>
      </c>
      <c r="AF11" s="39">
        <f>'DH Chenkalady'!AY33</f>
        <v>0</v>
      </c>
      <c r="AG11" s="39">
        <f>'DH Chenkalady'!AZ33</f>
        <v>0</v>
      </c>
      <c r="AH11" s="39">
        <f>'DH Chenkalady'!BA33</f>
        <v>0</v>
      </c>
      <c r="AI11" s="39">
        <f>'DH Chenkalady'!BB33</f>
        <v>0</v>
      </c>
      <c r="AJ11" s="39">
        <f>'DH Chenkalady'!BC33</f>
        <v>0</v>
      </c>
      <c r="AK11" s="39">
        <f>'DH Chenkalady'!BD33</f>
        <v>0</v>
      </c>
      <c r="AL11" s="39">
        <f>'DH Chenkalady'!BE33</f>
        <v>0</v>
      </c>
      <c r="AM11" s="39">
        <f>'DH Chenkalady'!BF33</f>
        <v>0</v>
      </c>
      <c r="AN11" s="39">
        <f>'DH Chenkalady'!BG33</f>
        <v>0</v>
      </c>
      <c r="AO11" s="39">
        <f>'DH Chenkalady'!BH33</f>
        <v>0</v>
      </c>
      <c r="AP11" s="39">
        <f>'DH Chenkalady'!BI33</f>
        <v>0</v>
      </c>
      <c r="AQ11" s="39">
        <f>'DH Chenkalady'!BJ33</f>
        <v>0</v>
      </c>
      <c r="AR11" s="39">
        <f>'DH Chenkalady'!BK33</f>
        <v>0</v>
      </c>
      <c r="AS11" s="39">
        <f t="shared" si="1"/>
        <v>0</v>
      </c>
      <c r="AT11" s="39">
        <f t="shared" si="2"/>
        <v>0</v>
      </c>
    </row>
    <row r="12" spans="1:47" x14ac:dyDescent="0.25">
      <c r="A12" s="38">
        <v>10</v>
      </c>
      <c r="B12" s="38" t="s">
        <v>112</v>
      </c>
      <c r="C12" s="39">
        <f>'PMCU koddamunai'!G33</f>
        <v>159020</v>
      </c>
      <c r="D12" s="39">
        <f>'PMCU koddamunai'!H33</f>
        <v>0</v>
      </c>
      <c r="E12" s="39">
        <f>'PMCU koddamunai'!I33</f>
        <v>31200</v>
      </c>
      <c r="F12" s="39">
        <f>'PMCU koddamunai'!J33</f>
        <v>20000</v>
      </c>
      <c r="G12" s="39">
        <f>'PMCU koddamunai'!K33</f>
        <v>10000</v>
      </c>
      <c r="H12" s="39">
        <f>'PMCU koddamunai'!L33</f>
        <v>0</v>
      </c>
      <c r="I12" s="39">
        <f>'PMCU koddamunai'!M33</f>
        <v>0</v>
      </c>
      <c r="J12" s="39">
        <f>'PMCU koddamunai'!N33</f>
        <v>1780</v>
      </c>
      <c r="K12" s="39">
        <f>'PMCU koddamunai'!O33</f>
        <v>1850</v>
      </c>
      <c r="L12" s="39">
        <f>'PMCU koddamunai'!P33</f>
        <v>0</v>
      </c>
      <c r="M12" s="39">
        <f>'PMCU koddamunai'!Q33</f>
        <v>10000</v>
      </c>
      <c r="N12" s="39">
        <f>'PMCU koddamunai'!R33</f>
        <v>2000</v>
      </c>
      <c r="O12" s="39">
        <f>'PMCU koddamunai'!S33</f>
        <v>0</v>
      </c>
      <c r="P12" s="39">
        <f>'PMCU koddamunai'!T33</f>
        <v>0</v>
      </c>
      <c r="Q12" s="39">
        <f>'PMCU koddamunai'!U33</f>
        <v>0</v>
      </c>
      <c r="R12" s="39">
        <f>'PMCU koddamunai'!V33</f>
        <v>51240</v>
      </c>
      <c r="S12" s="39">
        <f>'PMCU koddamunai'!W33</f>
        <v>0</v>
      </c>
      <c r="T12" s="39">
        <f>'PMCU koddamunai'!X33</f>
        <v>1500</v>
      </c>
      <c r="U12" s="39">
        <f>'PMCU koddamunai'!Y33</f>
        <v>0</v>
      </c>
      <c r="V12" s="39">
        <f>'PMCU koddamunai'!Z33</f>
        <v>0</v>
      </c>
      <c r="W12" s="39">
        <f t="shared" si="0"/>
        <v>288590</v>
      </c>
      <c r="X12" s="39">
        <f>'PMCU koddamunai'!AQ33</f>
        <v>4084</v>
      </c>
      <c r="Y12" s="39">
        <f>'PMCU koddamunai'!AR33</f>
        <v>10273.200000000001</v>
      </c>
      <c r="Z12" s="39">
        <f>'PMCU koddamunai'!AS33</f>
        <v>0</v>
      </c>
      <c r="AA12" s="39">
        <f>'PMCU koddamunai'!AT33</f>
        <v>0</v>
      </c>
      <c r="AB12" s="39">
        <f>'PMCU koddamunai'!AU33</f>
        <v>0</v>
      </c>
      <c r="AC12" s="39">
        <f>'PMCU koddamunai'!AV33</f>
        <v>0</v>
      </c>
      <c r="AD12" s="39">
        <f>'PMCU koddamunai'!AW33</f>
        <v>4488.75</v>
      </c>
      <c r="AE12" s="39">
        <f>'PMCU koddamunai'!AX33</f>
        <v>829.38</v>
      </c>
      <c r="AF12" s="39">
        <f>'PMCU koddamunai'!AY33</f>
        <v>0</v>
      </c>
      <c r="AG12" s="39">
        <f>'PMCU koddamunai'!AZ33</f>
        <v>38500</v>
      </c>
      <c r="AH12" s="39">
        <f>'PMCU koddamunai'!BA33</f>
        <v>0</v>
      </c>
      <c r="AI12" s="39">
        <f>'PMCU koddamunai'!BB33</f>
        <v>3199.36</v>
      </c>
      <c r="AJ12" s="39">
        <f>'PMCU koddamunai'!BC33</f>
        <v>7000</v>
      </c>
      <c r="AK12" s="39">
        <f>'PMCU koddamunai'!BD33</f>
        <v>0</v>
      </c>
      <c r="AL12" s="39">
        <f>'PMCU koddamunai'!BE33</f>
        <v>0</v>
      </c>
      <c r="AM12" s="39">
        <f>'PMCU koddamunai'!BF33</f>
        <v>1450</v>
      </c>
      <c r="AN12" s="39">
        <f>'PMCU koddamunai'!BG33</f>
        <v>4135</v>
      </c>
      <c r="AO12" s="39">
        <f>'PMCU koddamunai'!BH33</f>
        <v>0</v>
      </c>
      <c r="AP12" s="39">
        <f>'PMCU koddamunai'!BI33</f>
        <v>100</v>
      </c>
      <c r="AQ12" s="39">
        <f>'PMCU koddamunai'!BJ33</f>
        <v>0</v>
      </c>
      <c r="AR12" s="39">
        <f>'PMCU koddamunai'!BK33</f>
        <v>0</v>
      </c>
      <c r="AS12" s="39">
        <f t="shared" si="1"/>
        <v>74059.69</v>
      </c>
      <c r="AT12" s="39">
        <f t="shared" si="2"/>
        <v>214530.31</v>
      </c>
    </row>
    <row r="13" spans="1:47" x14ac:dyDescent="0.25">
      <c r="A13" s="38">
        <v>11</v>
      </c>
      <c r="B13" s="38" t="s">
        <v>113</v>
      </c>
      <c r="C13" s="39">
        <f>'PMCU Palayadiveddai'!G33</f>
        <v>174510</v>
      </c>
      <c r="D13" s="39">
        <f>'PMCU Palayadiveddai'!H33</f>
        <v>0</v>
      </c>
      <c r="E13" s="39">
        <f>'PMCU Palayadiveddai'!I33</f>
        <v>31200</v>
      </c>
      <c r="F13" s="39">
        <f>'PMCU Palayadiveddai'!J33</f>
        <v>20000</v>
      </c>
      <c r="G13" s="39">
        <f>'PMCU Palayadiveddai'!K33</f>
        <v>11150</v>
      </c>
      <c r="H13" s="39">
        <f>'PMCU Palayadiveddai'!L33</f>
        <v>0</v>
      </c>
      <c r="I13" s="39">
        <f>'PMCU Palayadiveddai'!M33</f>
        <v>0</v>
      </c>
      <c r="J13" s="39">
        <f>'PMCU Palayadiveddai'!N33</f>
        <v>0</v>
      </c>
      <c r="K13" s="39">
        <f>'PMCU Palayadiveddai'!O33</f>
        <v>1850</v>
      </c>
      <c r="L13" s="39">
        <f>'PMCU Palayadiveddai'!P33</f>
        <v>0</v>
      </c>
      <c r="M13" s="39">
        <f>'PMCU Palayadiveddai'!Q33</f>
        <v>10000</v>
      </c>
      <c r="N13" s="39">
        <f>'PMCU Palayadiveddai'!R33</f>
        <v>5000</v>
      </c>
      <c r="O13" s="39">
        <f>'PMCU Palayadiveddai'!S33</f>
        <v>0</v>
      </c>
      <c r="P13" s="39">
        <f>'PMCU Palayadiveddai'!T33</f>
        <v>0</v>
      </c>
      <c r="Q13" s="39">
        <f>'PMCU Palayadiveddai'!U33</f>
        <v>0</v>
      </c>
      <c r="R13" s="39">
        <f>'PMCU Palayadiveddai'!V33</f>
        <v>56364</v>
      </c>
      <c r="S13" s="39">
        <f>'PMCU Palayadiveddai'!W33</f>
        <v>0</v>
      </c>
      <c r="T13" s="39">
        <f>'PMCU Palayadiveddai'!X33</f>
        <v>1500</v>
      </c>
      <c r="U13" s="39">
        <f>'PMCU Palayadiveddai'!Y33</f>
        <v>0</v>
      </c>
      <c r="V13" s="39">
        <f>'PMCU Palayadiveddai'!Z33</f>
        <v>0</v>
      </c>
      <c r="W13" s="39">
        <f t="shared" si="0"/>
        <v>311574</v>
      </c>
      <c r="X13" s="39">
        <f>'PMCU Palayadiveddai'!AQ33</f>
        <v>4290</v>
      </c>
      <c r="Y13" s="39">
        <f>'PMCU Palayadiveddai'!AR33</f>
        <v>11186.3</v>
      </c>
      <c r="Z13" s="39">
        <f>'PMCU Palayadiveddai'!AS33</f>
        <v>0</v>
      </c>
      <c r="AA13" s="39">
        <f>'PMCU Palayadiveddai'!AT33</f>
        <v>0</v>
      </c>
      <c r="AB13" s="39">
        <f>'PMCU Palayadiveddai'!AU33</f>
        <v>0</v>
      </c>
      <c r="AC13" s="39">
        <f>'PMCU Palayadiveddai'!AV33</f>
        <v>0</v>
      </c>
      <c r="AD13" s="39">
        <f>'PMCU Palayadiveddai'!AW33</f>
        <v>5505.67</v>
      </c>
      <c r="AE13" s="39">
        <f>'PMCU Palayadiveddai'!AX33</f>
        <v>0</v>
      </c>
      <c r="AF13" s="39">
        <f>'PMCU Palayadiveddai'!AY33</f>
        <v>0</v>
      </c>
      <c r="AG13" s="39">
        <f>'PMCU Palayadiveddai'!AZ33</f>
        <v>0</v>
      </c>
      <c r="AH13" s="39">
        <f>'PMCU Palayadiveddai'!BA33</f>
        <v>19000</v>
      </c>
      <c r="AI13" s="39">
        <f>'PMCU Palayadiveddai'!BB33</f>
        <v>0</v>
      </c>
      <c r="AJ13" s="39">
        <f>'PMCU Palayadiveddai'!BC33</f>
        <v>0</v>
      </c>
      <c r="AK13" s="39">
        <f>'PMCU Palayadiveddai'!BD33</f>
        <v>0</v>
      </c>
      <c r="AL13" s="39">
        <f>'PMCU Palayadiveddai'!BE33</f>
        <v>0</v>
      </c>
      <c r="AM13" s="39">
        <f>'PMCU Palayadiveddai'!BF33</f>
        <v>1325</v>
      </c>
      <c r="AN13" s="39">
        <f>'PMCU Palayadiveddai'!BG33</f>
        <v>5670</v>
      </c>
      <c r="AO13" s="39">
        <f>'PMCU Palayadiveddai'!BH33</f>
        <v>0</v>
      </c>
      <c r="AP13" s="39">
        <f>'PMCU Palayadiveddai'!BI33</f>
        <v>100</v>
      </c>
      <c r="AQ13" s="39">
        <f>'PMCU Palayadiveddai'!BJ33</f>
        <v>0</v>
      </c>
      <c r="AR13" s="39">
        <f>'PMCU Palayadiveddai'!BK33</f>
        <v>0</v>
      </c>
      <c r="AS13" s="39">
        <f t="shared" si="1"/>
        <v>47076.97</v>
      </c>
      <c r="AT13" s="39">
        <f t="shared" si="2"/>
        <v>264497.03000000003</v>
      </c>
    </row>
    <row r="14" spans="1:47" x14ac:dyDescent="0.25">
      <c r="A14" s="38">
        <v>12</v>
      </c>
      <c r="B14" s="38" t="s">
        <v>114</v>
      </c>
      <c r="C14" s="39">
        <f>'PMCU Kankeyanodai'!G33</f>
        <v>211420</v>
      </c>
      <c r="D14" s="39">
        <f>'PMCU Kankeyanodai'!H33</f>
        <v>0</v>
      </c>
      <c r="E14" s="39">
        <f>'PMCU Kankeyanodai'!I33</f>
        <v>39000</v>
      </c>
      <c r="F14" s="39">
        <f>'PMCU Kankeyanodai'!J33</f>
        <v>25000</v>
      </c>
      <c r="G14" s="39">
        <f>'PMCU Kankeyanodai'!K33</f>
        <v>36150</v>
      </c>
      <c r="H14" s="39">
        <f>'PMCU Kankeyanodai'!L33</f>
        <v>1700</v>
      </c>
      <c r="I14" s="39">
        <f>'PMCU Kankeyanodai'!M33</f>
        <v>0</v>
      </c>
      <c r="J14" s="39">
        <f>'PMCU Kankeyanodai'!N33</f>
        <v>0</v>
      </c>
      <c r="K14" s="39">
        <f>'PMCU Kankeyanodai'!O33</f>
        <v>2125</v>
      </c>
      <c r="L14" s="39">
        <f>'PMCU Kankeyanodai'!P33</f>
        <v>0</v>
      </c>
      <c r="M14" s="39">
        <f>'PMCU Kankeyanodai'!Q33</f>
        <v>12500</v>
      </c>
      <c r="N14" s="39">
        <f>'PMCU Kankeyanodai'!R33</f>
        <v>5000</v>
      </c>
      <c r="O14" s="39">
        <f>'PMCU Kankeyanodai'!S33</f>
        <v>0</v>
      </c>
      <c r="P14" s="39">
        <f>'PMCU Kankeyanodai'!T33</f>
        <v>0</v>
      </c>
      <c r="Q14" s="39">
        <f>'PMCU Kankeyanodai'!U33</f>
        <v>0</v>
      </c>
      <c r="R14" s="39">
        <f>'PMCU Kankeyanodai'!V33</f>
        <v>55647</v>
      </c>
      <c r="S14" s="39">
        <f>'PMCU Kankeyanodai'!W33</f>
        <v>0</v>
      </c>
      <c r="T14" s="39">
        <f>'PMCU Kankeyanodai'!X33</f>
        <v>3000</v>
      </c>
      <c r="U14" s="39">
        <f>'PMCU Kankeyanodai'!Y33</f>
        <v>800.64</v>
      </c>
      <c r="V14" s="39">
        <f>'PMCU Kankeyanodai'!Z33</f>
        <v>0</v>
      </c>
      <c r="W14" s="39">
        <f t="shared" si="0"/>
        <v>392342.64</v>
      </c>
      <c r="X14" s="39">
        <f>'PMCU Kankeyanodai'!AQ33</f>
        <v>5547</v>
      </c>
      <c r="Y14" s="39">
        <f>'PMCU Kankeyanodai'!AR33</f>
        <v>13228.1</v>
      </c>
      <c r="Z14" s="39">
        <f>'PMCU Kankeyanodai'!AS33</f>
        <v>119.00000000000001</v>
      </c>
      <c r="AA14" s="39">
        <f>'PMCU Kankeyanodai'!AT33</f>
        <v>0</v>
      </c>
      <c r="AB14" s="39">
        <f>'PMCU Kankeyanodai'!AU33</f>
        <v>0</v>
      </c>
      <c r="AC14" s="39">
        <f>'PMCU Kankeyanodai'!AV33</f>
        <v>0</v>
      </c>
      <c r="AD14" s="39">
        <f>'PMCU Kankeyanodai'!AW33</f>
        <v>5176</v>
      </c>
      <c r="AE14" s="39">
        <f>'PMCU Kankeyanodai'!AX33</f>
        <v>0</v>
      </c>
      <c r="AF14" s="39">
        <f>'PMCU Kankeyanodai'!AY33</f>
        <v>0</v>
      </c>
      <c r="AG14" s="39">
        <f>'PMCU Kankeyanodai'!AZ33</f>
        <v>22205.370000000003</v>
      </c>
      <c r="AH14" s="39">
        <f>'PMCU Kankeyanodai'!BA33</f>
        <v>0</v>
      </c>
      <c r="AI14" s="39">
        <f>'PMCU Kankeyanodai'!BB33</f>
        <v>10500</v>
      </c>
      <c r="AJ14" s="39">
        <f>'PMCU Kankeyanodai'!BC33</f>
        <v>0</v>
      </c>
      <c r="AK14" s="39">
        <f>'PMCU Kankeyanodai'!BD33</f>
        <v>0</v>
      </c>
      <c r="AL14" s="39">
        <f>'PMCU Kankeyanodai'!BE33</f>
        <v>0</v>
      </c>
      <c r="AM14" s="39">
        <f>'PMCU Kankeyanodai'!BF33</f>
        <v>625</v>
      </c>
      <c r="AN14" s="39">
        <f>'PMCU Kankeyanodai'!BG33</f>
        <v>460</v>
      </c>
      <c r="AO14" s="39">
        <f>'PMCU Kankeyanodai'!BH33</f>
        <v>100</v>
      </c>
      <c r="AP14" s="39">
        <f>'PMCU Kankeyanodai'!BI33</f>
        <v>125</v>
      </c>
      <c r="AQ14" s="39">
        <f>'PMCU Kankeyanodai'!BJ33</f>
        <v>500</v>
      </c>
      <c r="AR14" s="39">
        <f>'PMCU Kankeyanodai'!BK33</f>
        <v>0</v>
      </c>
      <c r="AS14" s="39">
        <f t="shared" si="1"/>
        <v>58585.47</v>
      </c>
      <c r="AT14" s="39">
        <f t="shared" si="2"/>
        <v>333757.17000000004</v>
      </c>
    </row>
    <row r="15" spans="1:47" x14ac:dyDescent="0.25">
      <c r="A15" s="38">
        <v>13</v>
      </c>
      <c r="B15" s="38" t="s">
        <v>115</v>
      </c>
      <c r="C15" s="39">
        <f>'PMCU Meerakerny'!G33</f>
        <v>241925</v>
      </c>
      <c r="D15" s="39">
        <f>'PMCU Meerakerny'!H33</f>
        <v>0</v>
      </c>
      <c r="E15" s="39">
        <f>'PMCU Meerakerny'!I33</f>
        <v>46800</v>
      </c>
      <c r="F15" s="39">
        <f>'PMCU Meerakerny'!J33</f>
        <v>30000</v>
      </c>
      <c r="G15" s="39">
        <f>'PMCU Meerakerny'!K33</f>
        <v>36150</v>
      </c>
      <c r="H15" s="39">
        <f>'PMCU Meerakerny'!L33</f>
        <v>3400</v>
      </c>
      <c r="I15" s="39">
        <f>'PMCU Meerakerny'!M33</f>
        <v>0</v>
      </c>
      <c r="J15" s="39">
        <f>'PMCU Meerakerny'!N33</f>
        <v>0</v>
      </c>
      <c r="K15" s="39">
        <f>'PMCU Meerakerny'!O33</f>
        <v>400</v>
      </c>
      <c r="L15" s="39">
        <f>'PMCU Meerakerny'!P33</f>
        <v>0</v>
      </c>
      <c r="M15" s="39">
        <f>'PMCU Meerakerny'!Q33</f>
        <v>15000</v>
      </c>
      <c r="N15" s="39">
        <f>'PMCU Meerakerny'!R33</f>
        <v>6000</v>
      </c>
      <c r="O15" s="39">
        <f>'PMCU Meerakerny'!S33</f>
        <v>0</v>
      </c>
      <c r="P15" s="39">
        <f>'PMCU Meerakerny'!T33</f>
        <v>0</v>
      </c>
      <c r="Q15" s="39">
        <f>'PMCU Meerakerny'!U33</f>
        <v>0</v>
      </c>
      <c r="R15" s="39">
        <f>'PMCU Meerakerny'!V33</f>
        <v>85465.83</v>
      </c>
      <c r="S15" s="39">
        <f>'PMCU Meerakerny'!W33</f>
        <v>999.67</v>
      </c>
      <c r="T15" s="39">
        <f>'PMCU Meerakerny'!X33</f>
        <v>3000</v>
      </c>
      <c r="U15" s="39">
        <f>'PMCU Meerakerny'!Y33</f>
        <v>0</v>
      </c>
      <c r="V15" s="39">
        <f>'PMCU Meerakerny'!Z33</f>
        <v>0</v>
      </c>
      <c r="W15" s="39">
        <f t="shared" si="0"/>
        <v>469140.5</v>
      </c>
      <c r="X15" s="39">
        <f>'PMCU Meerakerny'!AQ33</f>
        <v>14502</v>
      </c>
      <c r="Y15" s="39">
        <f>'PMCU Meerakerny'!AR33</f>
        <v>15407.15</v>
      </c>
      <c r="Z15" s="39">
        <f>'PMCU Meerakerny'!AS33</f>
        <v>238.00000000000003</v>
      </c>
      <c r="AA15" s="39">
        <f>'PMCU Meerakerny'!AT33</f>
        <v>0</v>
      </c>
      <c r="AB15" s="39">
        <f>'PMCU Meerakerny'!AU33</f>
        <v>0</v>
      </c>
      <c r="AC15" s="39">
        <f>'PMCU Meerakerny'!AV33</f>
        <v>0</v>
      </c>
      <c r="AD15" s="39">
        <f>'PMCU Meerakerny'!AW33</f>
        <v>0</v>
      </c>
      <c r="AE15" s="39">
        <f>'PMCU Meerakerny'!AX33</f>
        <v>0</v>
      </c>
      <c r="AF15" s="39">
        <f>'PMCU Meerakerny'!AY33</f>
        <v>10</v>
      </c>
      <c r="AG15" s="39">
        <f>'PMCU Meerakerny'!AZ33</f>
        <v>0</v>
      </c>
      <c r="AH15" s="39">
        <f>'PMCU Meerakerny'!BA33</f>
        <v>0</v>
      </c>
      <c r="AI15" s="39">
        <f>'PMCU Meerakerny'!BB33</f>
        <v>70700</v>
      </c>
      <c r="AJ15" s="39">
        <f>'PMCU Meerakerny'!BC33</f>
        <v>0</v>
      </c>
      <c r="AK15" s="39">
        <f>'PMCU Meerakerny'!BD33</f>
        <v>0</v>
      </c>
      <c r="AL15" s="39">
        <f>'PMCU Meerakerny'!BE33</f>
        <v>0</v>
      </c>
      <c r="AM15" s="39">
        <f>'PMCU Meerakerny'!BF33</f>
        <v>1225</v>
      </c>
      <c r="AN15" s="39">
        <f>'PMCU Meerakerny'!BG33</f>
        <v>2420</v>
      </c>
      <c r="AO15" s="39">
        <f>'PMCU Meerakerny'!BH33</f>
        <v>0</v>
      </c>
      <c r="AP15" s="39">
        <f>'PMCU Meerakerny'!BI33</f>
        <v>150</v>
      </c>
      <c r="AQ15" s="39">
        <f>'PMCU Meerakerny'!BJ33</f>
        <v>0</v>
      </c>
      <c r="AR15" s="39">
        <f>'PMCU Meerakerny'!BK33</f>
        <v>0</v>
      </c>
      <c r="AS15" s="39">
        <f t="shared" si="1"/>
        <v>104652.15</v>
      </c>
      <c r="AT15" s="39">
        <f t="shared" si="2"/>
        <v>364488.35</v>
      </c>
    </row>
    <row r="16" spans="1:47" x14ac:dyDescent="0.25">
      <c r="A16" s="38">
        <v>14</v>
      </c>
      <c r="B16" s="38" t="s">
        <v>116</v>
      </c>
      <c r="C16" s="39">
        <f>'PMCU Palameenmadu'!G33</f>
        <v>0</v>
      </c>
      <c r="D16" s="39">
        <f>'PMCU Palameenmadu'!H33</f>
        <v>0</v>
      </c>
      <c r="E16" s="39">
        <f>'PMCU Palameenmadu'!I33</f>
        <v>0</v>
      </c>
      <c r="F16" s="39">
        <f>'PMCU Palameenmadu'!J33</f>
        <v>0</v>
      </c>
      <c r="G16" s="39">
        <f>'PMCU Palameenmadu'!K33</f>
        <v>0</v>
      </c>
      <c r="H16" s="39">
        <f>'PMCU Palameenmadu'!L33</f>
        <v>0</v>
      </c>
      <c r="I16" s="39">
        <f>'PMCU Palameenmadu'!M33</f>
        <v>0</v>
      </c>
      <c r="J16" s="39">
        <f>'PMCU Palameenmadu'!N33</f>
        <v>0</v>
      </c>
      <c r="K16" s="39">
        <f>'PMCU Palameenmadu'!O33</f>
        <v>0</v>
      </c>
      <c r="L16" s="39">
        <f>'PMCU Palameenmadu'!P33</f>
        <v>0</v>
      </c>
      <c r="M16" s="39">
        <f>'PMCU Palameenmadu'!Q33</f>
        <v>0</v>
      </c>
      <c r="N16" s="39">
        <f>'PMCU Palameenmadu'!R33</f>
        <v>0</v>
      </c>
      <c r="O16" s="39">
        <f>'PMCU Palameenmadu'!S33</f>
        <v>0</v>
      </c>
      <c r="P16" s="39">
        <f>'PMCU Palameenmadu'!T33</f>
        <v>0</v>
      </c>
      <c r="Q16" s="39">
        <f>'PMCU Palameenmadu'!U33</f>
        <v>0</v>
      </c>
      <c r="R16" s="39">
        <f>'PMCU Palameenmadu'!V33</f>
        <v>0</v>
      </c>
      <c r="S16" s="39">
        <f>'PMCU Palameenmadu'!W33</f>
        <v>0</v>
      </c>
      <c r="T16" s="39">
        <f>'PMCU Palameenmadu'!X33</f>
        <v>0</v>
      </c>
      <c r="U16" s="39">
        <f>'PMCU Palameenmadu'!Y33</f>
        <v>0</v>
      </c>
      <c r="V16" s="39">
        <f>'PMCU Palameenmadu'!Z33</f>
        <v>0</v>
      </c>
      <c r="W16" s="39">
        <f t="shared" si="0"/>
        <v>0</v>
      </c>
      <c r="X16" s="39">
        <f>'PMCU Palameenmadu'!AQ33</f>
        <v>0</v>
      </c>
      <c r="Y16" s="39">
        <f>'PMCU Palameenmadu'!AR33</f>
        <v>0</v>
      </c>
      <c r="Z16" s="39">
        <f>'PMCU Palameenmadu'!AS33</f>
        <v>0</v>
      </c>
      <c r="AA16" s="39">
        <f>'PMCU Palameenmadu'!AT33</f>
        <v>0</v>
      </c>
      <c r="AB16" s="39">
        <f>'PMCU Palameenmadu'!AU33</f>
        <v>0</v>
      </c>
      <c r="AC16" s="39">
        <f>'PMCU Palameenmadu'!AV33</f>
        <v>0</v>
      </c>
      <c r="AD16" s="39">
        <f>'PMCU Palameenmadu'!AW33</f>
        <v>0</v>
      </c>
      <c r="AE16" s="39">
        <f>'PMCU Palameenmadu'!AX33</f>
        <v>0</v>
      </c>
      <c r="AF16" s="39">
        <f>'PMCU Palameenmadu'!AY33</f>
        <v>0</v>
      </c>
      <c r="AG16" s="39">
        <f>'PMCU Palameenmadu'!AZ33</f>
        <v>0</v>
      </c>
      <c r="AH16" s="39">
        <f>'PMCU Palameenmadu'!BA33</f>
        <v>0</v>
      </c>
      <c r="AI16" s="39">
        <f>'PMCU Palameenmadu'!BB33</f>
        <v>0</v>
      </c>
      <c r="AJ16" s="39">
        <f>'PMCU Palameenmadu'!BC33</f>
        <v>0</v>
      </c>
      <c r="AK16" s="39">
        <f>'PMCU Palameenmadu'!BD33</f>
        <v>0</v>
      </c>
      <c r="AL16" s="39">
        <f>'PMCU Palameenmadu'!BE33</f>
        <v>0</v>
      </c>
      <c r="AM16" s="39">
        <f>'PMCU Palameenmadu'!BF33</f>
        <v>0</v>
      </c>
      <c r="AN16" s="39">
        <f>'PMCU Palameenmadu'!BG33</f>
        <v>0</v>
      </c>
      <c r="AO16" s="39">
        <f>'PMCU Palameenmadu'!BH33</f>
        <v>0</v>
      </c>
      <c r="AP16" s="39">
        <f>'PMCU Palameenmadu'!BI33</f>
        <v>0</v>
      </c>
      <c r="AQ16" s="39">
        <f>'PMCU Palameenmadu'!BJ33</f>
        <v>0</v>
      </c>
      <c r="AR16" s="39">
        <f>'PMCU Palameenmadu'!BK33</f>
        <v>0</v>
      </c>
      <c r="AS16" s="39">
        <f t="shared" si="1"/>
        <v>0</v>
      </c>
      <c r="AT16" s="39">
        <f t="shared" si="2"/>
        <v>0</v>
      </c>
    </row>
    <row r="17" spans="1:46" x14ac:dyDescent="0.25">
      <c r="A17" s="38">
        <v>15</v>
      </c>
      <c r="B17" s="38" t="s">
        <v>117</v>
      </c>
      <c r="C17" s="39">
        <f>'PMCU Kaluthawalai'!G33</f>
        <v>0</v>
      </c>
      <c r="D17" s="39">
        <f>'PMCU Kaluthawalai'!H33</f>
        <v>0</v>
      </c>
      <c r="E17" s="39">
        <f>'PMCU Kaluthawalai'!I33</f>
        <v>0</v>
      </c>
      <c r="F17" s="39">
        <f>'PMCU Kaluthawalai'!J33</f>
        <v>0</v>
      </c>
      <c r="G17" s="39">
        <f>'PMCU Kaluthawalai'!K33</f>
        <v>0</v>
      </c>
      <c r="H17" s="39">
        <f>'PMCU Kaluthawalai'!L33</f>
        <v>0</v>
      </c>
      <c r="I17" s="39">
        <f>'PMCU Kaluthawalai'!M33</f>
        <v>0</v>
      </c>
      <c r="J17" s="39">
        <f>'PMCU Kaluthawalai'!N33</f>
        <v>0</v>
      </c>
      <c r="K17" s="39">
        <f>'PMCU Kaluthawalai'!O33</f>
        <v>0</v>
      </c>
      <c r="L17" s="39">
        <f>'PMCU Kaluthawalai'!P33</f>
        <v>0</v>
      </c>
      <c r="M17" s="39">
        <f>'PMCU Kaluthawalai'!Q33</f>
        <v>0</v>
      </c>
      <c r="N17" s="39">
        <f>'PMCU Kaluthawalai'!R33</f>
        <v>0</v>
      </c>
      <c r="O17" s="39">
        <f>'PMCU Kaluthawalai'!S33</f>
        <v>0</v>
      </c>
      <c r="P17" s="39">
        <f>'PMCU Kaluthawalai'!T33</f>
        <v>0</v>
      </c>
      <c r="Q17" s="39">
        <f>'PMCU Kaluthawalai'!U33</f>
        <v>0</v>
      </c>
      <c r="R17" s="39">
        <f>'PMCU Kaluthawalai'!V33</f>
        <v>0</v>
      </c>
      <c r="S17" s="39">
        <f>'PMCU Kaluthawalai'!W33</f>
        <v>0</v>
      </c>
      <c r="T17" s="39">
        <f>'PMCU Kaluthawalai'!X33</f>
        <v>0</v>
      </c>
      <c r="U17" s="39">
        <f>'PMCU Kaluthawalai'!Y33</f>
        <v>0</v>
      </c>
      <c r="V17" s="39">
        <f>'PMCU Kaluthawalai'!Z33</f>
        <v>0</v>
      </c>
      <c r="W17" s="39">
        <f t="shared" si="0"/>
        <v>0</v>
      </c>
      <c r="X17" s="39">
        <f>'PMCU Kaluthawalai'!AQ33</f>
        <v>0</v>
      </c>
      <c r="Y17" s="39">
        <f>'PMCU Kaluthawalai'!AR33</f>
        <v>0</v>
      </c>
      <c r="Z17" s="39">
        <f>'PMCU Kaluthawalai'!AS33</f>
        <v>0</v>
      </c>
      <c r="AA17" s="39">
        <f>'PMCU Kaluthawalai'!AT33</f>
        <v>0</v>
      </c>
      <c r="AB17" s="39">
        <f>'PMCU Kaluthawalai'!AU33</f>
        <v>0</v>
      </c>
      <c r="AC17" s="39">
        <f>'PMCU Kaluthawalai'!AV33</f>
        <v>0</v>
      </c>
      <c r="AD17" s="39">
        <f>'PMCU Kaluthawalai'!AW33</f>
        <v>0</v>
      </c>
      <c r="AE17" s="39">
        <f>'PMCU Kaluthawalai'!AX33</f>
        <v>0</v>
      </c>
      <c r="AF17" s="39">
        <f>'PMCU Kaluthawalai'!AY33</f>
        <v>0</v>
      </c>
      <c r="AG17" s="39">
        <f>'PMCU Kaluthawalai'!AZ33</f>
        <v>0</v>
      </c>
      <c r="AH17" s="39">
        <f>'PMCU Kaluthawalai'!BA33</f>
        <v>0</v>
      </c>
      <c r="AI17" s="39">
        <f>'PMCU Kaluthawalai'!BB33</f>
        <v>0</v>
      </c>
      <c r="AJ17" s="39">
        <f>'PMCU Kaluthawalai'!BC33</f>
        <v>0</v>
      </c>
      <c r="AK17" s="39">
        <f>'PMCU Kaluthawalai'!BD33</f>
        <v>0</v>
      </c>
      <c r="AL17" s="39">
        <f>'PMCU Kaluthawalai'!BE33</f>
        <v>0</v>
      </c>
      <c r="AM17" s="39">
        <f>'PMCU Kaluthawalai'!BF33</f>
        <v>0</v>
      </c>
      <c r="AN17" s="39">
        <f>'PMCU Kaluthawalai'!BG33</f>
        <v>0</v>
      </c>
      <c r="AO17" s="39">
        <f>'PMCU Kaluthawalai'!BH33</f>
        <v>0</v>
      </c>
      <c r="AP17" s="39">
        <f>'PMCU Kaluthawalai'!BI33</f>
        <v>0</v>
      </c>
      <c r="AQ17" s="39">
        <f>'PMCU Kaluthawalai'!BJ33</f>
        <v>0</v>
      </c>
      <c r="AR17" s="39">
        <f>'PMCU Kaluthawalai'!BK33</f>
        <v>0</v>
      </c>
      <c r="AS17" s="39">
        <f t="shared" si="1"/>
        <v>0</v>
      </c>
      <c r="AT17" s="39">
        <f t="shared" si="2"/>
        <v>0</v>
      </c>
    </row>
    <row r="18" spans="1:46" x14ac:dyDescent="0.25">
      <c r="A18" s="38">
        <v>16</v>
      </c>
      <c r="B18" s="38" t="s">
        <v>118</v>
      </c>
      <c r="C18" s="39">
        <f>'PMCU Mangalagama'!G33</f>
        <v>185465</v>
      </c>
      <c r="D18" s="39">
        <f>'PMCU Mangalagama'!H33</f>
        <v>0</v>
      </c>
      <c r="E18" s="39">
        <f>'PMCU Mangalagama'!I33</f>
        <v>31200</v>
      </c>
      <c r="F18" s="39">
        <f>'PMCU Mangalagama'!J33</f>
        <v>20000</v>
      </c>
      <c r="G18" s="39">
        <f>'PMCU Mangalagama'!K33</f>
        <v>71150</v>
      </c>
      <c r="H18" s="39">
        <f>'PMCU Mangalagama'!L33</f>
        <v>3400</v>
      </c>
      <c r="I18" s="39">
        <f>'PMCU Mangalagama'!M33</f>
        <v>0</v>
      </c>
      <c r="J18" s="39">
        <f>'PMCU Mangalagama'!N33</f>
        <v>0</v>
      </c>
      <c r="K18" s="39">
        <f>'PMCU Mangalagama'!O33</f>
        <v>3825</v>
      </c>
      <c r="L18" s="39">
        <f>'PMCU Mangalagama'!P33</f>
        <v>0</v>
      </c>
      <c r="M18" s="39">
        <f>'PMCU Mangalagama'!Q33</f>
        <v>10000</v>
      </c>
      <c r="N18" s="39">
        <f>'PMCU Mangalagama'!R33</f>
        <v>4000</v>
      </c>
      <c r="O18" s="39">
        <f>'PMCU Mangalagama'!S33</f>
        <v>0</v>
      </c>
      <c r="P18" s="39">
        <f>'PMCU Mangalagama'!T33</f>
        <v>0</v>
      </c>
      <c r="Q18" s="39">
        <f>'PMCU Mangalagama'!U33</f>
        <v>0</v>
      </c>
      <c r="R18" s="39">
        <f>'PMCU Mangalagama'!V33</f>
        <v>84531</v>
      </c>
      <c r="S18" s="39">
        <f>'PMCU Mangalagama'!W33</f>
        <v>4277.33</v>
      </c>
      <c r="T18" s="39">
        <f>'PMCU Mangalagama'!X33</f>
        <v>6000</v>
      </c>
      <c r="U18" s="39">
        <f>'PMCU Mangalagama'!Y33</f>
        <v>0</v>
      </c>
      <c r="V18" s="39">
        <f>'PMCU Mangalagama'!Z33</f>
        <v>0</v>
      </c>
      <c r="W18" s="39">
        <f t="shared" si="0"/>
        <v>423848.33</v>
      </c>
      <c r="X18" s="39">
        <f>'PMCU Mangalagama'!AQ33</f>
        <v>9869</v>
      </c>
      <c r="Y18" s="39">
        <f>'PMCU Mangalagama'!AR33</f>
        <v>12383.449999999999</v>
      </c>
      <c r="Z18" s="39">
        <f>'PMCU Mangalagama'!AS33</f>
        <v>238.00000000000003</v>
      </c>
      <c r="AA18" s="39">
        <f>'PMCU Mangalagama'!AT33</f>
        <v>0</v>
      </c>
      <c r="AB18" s="39">
        <f>'PMCU Mangalagama'!AU33</f>
        <v>0</v>
      </c>
      <c r="AC18" s="39">
        <f>'PMCU Mangalagama'!AV33</f>
        <v>0</v>
      </c>
      <c r="AD18" s="39">
        <f>'PMCU Mangalagama'!AW33</f>
        <v>0</v>
      </c>
      <c r="AE18" s="39">
        <f>'PMCU Mangalagama'!AX33</f>
        <v>0</v>
      </c>
      <c r="AF18" s="39">
        <f>'PMCU Mangalagama'!AY33</f>
        <v>0</v>
      </c>
      <c r="AG18" s="39">
        <f>'PMCU Mangalagama'!AZ33</f>
        <v>30250</v>
      </c>
      <c r="AH18" s="39">
        <f>'PMCU Mangalagama'!BA33</f>
        <v>0</v>
      </c>
      <c r="AI18" s="39">
        <f>'PMCU Mangalagama'!BB33</f>
        <v>500</v>
      </c>
      <c r="AJ18" s="39">
        <f>'PMCU Mangalagama'!BC33</f>
        <v>0</v>
      </c>
      <c r="AK18" s="39">
        <f>'PMCU Mangalagama'!BD33</f>
        <v>0</v>
      </c>
      <c r="AL18" s="39">
        <f>'PMCU Mangalagama'!BE33</f>
        <v>0</v>
      </c>
      <c r="AM18" s="39">
        <f>'PMCU Mangalagama'!BF33</f>
        <v>1450</v>
      </c>
      <c r="AN18" s="39">
        <f>'PMCU Mangalagama'!BG33</f>
        <v>7535</v>
      </c>
      <c r="AO18" s="39">
        <f>'PMCU Mangalagama'!BH33</f>
        <v>0</v>
      </c>
      <c r="AP18" s="39">
        <f>'PMCU Mangalagama'!BI33</f>
        <v>100</v>
      </c>
      <c r="AQ18" s="39">
        <f>'PMCU Mangalagama'!BJ33</f>
        <v>0</v>
      </c>
      <c r="AR18" s="39">
        <f>'PMCU Mangalagama'!BK33</f>
        <v>0</v>
      </c>
      <c r="AS18" s="39">
        <f t="shared" si="1"/>
        <v>62325.45</v>
      </c>
      <c r="AT18" s="39">
        <f t="shared" si="2"/>
        <v>361522.88</v>
      </c>
    </row>
    <row r="19" spans="1:46" x14ac:dyDescent="0.25">
      <c r="A19" s="38">
        <v>17</v>
      </c>
      <c r="B19" s="38" t="s">
        <v>119</v>
      </c>
      <c r="C19" s="39">
        <f>'PMCU Thikkodai'!G33</f>
        <v>0</v>
      </c>
      <c r="D19" s="39">
        <f>'PMCU Thikkodai'!H33</f>
        <v>0</v>
      </c>
      <c r="E19" s="39">
        <f>'PMCU Thikkodai'!I33</f>
        <v>0</v>
      </c>
      <c r="F19" s="39">
        <f>'PMCU Thikkodai'!J33</f>
        <v>0</v>
      </c>
      <c r="G19" s="39">
        <f>'PMCU Thikkodai'!K33</f>
        <v>0</v>
      </c>
      <c r="H19" s="39">
        <f>'PMCU Thikkodai'!L33</f>
        <v>0</v>
      </c>
      <c r="I19" s="39">
        <f>'PMCU Thikkodai'!M33</f>
        <v>0</v>
      </c>
      <c r="J19" s="39">
        <f>'PMCU Thikkodai'!N33</f>
        <v>0</v>
      </c>
      <c r="K19" s="39">
        <f>'PMCU Thikkodai'!O33</f>
        <v>0</v>
      </c>
      <c r="L19" s="39">
        <f>'PMCU Thikkodai'!P33</f>
        <v>0</v>
      </c>
      <c r="M19" s="39">
        <f>'PMCU Thikkodai'!Q33</f>
        <v>0</v>
      </c>
      <c r="N19" s="39">
        <f>'PMCU Thikkodai'!R33</f>
        <v>0</v>
      </c>
      <c r="O19" s="39">
        <f>'PMCU Thikkodai'!S33</f>
        <v>0</v>
      </c>
      <c r="P19" s="39">
        <f>'PMCU Thikkodai'!T33</f>
        <v>0</v>
      </c>
      <c r="Q19" s="39">
        <f>'PMCU Thikkodai'!U33</f>
        <v>0</v>
      </c>
      <c r="R19" s="39">
        <f>'PMCU Thikkodai'!V33</f>
        <v>0</v>
      </c>
      <c r="S19" s="39">
        <f>'PMCU Thikkodai'!W33</f>
        <v>0</v>
      </c>
      <c r="T19" s="39">
        <f>'PMCU Thikkodai'!X33</f>
        <v>0</v>
      </c>
      <c r="U19" s="39">
        <f>'PMCU Thikkodai'!Y33</f>
        <v>0</v>
      </c>
      <c r="V19" s="39">
        <f>'PMCU Thikkodai'!Z33</f>
        <v>0</v>
      </c>
      <c r="W19" s="39">
        <f t="shared" si="0"/>
        <v>0</v>
      </c>
      <c r="X19" s="39">
        <f>'PMCU Thikkodai'!AQ33</f>
        <v>0</v>
      </c>
      <c r="Y19" s="39">
        <f>'PMCU Thikkodai'!AR33</f>
        <v>0</v>
      </c>
      <c r="Z19" s="39">
        <f>'PMCU Thikkodai'!AS33</f>
        <v>0</v>
      </c>
      <c r="AA19" s="39">
        <f>'PMCU Thikkodai'!AT33</f>
        <v>0</v>
      </c>
      <c r="AB19" s="39">
        <f>'PMCU Thikkodai'!AU33</f>
        <v>0</v>
      </c>
      <c r="AC19" s="39">
        <f>'PMCU Thikkodai'!AV33</f>
        <v>0</v>
      </c>
      <c r="AD19" s="39">
        <f>'PMCU Thikkodai'!AW33</f>
        <v>0</v>
      </c>
      <c r="AE19" s="39">
        <f>'PMCU Thikkodai'!AX33</f>
        <v>0</v>
      </c>
      <c r="AF19" s="39">
        <f>'PMCU Thikkodai'!AY33</f>
        <v>0</v>
      </c>
      <c r="AG19" s="39">
        <f>'PMCU Thikkodai'!AZ33</f>
        <v>0</v>
      </c>
      <c r="AH19" s="39">
        <f>'PMCU Thikkodai'!BA33</f>
        <v>0</v>
      </c>
      <c r="AI19" s="39">
        <f>'PMCU Thikkodai'!BB33</f>
        <v>0</v>
      </c>
      <c r="AJ19" s="39">
        <f>'PMCU Thikkodai'!BC33</f>
        <v>0</v>
      </c>
      <c r="AK19" s="39">
        <f>'PMCU Thikkodai'!BD33</f>
        <v>0</v>
      </c>
      <c r="AL19" s="39">
        <f>'PMCU Thikkodai'!BE33</f>
        <v>0</v>
      </c>
      <c r="AM19" s="39">
        <f>'PMCU Thikkodai'!BF33</f>
        <v>0</v>
      </c>
      <c r="AN19" s="39">
        <f>'PMCU Thikkodai'!BG33</f>
        <v>0</v>
      </c>
      <c r="AO19" s="39">
        <f>'PMCU Thikkodai'!BH33</f>
        <v>0</v>
      </c>
      <c r="AP19" s="39">
        <f>'PMCU Thikkodai'!BI33</f>
        <v>0</v>
      </c>
      <c r="AQ19" s="39">
        <f>'PMCU Thikkodai'!BJ33</f>
        <v>0</v>
      </c>
      <c r="AR19" s="39">
        <f>'PMCU Thikkodai'!BK33</f>
        <v>0</v>
      </c>
      <c r="AS19" s="39">
        <f t="shared" si="1"/>
        <v>0</v>
      </c>
      <c r="AT19" s="39">
        <f t="shared" si="2"/>
        <v>0</v>
      </c>
    </row>
    <row r="20" spans="1:46" x14ac:dyDescent="0.25">
      <c r="A20" s="38">
        <v>18</v>
      </c>
      <c r="B20" s="38" t="s">
        <v>120</v>
      </c>
      <c r="C20" s="39">
        <f>'MOH Chenkalady'!G33</f>
        <v>0</v>
      </c>
      <c r="D20" s="39">
        <f>'MOH Chenkalady'!H33</f>
        <v>0</v>
      </c>
      <c r="E20" s="39">
        <f>'MOH Chenkalady'!I33</f>
        <v>0</v>
      </c>
      <c r="F20" s="39">
        <f>'MOH Chenkalady'!J33</f>
        <v>0</v>
      </c>
      <c r="G20" s="39">
        <f>'MOH Chenkalady'!K33</f>
        <v>0</v>
      </c>
      <c r="H20" s="39">
        <f>'MOH Chenkalady'!L33</f>
        <v>0</v>
      </c>
      <c r="I20" s="39">
        <f>'MOH Chenkalady'!M33</f>
        <v>0</v>
      </c>
      <c r="J20" s="39">
        <f>'MOH Chenkalady'!N33</f>
        <v>0</v>
      </c>
      <c r="K20" s="39">
        <f>'MOH Chenkalady'!O33</f>
        <v>0</v>
      </c>
      <c r="L20" s="39">
        <f>'MOH Chenkalady'!P33</f>
        <v>0</v>
      </c>
      <c r="M20" s="39">
        <f>'MOH Chenkalady'!Q33</f>
        <v>0</v>
      </c>
      <c r="N20" s="39">
        <f>'MOH Chenkalady'!R33</f>
        <v>0</v>
      </c>
      <c r="O20" s="39">
        <f>'MOH Chenkalady'!S33</f>
        <v>0</v>
      </c>
      <c r="P20" s="39">
        <f>'MOH Chenkalady'!T33</f>
        <v>0</v>
      </c>
      <c r="Q20" s="39">
        <f>'MOH Chenkalady'!U33</f>
        <v>0</v>
      </c>
      <c r="R20" s="39">
        <f>'MOH Chenkalady'!V33</f>
        <v>0</v>
      </c>
      <c r="S20" s="39">
        <f>'MOH Chenkalady'!W33</f>
        <v>0</v>
      </c>
      <c r="T20" s="39">
        <f>'MOH Chenkalady'!X33</f>
        <v>0</v>
      </c>
      <c r="U20" s="39">
        <f>'MOH Chenkalady'!Y33</f>
        <v>0</v>
      </c>
      <c r="V20" s="39">
        <f>'MOH Chenkalady'!Z33</f>
        <v>0</v>
      </c>
      <c r="W20" s="39">
        <f t="shared" si="0"/>
        <v>0</v>
      </c>
      <c r="X20" s="39">
        <f>'MOH Chenkalady'!AQ33</f>
        <v>0</v>
      </c>
      <c r="Y20" s="39">
        <f>'MOH Chenkalady'!AR33</f>
        <v>0</v>
      </c>
      <c r="Z20" s="39">
        <f>'MOH Chenkalady'!AS33</f>
        <v>0</v>
      </c>
      <c r="AA20" s="39">
        <f>'MOH Chenkalady'!AT33</f>
        <v>0</v>
      </c>
      <c r="AB20" s="39">
        <f>'MOH Chenkalady'!AU33</f>
        <v>0</v>
      </c>
      <c r="AC20" s="39">
        <f>'MOH Chenkalady'!AV33</f>
        <v>0</v>
      </c>
      <c r="AD20" s="39">
        <f>'MOH Chenkalady'!AW33</f>
        <v>0</v>
      </c>
      <c r="AE20" s="39">
        <f>'MOH Chenkalady'!AX33</f>
        <v>0</v>
      </c>
      <c r="AF20" s="39">
        <f>'MOH Chenkalady'!AY33</f>
        <v>0</v>
      </c>
      <c r="AG20" s="39">
        <f>'MOH Chenkalady'!AZ33</f>
        <v>0</v>
      </c>
      <c r="AH20" s="39">
        <f>'MOH Chenkalady'!BA33</f>
        <v>0</v>
      </c>
      <c r="AI20" s="39">
        <f>'MOH Chenkalady'!BB33</f>
        <v>0</v>
      </c>
      <c r="AJ20" s="39">
        <f>'MOH Chenkalady'!BC33</f>
        <v>0</v>
      </c>
      <c r="AK20" s="39">
        <f>'MOH Chenkalady'!BD33</f>
        <v>0</v>
      </c>
      <c r="AL20" s="39">
        <f>'MOH Chenkalady'!BE33</f>
        <v>0</v>
      </c>
      <c r="AM20" s="39">
        <f>'MOH Chenkalady'!BF33</f>
        <v>0</v>
      </c>
      <c r="AN20" s="39">
        <f>'MOH Chenkalady'!BG33</f>
        <v>0</v>
      </c>
      <c r="AO20" s="39">
        <f>'MOH Chenkalady'!BH33</f>
        <v>0</v>
      </c>
      <c r="AP20" s="39">
        <f>'MOH Chenkalady'!BI33</f>
        <v>0</v>
      </c>
      <c r="AQ20" s="39">
        <f>'MOH Chenkalady'!BJ33</f>
        <v>0</v>
      </c>
      <c r="AR20" s="39">
        <f>'MOH Chenkalady'!BK33</f>
        <v>0</v>
      </c>
      <c r="AS20" s="39">
        <f t="shared" si="1"/>
        <v>0</v>
      </c>
      <c r="AT20" s="39">
        <f t="shared" si="2"/>
        <v>0</v>
      </c>
    </row>
    <row r="21" spans="1:46" x14ac:dyDescent="0.25">
      <c r="A21" s="38">
        <v>19</v>
      </c>
      <c r="B21" s="38" t="s">
        <v>121</v>
      </c>
      <c r="C21" s="39">
        <f>'MOH Valaichenai'!G33</f>
        <v>0</v>
      </c>
      <c r="D21" s="39">
        <f>'MOH Valaichenai'!H33</f>
        <v>0</v>
      </c>
      <c r="E21" s="39">
        <f>'MOH Valaichenai'!I33</f>
        <v>0</v>
      </c>
      <c r="F21" s="39">
        <f>'MOH Valaichenai'!J33</f>
        <v>0</v>
      </c>
      <c r="G21" s="39">
        <f>'MOH Valaichenai'!K33</f>
        <v>0</v>
      </c>
      <c r="H21" s="39">
        <f>'MOH Valaichenai'!L33</f>
        <v>0</v>
      </c>
      <c r="I21" s="39">
        <f>'MOH Valaichenai'!M33</f>
        <v>0</v>
      </c>
      <c r="J21" s="39">
        <f>'MOH Valaichenai'!N33</f>
        <v>0</v>
      </c>
      <c r="K21" s="39">
        <f>'MOH Valaichenai'!O33</f>
        <v>0</v>
      </c>
      <c r="L21" s="39">
        <f>'MOH Valaichenai'!P33</f>
        <v>0</v>
      </c>
      <c r="M21" s="39">
        <f>'MOH Valaichenai'!Q33</f>
        <v>0</v>
      </c>
      <c r="N21" s="39">
        <f>'MOH Valaichenai'!R33</f>
        <v>0</v>
      </c>
      <c r="O21" s="39">
        <f>'MOH Valaichenai'!S33</f>
        <v>0</v>
      </c>
      <c r="P21" s="39">
        <f>'MOH Valaichenai'!T33</f>
        <v>0</v>
      </c>
      <c r="Q21" s="39">
        <f>'MOH Valaichenai'!U33</f>
        <v>0</v>
      </c>
      <c r="R21" s="39">
        <f>'MOH Valaichenai'!V33</f>
        <v>0</v>
      </c>
      <c r="S21" s="39">
        <f>'MOH Valaichenai'!W33</f>
        <v>0</v>
      </c>
      <c r="T21" s="39">
        <f>'MOH Valaichenai'!X33</f>
        <v>0</v>
      </c>
      <c r="U21" s="39">
        <f>'MOH Valaichenai'!Y33</f>
        <v>0</v>
      </c>
      <c r="V21" s="39">
        <f>'MOH Valaichenai'!Z33</f>
        <v>0</v>
      </c>
      <c r="W21" s="39">
        <f t="shared" si="0"/>
        <v>0</v>
      </c>
      <c r="X21" s="39">
        <f>'MOH Valaichenai'!AQ33</f>
        <v>0</v>
      </c>
      <c r="Y21" s="39">
        <f>'MOH Valaichenai'!AR33</f>
        <v>0</v>
      </c>
      <c r="Z21" s="39">
        <f>'MOH Valaichenai'!AS33</f>
        <v>0</v>
      </c>
      <c r="AA21" s="39">
        <f>'MOH Valaichenai'!AT33</f>
        <v>0</v>
      </c>
      <c r="AB21" s="39">
        <f>'MOH Valaichenai'!AU33</f>
        <v>0</v>
      </c>
      <c r="AC21" s="39">
        <f>'MOH Valaichenai'!AV33</f>
        <v>0</v>
      </c>
      <c r="AD21" s="39">
        <f>'MOH Valaichenai'!AW33</f>
        <v>0</v>
      </c>
      <c r="AE21" s="39">
        <f>'MOH Valaichenai'!AX33</f>
        <v>0</v>
      </c>
      <c r="AF21" s="39">
        <f>'MOH Valaichenai'!AY33</f>
        <v>0</v>
      </c>
      <c r="AG21" s="39">
        <f>'MOH Valaichenai'!AZ33</f>
        <v>0</v>
      </c>
      <c r="AH21" s="39">
        <f>'MOH Valaichenai'!BA33</f>
        <v>0</v>
      </c>
      <c r="AI21" s="39">
        <f>'MOH Valaichenai'!BB33</f>
        <v>0</v>
      </c>
      <c r="AJ21" s="39">
        <f>'MOH Valaichenai'!BC33</f>
        <v>0</v>
      </c>
      <c r="AK21" s="39">
        <f>'MOH Valaichenai'!BD33</f>
        <v>0</v>
      </c>
      <c r="AL21" s="39">
        <f>'MOH Valaichenai'!BE33</f>
        <v>0</v>
      </c>
      <c r="AM21" s="39">
        <f>'MOH Valaichenai'!BF33</f>
        <v>0</v>
      </c>
      <c r="AN21" s="39">
        <f>'MOH Valaichenai'!BG33</f>
        <v>0</v>
      </c>
      <c r="AO21" s="39">
        <f>'MOH Valaichenai'!BH33</f>
        <v>0</v>
      </c>
      <c r="AP21" s="39">
        <f>'MOH Valaichenai'!BI33</f>
        <v>0</v>
      </c>
      <c r="AQ21" s="39">
        <f>'MOH Valaichenai'!BJ33</f>
        <v>0</v>
      </c>
      <c r="AR21" s="39">
        <f>'MOH Valaichenai'!BK33</f>
        <v>0</v>
      </c>
      <c r="AS21" s="39">
        <f t="shared" si="1"/>
        <v>0</v>
      </c>
      <c r="AT21" s="39">
        <f t="shared" si="2"/>
        <v>0</v>
      </c>
    </row>
    <row r="22" spans="1:46" x14ac:dyDescent="0.25">
      <c r="A22" s="38">
        <v>20</v>
      </c>
      <c r="B22" s="38" t="s">
        <v>122</v>
      </c>
      <c r="C22" s="39">
        <f>'MOH Vaharai'!G33</f>
        <v>0</v>
      </c>
      <c r="D22" s="39">
        <f>'MOH Vaharai'!H33</f>
        <v>0</v>
      </c>
      <c r="E22" s="39">
        <f>'MOH Vaharai'!I33</f>
        <v>0</v>
      </c>
      <c r="F22" s="39">
        <f>'MOH Vaharai'!J33</f>
        <v>0</v>
      </c>
      <c r="G22" s="39">
        <f>'MOH Vaharai'!K33</f>
        <v>0</v>
      </c>
      <c r="H22" s="39">
        <f>'MOH Vaharai'!L33</f>
        <v>0</v>
      </c>
      <c r="I22" s="39">
        <f>'MOH Vaharai'!M33</f>
        <v>0</v>
      </c>
      <c r="J22" s="39">
        <f>'MOH Vaharai'!N33</f>
        <v>0</v>
      </c>
      <c r="K22" s="39">
        <f>'MOH Vaharai'!O33</f>
        <v>0</v>
      </c>
      <c r="L22" s="39">
        <f>'MOH Vaharai'!P33</f>
        <v>0</v>
      </c>
      <c r="M22" s="39">
        <f>'MOH Vaharai'!Q33</f>
        <v>0</v>
      </c>
      <c r="N22" s="39">
        <f>'MOH Vaharai'!R33</f>
        <v>0</v>
      </c>
      <c r="O22" s="39">
        <f>'MOH Vaharai'!S33</f>
        <v>0</v>
      </c>
      <c r="P22" s="39">
        <f>'MOH Vaharai'!T33</f>
        <v>0</v>
      </c>
      <c r="Q22" s="39">
        <f>'MOH Vaharai'!U33</f>
        <v>0</v>
      </c>
      <c r="R22" s="39">
        <f>'MOH Vaharai'!V33</f>
        <v>0</v>
      </c>
      <c r="S22" s="39">
        <f>'MOH Vaharai'!W33</f>
        <v>0</v>
      </c>
      <c r="T22" s="39">
        <f>'MOH Vaharai'!X33</f>
        <v>0</v>
      </c>
      <c r="U22" s="39">
        <f>'MOH Vaharai'!Y33</f>
        <v>0</v>
      </c>
      <c r="V22" s="39">
        <f>'MOH Vaharai'!Z33</f>
        <v>0</v>
      </c>
      <c r="W22" s="39">
        <f t="shared" si="0"/>
        <v>0</v>
      </c>
      <c r="X22" s="39">
        <f>'MOH Vaharai'!AQ33</f>
        <v>0</v>
      </c>
      <c r="Y22" s="39">
        <f>'MOH Vaharai'!AR33</f>
        <v>0</v>
      </c>
      <c r="Z22" s="39">
        <f>'MOH Vaharai'!AS33</f>
        <v>0</v>
      </c>
      <c r="AA22" s="39">
        <f>'MOH Vaharai'!AT33</f>
        <v>0</v>
      </c>
      <c r="AB22" s="39">
        <f>'MOH Vaharai'!AU33</f>
        <v>0</v>
      </c>
      <c r="AC22" s="39">
        <f>'MOH Vaharai'!AV33</f>
        <v>0</v>
      </c>
      <c r="AD22" s="39">
        <f>'MOH Vaharai'!AW33</f>
        <v>0</v>
      </c>
      <c r="AE22" s="39">
        <f>'MOH Vaharai'!AX33</f>
        <v>0</v>
      </c>
      <c r="AF22" s="39">
        <f>'MOH Vaharai'!AY33</f>
        <v>0</v>
      </c>
      <c r="AG22" s="39">
        <f>'MOH Vaharai'!AZ33</f>
        <v>0</v>
      </c>
      <c r="AH22" s="39">
        <f>'MOH Vaharai'!BA33</f>
        <v>0</v>
      </c>
      <c r="AI22" s="39">
        <f>'MOH Vaharai'!BB33</f>
        <v>0</v>
      </c>
      <c r="AJ22" s="39">
        <f>'MOH Vaharai'!BC33</f>
        <v>0</v>
      </c>
      <c r="AK22" s="39">
        <f>'MOH Vaharai'!BD33</f>
        <v>0</v>
      </c>
      <c r="AL22" s="39">
        <f>'MOH Vaharai'!BE33</f>
        <v>0</v>
      </c>
      <c r="AM22" s="39">
        <f>'MOH Vaharai'!BF33</f>
        <v>0</v>
      </c>
      <c r="AN22" s="39">
        <f>'MOH Vaharai'!BG33</f>
        <v>0</v>
      </c>
      <c r="AO22" s="39">
        <f>'MOH Vaharai'!BH33</f>
        <v>0</v>
      </c>
      <c r="AP22" s="39">
        <f>'MOH Vaharai'!BI33</f>
        <v>0</v>
      </c>
      <c r="AQ22" s="39">
        <f>'MOH Vaharai'!BJ33</f>
        <v>0</v>
      </c>
      <c r="AR22" s="39">
        <f>'MOH Vaharai'!BK33</f>
        <v>0</v>
      </c>
      <c r="AS22" s="39">
        <f t="shared" si="1"/>
        <v>0</v>
      </c>
      <c r="AT22" s="39">
        <f t="shared" si="2"/>
        <v>0</v>
      </c>
    </row>
    <row r="23" spans="1:46" x14ac:dyDescent="0.25">
      <c r="A23" s="38">
        <v>21</v>
      </c>
      <c r="B23" s="38" t="s">
        <v>123</v>
      </c>
      <c r="C23" s="39">
        <f>'PMCU Mahiloor'!G33</f>
        <v>0</v>
      </c>
      <c r="D23" s="39">
        <f>'PMCU Mahiloor'!H33</f>
        <v>0</v>
      </c>
      <c r="E23" s="39">
        <f>'PMCU Mahiloor'!I33</f>
        <v>0</v>
      </c>
      <c r="F23" s="39">
        <f>'PMCU Mahiloor'!J33</f>
        <v>0</v>
      </c>
      <c r="G23" s="39">
        <f>'PMCU Mahiloor'!K33</f>
        <v>0</v>
      </c>
      <c r="H23" s="39">
        <f>'PMCU Mahiloor'!L33</f>
        <v>0</v>
      </c>
      <c r="I23" s="39">
        <f>'PMCU Mahiloor'!M33</f>
        <v>0</v>
      </c>
      <c r="J23" s="39">
        <f>'PMCU Mahiloor'!N33</f>
        <v>0</v>
      </c>
      <c r="K23" s="39">
        <f>'PMCU Mahiloor'!O33</f>
        <v>0</v>
      </c>
      <c r="L23" s="39">
        <f>'PMCU Mahiloor'!P33</f>
        <v>0</v>
      </c>
      <c r="M23" s="39">
        <f>'PMCU Mahiloor'!Q33</f>
        <v>0</v>
      </c>
      <c r="N23" s="39">
        <f>'PMCU Mahiloor'!R33</f>
        <v>0</v>
      </c>
      <c r="O23" s="39">
        <f>'PMCU Mahiloor'!S33</f>
        <v>0</v>
      </c>
      <c r="P23" s="39">
        <f>'PMCU Mahiloor'!T33</f>
        <v>0</v>
      </c>
      <c r="Q23" s="39">
        <f>'PMCU Mahiloor'!U33</f>
        <v>0</v>
      </c>
      <c r="R23" s="39">
        <f>'PMCU Mahiloor'!V33</f>
        <v>0</v>
      </c>
      <c r="S23" s="39">
        <f>'PMCU Mahiloor'!W33</f>
        <v>0</v>
      </c>
      <c r="T23" s="39">
        <f>'PMCU Mahiloor'!X33</f>
        <v>0</v>
      </c>
      <c r="U23" s="39">
        <f>'PMCU Mahiloor'!Y33</f>
        <v>0</v>
      </c>
      <c r="V23" s="39">
        <f>'PMCU Mahiloor'!Z33</f>
        <v>0</v>
      </c>
      <c r="W23" s="39">
        <f t="shared" si="0"/>
        <v>0</v>
      </c>
      <c r="X23" s="39">
        <f>'PMCU Mahiloor'!AQ33</f>
        <v>0</v>
      </c>
      <c r="Y23" s="39">
        <f>'PMCU Mahiloor'!AR33</f>
        <v>0</v>
      </c>
      <c r="Z23" s="39">
        <f>'PMCU Mahiloor'!AS33</f>
        <v>0</v>
      </c>
      <c r="AA23" s="39">
        <f>'PMCU Mahiloor'!AT33</f>
        <v>0</v>
      </c>
      <c r="AB23" s="39">
        <f>'PMCU Mahiloor'!AU33</f>
        <v>0</v>
      </c>
      <c r="AC23" s="39">
        <f>'PMCU Mahiloor'!AV33</f>
        <v>0</v>
      </c>
      <c r="AD23" s="39">
        <f>'PMCU Mahiloor'!AW33</f>
        <v>0</v>
      </c>
      <c r="AE23" s="39">
        <f>'PMCU Mahiloor'!AX33</f>
        <v>0</v>
      </c>
      <c r="AF23" s="39">
        <f>'PMCU Mahiloor'!AY33</f>
        <v>0</v>
      </c>
      <c r="AG23" s="39">
        <f>'PMCU Mahiloor'!AZ33</f>
        <v>0</v>
      </c>
      <c r="AH23" s="39">
        <f>'PMCU Mahiloor'!BA33</f>
        <v>0</v>
      </c>
      <c r="AI23" s="39">
        <f>'PMCU Mahiloor'!BB33</f>
        <v>0</v>
      </c>
      <c r="AJ23" s="39">
        <f>'PMCU Mahiloor'!BC33</f>
        <v>0</v>
      </c>
      <c r="AK23" s="39">
        <f>'PMCU Mahiloor'!BD33</f>
        <v>0</v>
      </c>
      <c r="AL23" s="39">
        <f>'PMCU Mahiloor'!BE33</f>
        <v>0</v>
      </c>
      <c r="AM23" s="39">
        <f>'PMCU Mahiloor'!BF33</f>
        <v>0</v>
      </c>
      <c r="AN23" s="39">
        <f>'PMCU Mahiloor'!BG33</f>
        <v>0</v>
      </c>
      <c r="AO23" s="39">
        <f>'PMCU Mahiloor'!BH33</f>
        <v>0</v>
      </c>
      <c r="AP23" s="39">
        <f>'PMCU Mahiloor'!BI33</f>
        <v>0</v>
      </c>
      <c r="AQ23" s="39">
        <f>'PMCU Mahiloor'!BJ33</f>
        <v>0</v>
      </c>
      <c r="AR23" s="39">
        <f>'PMCU Mahiloor'!BK33</f>
        <v>0</v>
      </c>
      <c r="AS23" s="39">
        <f t="shared" si="1"/>
        <v>0</v>
      </c>
      <c r="AT23" s="39">
        <f t="shared" si="2"/>
        <v>0</v>
      </c>
    </row>
    <row r="24" spans="1:46" x14ac:dyDescent="0.25">
      <c r="A24" s="38">
        <v>22</v>
      </c>
      <c r="B24" s="38" t="s">
        <v>124</v>
      </c>
      <c r="C24" s="39">
        <f>' DH Mavadivembu'!G33</f>
        <v>0</v>
      </c>
      <c r="D24" s="39">
        <f>' DH Mavadivembu'!H33</f>
        <v>0</v>
      </c>
      <c r="E24" s="39">
        <f>' DH Mavadivembu'!I33</f>
        <v>0</v>
      </c>
      <c r="F24" s="39">
        <f>' DH Mavadivembu'!J33</f>
        <v>0</v>
      </c>
      <c r="G24" s="39">
        <f>' DH Mavadivembu'!K33</f>
        <v>0</v>
      </c>
      <c r="H24" s="39">
        <f>' DH Mavadivembu'!L33</f>
        <v>0</v>
      </c>
      <c r="I24" s="39">
        <f>' DH Mavadivembu'!M33</f>
        <v>0</v>
      </c>
      <c r="J24" s="39">
        <f>' DH Mavadivembu'!N33</f>
        <v>0</v>
      </c>
      <c r="K24" s="39">
        <f>' DH Mavadivembu'!O33</f>
        <v>0</v>
      </c>
      <c r="L24" s="39">
        <f>' DH Mavadivembu'!P33</f>
        <v>0</v>
      </c>
      <c r="M24" s="39">
        <f>' DH Mavadivembu'!Q33</f>
        <v>0</v>
      </c>
      <c r="N24" s="39">
        <f>' DH Mavadivembu'!R33</f>
        <v>0</v>
      </c>
      <c r="O24" s="39">
        <f>' DH Mavadivembu'!S33</f>
        <v>0</v>
      </c>
      <c r="P24" s="39">
        <f>' DH Mavadivembu'!T33</f>
        <v>0</v>
      </c>
      <c r="Q24" s="39">
        <f>' DH Mavadivembu'!U33</f>
        <v>0</v>
      </c>
      <c r="R24" s="39">
        <f>' DH Mavadivembu'!V33</f>
        <v>0</v>
      </c>
      <c r="S24" s="39">
        <f>' DH Mavadivembu'!W33</f>
        <v>0</v>
      </c>
      <c r="T24" s="39">
        <f>' DH Mavadivembu'!X33</f>
        <v>0</v>
      </c>
      <c r="U24" s="39">
        <f>' DH Mavadivembu'!Y33</f>
        <v>0</v>
      </c>
      <c r="V24" s="39">
        <f>' DH Mavadivembu'!Z33</f>
        <v>0</v>
      </c>
      <c r="W24" s="39">
        <f t="shared" si="0"/>
        <v>0</v>
      </c>
      <c r="X24" s="39">
        <f>' DH Mavadivembu'!AQ33</f>
        <v>0</v>
      </c>
      <c r="Y24" s="39">
        <f>' DH Mavadivembu'!AR33</f>
        <v>0</v>
      </c>
      <c r="Z24" s="39">
        <f>' DH Mavadivembu'!AS33</f>
        <v>0</v>
      </c>
      <c r="AA24" s="39">
        <f>' DH Mavadivembu'!AT33</f>
        <v>0</v>
      </c>
      <c r="AB24" s="39">
        <f>' DH Mavadivembu'!AU33</f>
        <v>0</v>
      </c>
      <c r="AC24" s="39">
        <f>' DH Mavadivembu'!AV33</f>
        <v>0</v>
      </c>
      <c r="AD24" s="39">
        <f>' DH Mavadivembu'!AW33</f>
        <v>0</v>
      </c>
      <c r="AE24" s="39">
        <f>' DH Mavadivembu'!AX33</f>
        <v>0</v>
      </c>
      <c r="AF24" s="39">
        <f>' DH Mavadivembu'!AY33</f>
        <v>0</v>
      </c>
      <c r="AG24" s="39">
        <f>' DH Mavadivembu'!AZ33</f>
        <v>0</v>
      </c>
      <c r="AH24" s="39">
        <f>' DH Mavadivembu'!BA33</f>
        <v>0</v>
      </c>
      <c r="AI24" s="39">
        <f>' DH Mavadivembu'!BB33</f>
        <v>0</v>
      </c>
      <c r="AJ24" s="39">
        <f>' DH Mavadivembu'!BC33</f>
        <v>0</v>
      </c>
      <c r="AK24" s="39">
        <f>' DH Mavadivembu'!BD33</f>
        <v>0</v>
      </c>
      <c r="AL24" s="39">
        <f>' DH Mavadivembu'!BE33</f>
        <v>0</v>
      </c>
      <c r="AM24" s="39">
        <f>' DH Mavadivembu'!BF33</f>
        <v>0</v>
      </c>
      <c r="AN24" s="39">
        <f>' DH Mavadivembu'!BG33</f>
        <v>0</v>
      </c>
      <c r="AO24" s="39">
        <f>' DH Mavadivembu'!BH33</f>
        <v>0</v>
      </c>
      <c r="AP24" s="39">
        <f>' DH Mavadivembu'!BI33</f>
        <v>0</v>
      </c>
      <c r="AQ24" s="39">
        <f>' DH Mavadivembu'!BJ33</f>
        <v>0</v>
      </c>
      <c r="AR24" s="39">
        <f>' DH Mavadivembu'!BK33</f>
        <v>0</v>
      </c>
      <c r="AS24" s="39">
        <f t="shared" si="1"/>
        <v>0</v>
      </c>
      <c r="AT24" s="39">
        <f t="shared" si="2"/>
        <v>0</v>
      </c>
    </row>
    <row r="25" spans="1:46" x14ac:dyDescent="0.25">
      <c r="A25" s="38">
        <v>23</v>
      </c>
      <c r="B25" s="38" t="s">
        <v>125</v>
      </c>
      <c r="C25" s="39">
        <f>'DH Palamunai'!G33</f>
        <v>0</v>
      </c>
      <c r="D25" s="39">
        <f>'DH Palamunai'!H33</f>
        <v>0</v>
      </c>
      <c r="E25" s="39">
        <f>'DH Palamunai'!I33</f>
        <v>0</v>
      </c>
      <c r="F25" s="39">
        <f>'DH Palamunai'!J33</f>
        <v>0</v>
      </c>
      <c r="G25" s="39">
        <f>'DH Palamunai'!K33</f>
        <v>0</v>
      </c>
      <c r="H25" s="39">
        <f>'DH Palamunai'!L33</f>
        <v>0</v>
      </c>
      <c r="I25" s="39">
        <f>'DH Palamunai'!M33</f>
        <v>0</v>
      </c>
      <c r="J25" s="39">
        <f>'DH Palamunai'!N33</f>
        <v>0</v>
      </c>
      <c r="K25" s="39">
        <f>'DH Palamunai'!O33</f>
        <v>0</v>
      </c>
      <c r="L25" s="39">
        <f>'DH Palamunai'!P33</f>
        <v>0</v>
      </c>
      <c r="M25" s="39">
        <f>'DH Palamunai'!Q33</f>
        <v>0</v>
      </c>
      <c r="N25" s="39">
        <f>'DH Palamunai'!R33</f>
        <v>0</v>
      </c>
      <c r="O25" s="39">
        <f>'DH Palamunai'!S33</f>
        <v>0</v>
      </c>
      <c r="P25" s="39">
        <f>'DH Palamunai'!T33</f>
        <v>0</v>
      </c>
      <c r="Q25" s="39">
        <f>'DH Palamunai'!U33</f>
        <v>0</v>
      </c>
      <c r="R25" s="39">
        <f>'DH Palamunai'!V33</f>
        <v>0</v>
      </c>
      <c r="S25" s="39">
        <f>'DH Palamunai'!W33</f>
        <v>0</v>
      </c>
      <c r="T25" s="39">
        <f>'DH Palamunai'!X33</f>
        <v>0</v>
      </c>
      <c r="U25" s="39">
        <f>'DH Palamunai'!Y33</f>
        <v>0</v>
      </c>
      <c r="V25" s="39">
        <f>'DH Palamunai'!Z33</f>
        <v>0</v>
      </c>
      <c r="W25" s="39">
        <f t="shared" si="0"/>
        <v>0</v>
      </c>
      <c r="X25" s="39">
        <f>'DH Palamunai'!AQ33</f>
        <v>0</v>
      </c>
      <c r="Y25" s="39">
        <f>'DH Palamunai'!AR33</f>
        <v>0</v>
      </c>
      <c r="Z25" s="39">
        <f>'DH Palamunai'!AS33</f>
        <v>0</v>
      </c>
      <c r="AA25" s="39">
        <f>'DH Palamunai'!AT33</f>
        <v>0</v>
      </c>
      <c r="AB25" s="39">
        <f>'DH Palamunai'!AU33</f>
        <v>0</v>
      </c>
      <c r="AC25" s="39">
        <f>'DH Palamunai'!AV33</f>
        <v>0</v>
      </c>
      <c r="AD25" s="39">
        <f>'DH Palamunai'!AW33</f>
        <v>0</v>
      </c>
      <c r="AE25" s="39">
        <f>'DH Palamunai'!AX33</f>
        <v>0</v>
      </c>
      <c r="AF25" s="39">
        <f>'DH Palamunai'!AY33</f>
        <v>0</v>
      </c>
      <c r="AG25" s="39">
        <f>'DH Palamunai'!AZ33</f>
        <v>0</v>
      </c>
      <c r="AH25" s="39">
        <f>'DH Palamunai'!BA33</f>
        <v>0</v>
      </c>
      <c r="AI25" s="39">
        <f>'DH Palamunai'!BB33</f>
        <v>0</v>
      </c>
      <c r="AJ25" s="39">
        <f>'DH Palamunai'!BC33</f>
        <v>0</v>
      </c>
      <c r="AK25" s="39">
        <f>'DH Palamunai'!BD33</f>
        <v>0</v>
      </c>
      <c r="AL25" s="39">
        <f>'DH Palamunai'!BE33</f>
        <v>0</v>
      </c>
      <c r="AM25" s="39">
        <f>'DH Palamunai'!BF33</f>
        <v>0</v>
      </c>
      <c r="AN25" s="39">
        <f>'DH Palamunai'!BG33</f>
        <v>0</v>
      </c>
      <c r="AO25" s="39">
        <f>'DH Palamunai'!BH33</f>
        <v>0</v>
      </c>
      <c r="AP25" s="39">
        <f>'DH Palamunai'!BI33</f>
        <v>0</v>
      </c>
      <c r="AQ25" s="39">
        <f>'DH Palamunai'!BJ33</f>
        <v>0</v>
      </c>
      <c r="AR25" s="39">
        <f>'DH Palamunai'!BK33</f>
        <v>0</v>
      </c>
      <c r="AS25" s="39">
        <f t="shared" si="1"/>
        <v>0</v>
      </c>
      <c r="AT25" s="39">
        <f t="shared" si="2"/>
        <v>0</v>
      </c>
    </row>
    <row r="26" spans="1:46" x14ac:dyDescent="0.25">
      <c r="A26" s="38">
        <v>24</v>
      </c>
      <c r="B26" s="38" t="s">
        <v>126</v>
      </c>
      <c r="C26" s="39">
        <f>'MHRC Mavadivembu'!G33</f>
        <v>0</v>
      </c>
      <c r="D26" s="39">
        <f>'MHRC Mavadivembu'!H33</f>
        <v>0</v>
      </c>
      <c r="E26" s="39">
        <f>'MHRC Mavadivembu'!I33</f>
        <v>0</v>
      </c>
      <c r="F26" s="39">
        <f>'MHRC Mavadivembu'!J33</f>
        <v>0</v>
      </c>
      <c r="G26" s="39">
        <f>'MHRC Mavadivembu'!K33</f>
        <v>0</v>
      </c>
      <c r="H26" s="39">
        <f>'MHRC Mavadivembu'!L33</f>
        <v>0</v>
      </c>
      <c r="I26" s="39">
        <f>'MHRC Mavadivembu'!M33</f>
        <v>0</v>
      </c>
      <c r="J26" s="39">
        <f>'MHRC Mavadivembu'!N33</f>
        <v>0</v>
      </c>
      <c r="K26" s="39">
        <f>'MHRC Mavadivembu'!O33</f>
        <v>0</v>
      </c>
      <c r="L26" s="39">
        <f>'MHRC Mavadivembu'!P33</f>
        <v>0</v>
      </c>
      <c r="M26" s="39">
        <f>'MHRC Mavadivembu'!Q33</f>
        <v>0</v>
      </c>
      <c r="N26" s="39">
        <f>'MHRC Mavadivembu'!R33</f>
        <v>0</v>
      </c>
      <c r="O26" s="39">
        <f>'MHRC Mavadivembu'!S33</f>
        <v>0</v>
      </c>
      <c r="P26" s="39">
        <f>'MHRC Mavadivembu'!T33</f>
        <v>0</v>
      </c>
      <c r="Q26" s="39">
        <f>'MHRC Mavadivembu'!U33</f>
        <v>0</v>
      </c>
      <c r="R26" s="39">
        <f>'MHRC Mavadivembu'!V33</f>
        <v>0</v>
      </c>
      <c r="S26" s="39">
        <f>'MHRC Mavadivembu'!W33</f>
        <v>0</v>
      </c>
      <c r="T26" s="39">
        <f>'MHRC Mavadivembu'!X33</f>
        <v>0</v>
      </c>
      <c r="U26" s="39">
        <f>'MHRC Mavadivembu'!Y33</f>
        <v>0</v>
      </c>
      <c r="V26" s="39">
        <f>'MHRC Mavadivembu'!Z33</f>
        <v>0</v>
      </c>
      <c r="W26" s="39">
        <f t="shared" si="0"/>
        <v>0</v>
      </c>
      <c r="X26" s="39">
        <f>'MHRC Mavadivembu'!AQ33</f>
        <v>0</v>
      </c>
      <c r="Y26" s="39">
        <f>'MHRC Mavadivembu'!AR33</f>
        <v>0</v>
      </c>
      <c r="Z26" s="39">
        <f>'MHRC Mavadivembu'!AS33</f>
        <v>0</v>
      </c>
      <c r="AA26" s="39">
        <f>'MHRC Mavadivembu'!AT33</f>
        <v>0</v>
      </c>
      <c r="AB26" s="39">
        <f>'MHRC Mavadivembu'!AU33</f>
        <v>0</v>
      </c>
      <c r="AC26" s="39">
        <f>'MHRC Mavadivembu'!AV33</f>
        <v>0</v>
      </c>
      <c r="AD26" s="39">
        <f>'MHRC Mavadivembu'!AW33</f>
        <v>0</v>
      </c>
      <c r="AE26" s="39">
        <f>'MHRC Mavadivembu'!AX33</f>
        <v>0</v>
      </c>
      <c r="AF26" s="39">
        <f>'MHRC Mavadivembu'!AY33</f>
        <v>0</v>
      </c>
      <c r="AG26" s="39">
        <f>'MHRC Mavadivembu'!AZ33</f>
        <v>0</v>
      </c>
      <c r="AH26" s="39">
        <f>'MHRC Mavadivembu'!BA33</f>
        <v>0</v>
      </c>
      <c r="AI26" s="39">
        <f>'MHRC Mavadivembu'!BB33</f>
        <v>0</v>
      </c>
      <c r="AJ26" s="39">
        <f>'MHRC Mavadivembu'!BC33</f>
        <v>0</v>
      </c>
      <c r="AK26" s="39">
        <f>'MHRC Mavadivembu'!BD33</f>
        <v>0</v>
      </c>
      <c r="AL26" s="39">
        <f>'MHRC Mavadivembu'!BE33</f>
        <v>0</v>
      </c>
      <c r="AM26" s="39">
        <f>'MHRC Mavadivembu'!BF33</f>
        <v>0</v>
      </c>
      <c r="AN26" s="39">
        <f>'MHRC Mavadivembu'!BG33</f>
        <v>0</v>
      </c>
      <c r="AO26" s="39">
        <f>'MHRC Mavadivembu'!BH33</f>
        <v>0</v>
      </c>
      <c r="AP26" s="39">
        <f>'MHRC Mavadivembu'!BI33</f>
        <v>0</v>
      </c>
      <c r="AQ26" s="39">
        <f>'MHRC Mavadivembu'!BJ33</f>
        <v>0</v>
      </c>
      <c r="AR26" s="39">
        <f>'MHRC Mavadivembu'!BK33</f>
        <v>0</v>
      </c>
      <c r="AS26" s="39">
        <f t="shared" si="1"/>
        <v>0</v>
      </c>
      <c r="AT26" s="39">
        <f t="shared" si="2"/>
        <v>0</v>
      </c>
    </row>
    <row r="27" spans="1:46" x14ac:dyDescent="0.25">
      <c r="A27" s="38">
        <v>25</v>
      </c>
      <c r="B27" s="38" t="s">
        <v>154</v>
      </c>
      <c r="C27" s="39">
        <f>'MOH Oddamavady'!G33</f>
        <v>0</v>
      </c>
      <c r="D27" s="39">
        <f>'MOH Oddamavady'!H33</f>
        <v>0</v>
      </c>
      <c r="E27" s="39">
        <f>'MOH Oddamavady'!I33</f>
        <v>0</v>
      </c>
      <c r="F27" s="39">
        <f>'MOH Oddamavady'!J33</f>
        <v>0</v>
      </c>
      <c r="G27" s="39">
        <f>'MOH Oddamavady'!K33</f>
        <v>0</v>
      </c>
      <c r="H27" s="39">
        <f>'MOH Oddamavady'!L33</f>
        <v>0</v>
      </c>
      <c r="I27" s="39">
        <f>'MOH Oddamavady'!M33</f>
        <v>0</v>
      </c>
      <c r="J27" s="39">
        <f>'MOH Oddamavady'!N33</f>
        <v>0</v>
      </c>
      <c r="K27" s="39">
        <f>'MOH Oddamavady'!O33</f>
        <v>0</v>
      </c>
      <c r="L27" s="39">
        <f>'MOH Oddamavady'!P33</f>
        <v>0</v>
      </c>
      <c r="M27" s="39">
        <f>'MOH Oddamavady'!Q33</f>
        <v>0</v>
      </c>
      <c r="N27" s="39">
        <f>'MOH Oddamavady'!R33</f>
        <v>0</v>
      </c>
      <c r="O27" s="39">
        <f>'MOH Oddamavady'!S33</f>
        <v>0</v>
      </c>
      <c r="P27" s="39">
        <f>'MOH Oddamavady'!T33</f>
        <v>0</v>
      </c>
      <c r="Q27" s="39">
        <f>'MOH Oddamavady'!U33</f>
        <v>0</v>
      </c>
      <c r="R27" s="39">
        <f>'MOH Oddamavady'!V33</f>
        <v>0</v>
      </c>
      <c r="S27" s="39">
        <f>'MOH Oddamavady'!W33</f>
        <v>0</v>
      </c>
      <c r="T27" s="39">
        <f>'MOH Oddamavady'!X33</f>
        <v>0</v>
      </c>
      <c r="U27" s="39">
        <f>'MOH Oddamavady'!Y33</f>
        <v>0</v>
      </c>
      <c r="V27" s="39">
        <f>'MOH Oddamavady'!Z33</f>
        <v>0</v>
      </c>
      <c r="W27" s="39">
        <f t="shared" si="0"/>
        <v>0</v>
      </c>
      <c r="X27" s="39">
        <f>'MOH Oddamavady'!AQ33</f>
        <v>0</v>
      </c>
      <c r="Y27" s="39">
        <f>'MOH Oddamavady'!AR33</f>
        <v>0</v>
      </c>
      <c r="Z27" s="39">
        <f>'MOH Oddamavady'!AS33</f>
        <v>0</v>
      </c>
      <c r="AA27" s="39">
        <f>'MOH Oddamavady'!AT33</f>
        <v>0</v>
      </c>
      <c r="AB27" s="39">
        <f>'MOH Oddamavady'!AU33</f>
        <v>0</v>
      </c>
      <c r="AC27" s="39">
        <f>'MOH Oddamavady'!AV33</f>
        <v>0</v>
      </c>
      <c r="AD27" s="39">
        <f>'MOH Oddamavady'!AW33</f>
        <v>0</v>
      </c>
      <c r="AE27" s="39">
        <f>'MOH Oddamavady'!AX33</f>
        <v>0</v>
      </c>
      <c r="AF27" s="39">
        <f>'MOH Oddamavady'!AY33</f>
        <v>0</v>
      </c>
      <c r="AG27" s="39">
        <f>'MOH Oddamavady'!AZ33</f>
        <v>0</v>
      </c>
      <c r="AH27" s="39">
        <f>'MOH Oddamavady'!BA33</f>
        <v>0</v>
      </c>
      <c r="AI27" s="39">
        <f>'MOH Oddamavady'!BB33</f>
        <v>0</v>
      </c>
      <c r="AJ27" s="39">
        <f>'MOH Oddamavady'!BC33</f>
        <v>0</v>
      </c>
      <c r="AK27" s="39">
        <f>'MOH Oddamavady'!BD33</f>
        <v>0</v>
      </c>
      <c r="AL27" s="39">
        <f>'MOH Oddamavady'!BE33</f>
        <v>0</v>
      </c>
      <c r="AM27" s="39">
        <f>'MOH Oddamavady'!BF33</f>
        <v>0</v>
      </c>
      <c r="AN27" s="39">
        <f>'MOH Oddamavady'!BG33</f>
        <v>0</v>
      </c>
      <c r="AO27" s="39">
        <f>'MOH Oddamavady'!BH33</f>
        <v>0</v>
      </c>
      <c r="AP27" s="39">
        <f>'MOH Oddamavady'!BI33</f>
        <v>0</v>
      </c>
      <c r="AQ27" s="39">
        <f>'MOH Oddamavady'!BJ33</f>
        <v>0</v>
      </c>
      <c r="AR27" s="39">
        <f>'MOH Oddamavady'!BK33</f>
        <v>0</v>
      </c>
      <c r="AS27" s="39">
        <f t="shared" si="1"/>
        <v>0</v>
      </c>
      <c r="AT27" s="39">
        <f t="shared" si="2"/>
        <v>0</v>
      </c>
    </row>
    <row r="28" spans="1:46" x14ac:dyDescent="0.25">
      <c r="A28" s="38">
        <v>26</v>
      </c>
      <c r="B28" s="38" t="s">
        <v>127</v>
      </c>
      <c r="C28" s="39">
        <f>'PMCU Mahilawaddavan'!G33</f>
        <v>92155</v>
      </c>
      <c r="D28" s="39">
        <f>'PMCU Mahilawaddavan'!H33</f>
        <v>0</v>
      </c>
      <c r="E28" s="39">
        <f>'PMCU Mahilawaddavan'!I33</f>
        <v>15600</v>
      </c>
      <c r="F28" s="39">
        <f>'PMCU Mahilawaddavan'!J33</f>
        <v>10000</v>
      </c>
      <c r="G28" s="39">
        <f>'PMCU Mahilawaddavan'!K33</f>
        <v>36150</v>
      </c>
      <c r="H28" s="39">
        <f>'PMCU Mahilawaddavan'!L33</f>
        <v>1700</v>
      </c>
      <c r="I28" s="39">
        <f>'PMCU Mahilawaddavan'!M33</f>
        <v>0</v>
      </c>
      <c r="J28" s="39">
        <f>'PMCU Mahilawaddavan'!N33</f>
        <v>0</v>
      </c>
      <c r="K28" s="39">
        <f>'PMCU Mahilawaddavan'!O33</f>
        <v>2125</v>
      </c>
      <c r="L28" s="39">
        <f>'PMCU Mahilawaddavan'!P33</f>
        <v>0</v>
      </c>
      <c r="M28" s="39">
        <f>'PMCU Mahilawaddavan'!Q33</f>
        <v>5000</v>
      </c>
      <c r="N28" s="39">
        <f>'PMCU Mahilawaddavan'!R33</f>
        <v>3000</v>
      </c>
      <c r="O28" s="39">
        <f>'PMCU Mahilawaddavan'!S33</f>
        <v>0</v>
      </c>
      <c r="P28" s="39">
        <f>'PMCU Mahilawaddavan'!T33</f>
        <v>0</v>
      </c>
      <c r="Q28" s="39">
        <f>'PMCU Mahilawaddavan'!U33</f>
        <v>0</v>
      </c>
      <c r="R28" s="39">
        <f>'PMCU Mahilawaddavan'!V33</f>
        <v>0</v>
      </c>
      <c r="S28" s="39">
        <f>'PMCU Mahilawaddavan'!W33</f>
        <v>0</v>
      </c>
      <c r="T28" s="39">
        <f>'PMCU Mahilawaddavan'!X33</f>
        <v>3000</v>
      </c>
      <c r="U28" s="39">
        <f>'PMCU Mahilawaddavan'!Y33</f>
        <v>0</v>
      </c>
      <c r="V28" s="39">
        <f>'PMCU Mahilawaddavan'!Z33</f>
        <v>0</v>
      </c>
      <c r="W28" s="39">
        <f t="shared" si="0"/>
        <v>168730</v>
      </c>
      <c r="X28" s="39">
        <f>'PMCU Mahilawaddavan'!AQ33</f>
        <v>685</v>
      </c>
      <c r="Y28" s="39">
        <f>'PMCU Mahilawaddavan'!AR33</f>
        <v>6072.2000000000007</v>
      </c>
      <c r="Z28" s="39">
        <f>'PMCU Mahilawaddavan'!AS33</f>
        <v>119.00000000000001</v>
      </c>
      <c r="AA28" s="39">
        <f>'PMCU Mahilawaddavan'!AT33</f>
        <v>0</v>
      </c>
      <c r="AB28" s="39">
        <f>'PMCU Mahilawaddavan'!AU33</f>
        <v>0</v>
      </c>
      <c r="AC28" s="39">
        <f>'PMCU Mahilawaddavan'!AV33</f>
        <v>0</v>
      </c>
      <c r="AD28" s="39">
        <f>'PMCU Mahilawaddavan'!AW33</f>
        <v>2879.4</v>
      </c>
      <c r="AE28" s="39">
        <f>'PMCU Mahilawaddavan'!AX33</f>
        <v>0</v>
      </c>
      <c r="AF28" s="39">
        <f>'PMCU Mahilawaddavan'!AY33</f>
        <v>0</v>
      </c>
      <c r="AG28" s="39">
        <f>'PMCU Mahilawaddavan'!AZ33</f>
        <v>0</v>
      </c>
      <c r="AH28" s="39">
        <f>'PMCU Mahilawaddavan'!BA33</f>
        <v>0</v>
      </c>
      <c r="AI28" s="39">
        <f>'PMCU Mahilawaddavan'!BB33</f>
        <v>15000</v>
      </c>
      <c r="AJ28" s="39">
        <f>'PMCU Mahilawaddavan'!BC33</f>
        <v>0</v>
      </c>
      <c r="AK28" s="39">
        <f>'PMCU Mahilawaddavan'!BD33</f>
        <v>0</v>
      </c>
      <c r="AL28" s="39">
        <f>'PMCU Mahilawaddavan'!BE33</f>
        <v>0</v>
      </c>
      <c r="AM28" s="39">
        <f>'PMCU Mahilawaddavan'!BF33</f>
        <v>725</v>
      </c>
      <c r="AN28" s="39">
        <f>'PMCU Mahilawaddavan'!BG33</f>
        <v>460</v>
      </c>
      <c r="AO28" s="39">
        <f>'PMCU Mahilawaddavan'!BH33</f>
        <v>0</v>
      </c>
      <c r="AP28" s="39">
        <f>'PMCU Mahilawaddavan'!BI33</f>
        <v>50</v>
      </c>
      <c r="AQ28" s="39">
        <f>'PMCU Mahilawaddavan'!BJ33</f>
        <v>0</v>
      </c>
      <c r="AR28" s="39">
        <f>'PMCU Mahilawaddavan'!BK33</f>
        <v>0</v>
      </c>
      <c r="AS28" s="39">
        <f t="shared" si="1"/>
        <v>25990.6</v>
      </c>
      <c r="AT28" s="39">
        <f t="shared" si="2"/>
        <v>142739.4</v>
      </c>
    </row>
    <row r="29" spans="1:46" x14ac:dyDescent="0.25">
      <c r="A29" s="38">
        <v>27</v>
      </c>
      <c r="B29" s="38" t="s">
        <v>128</v>
      </c>
      <c r="C29" s="39">
        <f>'PMCU Unnichai'!G33</f>
        <v>115550</v>
      </c>
      <c r="D29" s="39">
        <f>'PMCU Unnichai'!H33</f>
        <v>0</v>
      </c>
      <c r="E29" s="39">
        <f>'PMCU Unnichai'!I33</f>
        <v>23400</v>
      </c>
      <c r="F29" s="39">
        <f>'PMCU Unnichai'!J33</f>
        <v>15000</v>
      </c>
      <c r="G29" s="39">
        <f>'PMCU Unnichai'!K33</f>
        <v>36150</v>
      </c>
      <c r="H29" s="39">
        <f>'PMCU Unnichai'!L33</f>
        <v>1700</v>
      </c>
      <c r="I29" s="39">
        <f>'PMCU Unnichai'!M33</f>
        <v>0</v>
      </c>
      <c r="J29" s="39">
        <f>'PMCU Unnichai'!N33</f>
        <v>0</v>
      </c>
      <c r="K29" s="39">
        <f>'PMCU Unnichai'!O33</f>
        <v>2125</v>
      </c>
      <c r="L29" s="39">
        <f>'PMCU Unnichai'!P33</f>
        <v>0</v>
      </c>
      <c r="M29" s="39">
        <f>'PMCU Unnichai'!Q33</f>
        <v>7500</v>
      </c>
      <c r="N29" s="39">
        <f>'PMCU Unnichai'!R33</f>
        <v>4000</v>
      </c>
      <c r="O29" s="39">
        <f>'PMCU Unnichai'!S33</f>
        <v>0</v>
      </c>
      <c r="P29" s="39">
        <f>'PMCU Unnichai'!T33</f>
        <v>0</v>
      </c>
      <c r="Q29" s="39">
        <f>'PMCU Unnichai'!U33</f>
        <v>0</v>
      </c>
      <c r="R29" s="39">
        <f>'PMCU Unnichai'!V33</f>
        <v>12300</v>
      </c>
      <c r="S29" s="39">
        <f>'PMCU Unnichai'!W33</f>
        <v>14436</v>
      </c>
      <c r="T29" s="39">
        <f>'PMCU Unnichai'!X33</f>
        <v>3000</v>
      </c>
      <c r="U29" s="39">
        <f>'PMCU Unnichai'!Y33</f>
        <v>0</v>
      </c>
      <c r="V29" s="39">
        <f>'PMCU Unnichai'!Z33</f>
        <v>0</v>
      </c>
      <c r="W29" s="39">
        <f t="shared" si="0"/>
        <v>235161</v>
      </c>
      <c r="X29" s="39">
        <f>'PMCU Unnichai'!AQ33</f>
        <v>685</v>
      </c>
      <c r="Y29" s="39">
        <f>'PMCU Unnichai'!AR33</f>
        <v>7475.9000000000005</v>
      </c>
      <c r="Z29" s="39">
        <f>'PMCU Unnichai'!AS33</f>
        <v>119.00000000000001</v>
      </c>
      <c r="AA29" s="39">
        <f>'PMCU Unnichai'!AT33</f>
        <v>0</v>
      </c>
      <c r="AB29" s="39">
        <f>'PMCU Unnichai'!AU33</f>
        <v>0</v>
      </c>
      <c r="AC29" s="39">
        <f>'PMCU Unnichai'!AV33</f>
        <v>0</v>
      </c>
      <c r="AD29" s="39">
        <f>'PMCU Unnichai'!AW33</f>
        <v>3509.31</v>
      </c>
      <c r="AE29" s="39">
        <f>'PMCU Unnichai'!AX33</f>
        <v>0</v>
      </c>
      <c r="AF29" s="39">
        <f>'PMCU Unnichai'!AY33</f>
        <v>0</v>
      </c>
      <c r="AG29" s="39">
        <f>'PMCU Unnichai'!AZ33</f>
        <v>25440</v>
      </c>
      <c r="AH29" s="39">
        <f>'PMCU Unnichai'!BA33</f>
        <v>0</v>
      </c>
      <c r="AI29" s="39">
        <f>'PMCU Unnichai'!BB33</f>
        <v>0</v>
      </c>
      <c r="AJ29" s="39">
        <f>'PMCU Unnichai'!BC33</f>
        <v>0</v>
      </c>
      <c r="AK29" s="39">
        <f>'PMCU Unnichai'!BD33</f>
        <v>0</v>
      </c>
      <c r="AL29" s="39">
        <f>'PMCU Unnichai'!BE33</f>
        <v>0</v>
      </c>
      <c r="AM29" s="39">
        <f>'PMCU Unnichai'!BF33</f>
        <v>850</v>
      </c>
      <c r="AN29" s="39">
        <f>'PMCU Unnichai'!BG33</f>
        <v>4545</v>
      </c>
      <c r="AO29" s="39">
        <f>'PMCU Unnichai'!BH33</f>
        <v>0</v>
      </c>
      <c r="AP29" s="39">
        <f>'PMCU Unnichai'!BI33</f>
        <v>75</v>
      </c>
      <c r="AQ29" s="39">
        <f>'PMCU Unnichai'!BJ33</f>
        <v>0</v>
      </c>
      <c r="AR29" s="39">
        <f>'PMCU Unnichai'!BK33</f>
        <v>0</v>
      </c>
      <c r="AS29" s="39">
        <f t="shared" si="1"/>
        <v>42699.21</v>
      </c>
      <c r="AT29" s="39">
        <f t="shared" si="2"/>
        <v>192461.79</v>
      </c>
    </row>
    <row r="30" spans="1:46" x14ac:dyDescent="0.25">
      <c r="A30" s="38">
        <v>28</v>
      </c>
      <c r="B30" s="38" t="s">
        <v>129</v>
      </c>
      <c r="C30" s="39">
        <f>'PMCU Mankerny'!G33</f>
        <v>0</v>
      </c>
      <c r="D30" s="39">
        <f>'PMCU Mankerny'!H33</f>
        <v>0</v>
      </c>
      <c r="E30" s="39">
        <f>'PMCU Mankerny'!I33</f>
        <v>0</v>
      </c>
      <c r="F30" s="39">
        <f>'PMCU Mankerny'!J33</f>
        <v>0</v>
      </c>
      <c r="G30" s="39">
        <f>'PMCU Mankerny'!K33</f>
        <v>0</v>
      </c>
      <c r="H30" s="39">
        <f>'PMCU Mankerny'!L33</f>
        <v>0</v>
      </c>
      <c r="I30" s="39">
        <f>'PMCU Mankerny'!M33</f>
        <v>0</v>
      </c>
      <c r="J30" s="39">
        <f>'PMCU Mankerny'!N33</f>
        <v>0</v>
      </c>
      <c r="K30" s="39">
        <f>'PMCU Mankerny'!O33</f>
        <v>0</v>
      </c>
      <c r="L30" s="39">
        <f>'PMCU Mankerny'!P33</f>
        <v>0</v>
      </c>
      <c r="M30" s="39">
        <f>'PMCU Mankerny'!Q33</f>
        <v>0</v>
      </c>
      <c r="N30" s="39">
        <f>'PMCU Mankerny'!R33</f>
        <v>0</v>
      </c>
      <c r="O30" s="39">
        <f>'PMCU Mankerny'!S33</f>
        <v>0</v>
      </c>
      <c r="P30" s="39">
        <f>'PMCU Mankerny'!T33</f>
        <v>0</v>
      </c>
      <c r="Q30" s="39">
        <f>'PMCU Mankerny'!U33</f>
        <v>0</v>
      </c>
      <c r="R30" s="39">
        <f>'PMCU Mankerny'!V33</f>
        <v>0</v>
      </c>
      <c r="S30" s="39">
        <f>'PMCU Mankerny'!W33</f>
        <v>0</v>
      </c>
      <c r="T30" s="39">
        <f>'PMCU Mankerny'!X33</f>
        <v>0</v>
      </c>
      <c r="U30" s="39">
        <f>'PMCU Mankerny'!Y33</f>
        <v>0</v>
      </c>
      <c r="V30" s="39">
        <f>'PMCU Mankerny'!Z33</f>
        <v>0</v>
      </c>
      <c r="W30" s="39">
        <f t="shared" si="0"/>
        <v>0</v>
      </c>
      <c r="X30" s="39">
        <f>'PMCU Mankerny'!AQ33</f>
        <v>0</v>
      </c>
      <c r="Y30" s="39">
        <f>'PMCU Mankerny'!AR33</f>
        <v>0</v>
      </c>
      <c r="Z30" s="39">
        <f>'PMCU Mankerny'!AS33</f>
        <v>0</v>
      </c>
      <c r="AA30" s="39">
        <f>'PMCU Mankerny'!AT33</f>
        <v>0</v>
      </c>
      <c r="AB30" s="39">
        <f>'PMCU Mankerny'!AU33</f>
        <v>0</v>
      </c>
      <c r="AC30" s="39">
        <f>'PMCU Mankerny'!AV33</f>
        <v>0</v>
      </c>
      <c r="AD30" s="39">
        <f>'PMCU Mankerny'!AW33</f>
        <v>0</v>
      </c>
      <c r="AE30" s="39">
        <f>'PMCU Mankerny'!AX33</f>
        <v>0</v>
      </c>
      <c r="AF30" s="39">
        <f>'PMCU Mankerny'!AY33</f>
        <v>0</v>
      </c>
      <c r="AG30" s="39">
        <f>'PMCU Mankerny'!AZ33</f>
        <v>0</v>
      </c>
      <c r="AH30" s="39">
        <f>'PMCU Mankerny'!BA33</f>
        <v>0</v>
      </c>
      <c r="AI30" s="39">
        <f>'PMCU Mankerny'!BB33</f>
        <v>0</v>
      </c>
      <c r="AJ30" s="39">
        <f>'PMCU Mankerny'!BC33</f>
        <v>0</v>
      </c>
      <c r="AK30" s="39">
        <f>'PMCU Mankerny'!BD33</f>
        <v>0</v>
      </c>
      <c r="AL30" s="39">
        <f>'PMCU Mankerny'!BE33</f>
        <v>0</v>
      </c>
      <c r="AM30" s="39">
        <f>'PMCU Mankerny'!BF33</f>
        <v>0</v>
      </c>
      <c r="AN30" s="39">
        <f>'PMCU Mankerny'!BG33</f>
        <v>0</v>
      </c>
      <c r="AO30" s="39">
        <f>'PMCU Mankerny'!BH33</f>
        <v>0</v>
      </c>
      <c r="AP30" s="39">
        <f>'PMCU Mankerny'!BI33</f>
        <v>0</v>
      </c>
      <c r="AQ30" s="39">
        <f>'PMCU Mankerny'!BJ33</f>
        <v>0</v>
      </c>
      <c r="AR30" s="39">
        <f>'PMCU Mankerny'!BK33</f>
        <v>0</v>
      </c>
      <c r="AS30" s="39">
        <f t="shared" si="1"/>
        <v>0</v>
      </c>
      <c r="AT30" s="39">
        <f t="shared" si="2"/>
        <v>0</v>
      </c>
    </row>
    <row r="31" spans="1:46" x14ac:dyDescent="0.25">
      <c r="A31" s="38">
        <v>29</v>
      </c>
      <c r="B31" s="38" t="s">
        <v>155</v>
      </c>
      <c r="C31" s="39">
        <f>'PMCU Kawathmunai'!G33</f>
        <v>145175</v>
      </c>
      <c r="D31" s="39">
        <f>'PMCU Kawathmunai'!H33</f>
        <v>0</v>
      </c>
      <c r="E31" s="39">
        <f>'PMCU Kawathmunai'!I33</f>
        <v>31200</v>
      </c>
      <c r="F31" s="39">
        <f>'PMCU Kawathmunai'!J33</f>
        <v>20000</v>
      </c>
      <c r="G31" s="39">
        <f>'PMCU Kawathmunai'!K33</f>
        <v>36150</v>
      </c>
      <c r="H31" s="39">
        <f>'PMCU Kawathmunai'!L33</f>
        <v>1700</v>
      </c>
      <c r="I31" s="39">
        <f>'PMCU Kawathmunai'!M33</f>
        <v>0</v>
      </c>
      <c r="J31" s="39">
        <f>'PMCU Kawathmunai'!N33</f>
        <v>0</v>
      </c>
      <c r="K31" s="39">
        <f>'PMCU Kawathmunai'!O33</f>
        <v>2125</v>
      </c>
      <c r="L31" s="39">
        <f>'PMCU Kawathmunai'!P33</f>
        <v>0</v>
      </c>
      <c r="M31" s="39">
        <f>'PMCU Kawathmunai'!Q33</f>
        <v>10000</v>
      </c>
      <c r="N31" s="39">
        <f>'PMCU Kawathmunai'!R33</f>
        <v>5000</v>
      </c>
      <c r="O31" s="39">
        <f>'PMCU Kawathmunai'!S33</f>
        <v>0</v>
      </c>
      <c r="P31" s="39">
        <f>'PMCU Kawathmunai'!T33</f>
        <v>0</v>
      </c>
      <c r="Q31" s="39">
        <f>'PMCU Kawathmunai'!U33</f>
        <v>0</v>
      </c>
      <c r="R31" s="39">
        <f>'PMCU Kawathmunai'!V33</f>
        <v>74196</v>
      </c>
      <c r="S31" s="39">
        <f>'PMCU Kawathmunai'!W33</f>
        <v>8143.5</v>
      </c>
      <c r="T31" s="39">
        <f>'PMCU Kawathmunai'!X33</f>
        <v>3000</v>
      </c>
      <c r="U31" s="39">
        <f>'PMCU Kawathmunai'!Y33</f>
        <v>0</v>
      </c>
      <c r="V31" s="39">
        <f>'PMCU Kawathmunai'!Z33</f>
        <v>0</v>
      </c>
      <c r="W31" s="39">
        <f t="shared" si="0"/>
        <v>336689.5</v>
      </c>
      <c r="X31" s="39">
        <f>'PMCU Kawathmunai'!AQ33</f>
        <v>9376</v>
      </c>
      <c r="Y31" s="39">
        <f>'PMCU Kawathmunai'!AR33</f>
        <v>9253.4</v>
      </c>
      <c r="Z31" s="39">
        <f>'PMCU Kawathmunai'!AS33</f>
        <v>119.00000000000001</v>
      </c>
      <c r="AA31" s="39">
        <f>'PMCU Kawathmunai'!AT33</f>
        <v>0</v>
      </c>
      <c r="AB31" s="39">
        <f>'PMCU Kawathmunai'!AU33</f>
        <v>0</v>
      </c>
      <c r="AC31" s="39">
        <f>'PMCU Kawathmunai'!AV33</f>
        <v>0</v>
      </c>
      <c r="AD31" s="39">
        <f>'PMCU Kawathmunai'!AW33</f>
        <v>0</v>
      </c>
      <c r="AE31" s="39">
        <f>'PMCU Kawathmunai'!AX33</f>
        <v>0</v>
      </c>
      <c r="AF31" s="39">
        <f>'PMCU Kawathmunai'!AY33</f>
        <v>0</v>
      </c>
      <c r="AG31" s="39">
        <f>'PMCU Kawathmunai'!AZ33</f>
        <v>0</v>
      </c>
      <c r="AH31" s="39">
        <f>'PMCU Kawathmunai'!BA33</f>
        <v>0</v>
      </c>
      <c r="AI31" s="39">
        <f>'PMCU Kawathmunai'!BB33</f>
        <v>0</v>
      </c>
      <c r="AJ31" s="39">
        <f>'PMCU Kawathmunai'!BC33</f>
        <v>0</v>
      </c>
      <c r="AK31" s="39">
        <f>'PMCU Kawathmunai'!BD33</f>
        <v>0</v>
      </c>
      <c r="AL31" s="39">
        <f>'PMCU Kawathmunai'!BE33</f>
        <v>825</v>
      </c>
      <c r="AM31" s="39">
        <f>'PMCU Kawathmunai'!BF33</f>
        <v>675</v>
      </c>
      <c r="AN31" s="39">
        <f>'PMCU Kawathmunai'!BG33</f>
        <v>1520</v>
      </c>
      <c r="AO31" s="39">
        <f>'PMCU Kawathmunai'!BH33</f>
        <v>1050</v>
      </c>
      <c r="AP31" s="39">
        <f>'PMCU Kawathmunai'!BI33</f>
        <v>100</v>
      </c>
      <c r="AQ31" s="39">
        <f>'PMCU Kawathmunai'!BJ33</f>
        <v>0</v>
      </c>
      <c r="AR31" s="39">
        <f>'PMCU Kawathmunai'!BK33</f>
        <v>0</v>
      </c>
      <c r="AS31" s="39">
        <f t="shared" si="1"/>
        <v>22918.400000000001</v>
      </c>
      <c r="AT31" s="39">
        <f t="shared" si="2"/>
        <v>313771.09999999998</v>
      </c>
    </row>
    <row r="32" spans="1:46" x14ac:dyDescent="0.25">
      <c r="A32" s="38">
        <v>30</v>
      </c>
      <c r="B32" s="38" t="s">
        <v>130</v>
      </c>
      <c r="C32" s="39">
        <f>'PMCU Thiraimadu'!G33</f>
        <v>0</v>
      </c>
      <c r="D32" s="39">
        <f>'PMCU Thiraimadu'!H33</f>
        <v>0</v>
      </c>
      <c r="E32" s="39">
        <f>'PMCU Thiraimadu'!I33</f>
        <v>0</v>
      </c>
      <c r="F32" s="39">
        <f>'PMCU Thiraimadu'!J33</f>
        <v>0</v>
      </c>
      <c r="G32" s="39">
        <f>'PMCU Thiraimadu'!K33</f>
        <v>0</v>
      </c>
      <c r="H32" s="39">
        <f>'PMCU Thiraimadu'!L33</f>
        <v>0</v>
      </c>
      <c r="I32" s="39">
        <f>'PMCU Thiraimadu'!M33</f>
        <v>0</v>
      </c>
      <c r="J32" s="39">
        <f>'PMCU Thiraimadu'!N33</f>
        <v>0</v>
      </c>
      <c r="K32" s="39">
        <f>'PMCU Thiraimadu'!O33</f>
        <v>0</v>
      </c>
      <c r="L32" s="39">
        <f>'PMCU Thiraimadu'!P33</f>
        <v>0</v>
      </c>
      <c r="M32" s="39">
        <f>'PMCU Thiraimadu'!Q33</f>
        <v>0</v>
      </c>
      <c r="N32" s="39">
        <f>'PMCU Thiraimadu'!R33</f>
        <v>0</v>
      </c>
      <c r="O32" s="39">
        <f>'PMCU Thiraimadu'!S33</f>
        <v>0</v>
      </c>
      <c r="P32" s="39">
        <f>'PMCU Thiraimadu'!T33</f>
        <v>0</v>
      </c>
      <c r="Q32" s="39">
        <f>'PMCU Thiraimadu'!U33</f>
        <v>0</v>
      </c>
      <c r="R32" s="39">
        <f>'PMCU Thiraimadu'!V33</f>
        <v>0</v>
      </c>
      <c r="S32" s="39">
        <f>'PMCU Thiraimadu'!W33</f>
        <v>0</v>
      </c>
      <c r="T32" s="39">
        <f>'PMCU Thiraimadu'!X33</f>
        <v>0</v>
      </c>
      <c r="U32" s="39">
        <f>'PMCU Thiraimadu'!Y33</f>
        <v>0</v>
      </c>
      <c r="V32" s="39">
        <f>'PMCU Thiraimadu'!Z33</f>
        <v>0</v>
      </c>
      <c r="W32" s="39">
        <f t="shared" si="0"/>
        <v>0</v>
      </c>
      <c r="X32" s="39">
        <f>'PMCU Thiraimadu'!AQ33</f>
        <v>0</v>
      </c>
      <c r="Y32" s="39">
        <f>'PMCU Thiraimadu'!AR33</f>
        <v>0</v>
      </c>
      <c r="Z32" s="39">
        <f>'PMCU Thiraimadu'!AS33</f>
        <v>0</v>
      </c>
      <c r="AA32" s="39">
        <f>'PMCU Thiraimadu'!AT33</f>
        <v>0</v>
      </c>
      <c r="AB32" s="39">
        <f>'PMCU Thiraimadu'!AU33</f>
        <v>0</v>
      </c>
      <c r="AC32" s="39">
        <f>'PMCU Thiraimadu'!AV33</f>
        <v>0</v>
      </c>
      <c r="AD32" s="39">
        <f>'PMCU Thiraimadu'!AW33</f>
        <v>0</v>
      </c>
      <c r="AE32" s="39">
        <f>'PMCU Thiraimadu'!AX33</f>
        <v>0</v>
      </c>
      <c r="AF32" s="39">
        <f>'PMCU Thiraimadu'!AY33</f>
        <v>0</v>
      </c>
      <c r="AG32" s="39">
        <f>'PMCU Thiraimadu'!AZ33</f>
        <v>0</v>
      </c>
      <c r="AH32" s="39">
        <f>'PMCU Thiraimadu'!BA33</f>
        <v>0</v>
      </c>
      <c r="AI32" s="39">
        <f>'PMCU Thiraimadu'!BB33</f>
        <v>0</v>
      </c>
      <c r="AJ32" s="39">
        <f>'PMCU Thiraimadu'!BC33</f>
        <v>0</v>
      </c>
      <c r="AK32" s="39">
        <f>'PMCU Thiraimadu'!BD33</f>
        <v>0</v>
      </c>
      <c r="AL32" s="39">
        <f>'PMCU Thiraimadu'!BE33</f>
        <v>0</v>
      </c>
      <c r="AM32" s="39">
        <f>'PMCU Thiraimadu'!BF33</f>
        <v>0</v>
      </c>
      <c r="AN32" s="39">
        <f>'PMCU Thiraimadu'!BG33</f>
        <v>0</v>
      </c>
      <c r="AO32" s="39">
        <f>'PMCU Thiraimadu'!BH33</f>
        <v>0</v>
      </c>
      <c r="AP32" s="39">
        <f>'PMCU Thiraimadu'!BI33</f>
        <v>0</v>
      </c>
      <c r="AQ32" s="39">
        <f>'PMCU Thiraimadu'!BJ33</f>
        <v>0</v>
      </c>
      <c r="AR32" s="39">
        <f>'PMCU Thiraimadu'!BK33</f>
        <v>0</v>
      </c>
      <c r="AS32" s="39">
        <f t="shared" si="1"/>
        <v>0</v>
      </c>
      <c r="AT32" s="39">
        <f t="shared" si="2"/>
        <v>0</v>
      </c>
    </row>
    <row r="33" spans="1:46" x14ac:dyDescent="0.25">
      <c r="A33" s="38">
        <v>31</v>
      </c>
      <c r="B33" s="38" t="s">
        <v>131</v>
      </c>
      <c r="C33" s="39">
        <f>'PMCU Rethithenna'!G33</f>
        <v>146715</v>
      </c>
      <c r="D33" s="39">
        <f>'PMCU Rethithenna'!H33</f>
        <v>0</v>
      </c>
      <c r="E33" s="39">
        <f>'PMCU Rethithenna'!I33</f>
        <v>23400</v>
      </c>
      <c r="F33" s="39">
        <f>'PMCU Rethithenna'!J33</f>
        <v>15000</v>
      </c>
      <c r="G33" s="39">
        <f>'PMCU Rethithenna'!K33</f>
        <v>35000</v>
      </c>
      <c r="H33" s="39">
        <f>'PMCU Rethithenna'!L33</f>
        <v>3400</v>
      </c>
      <c r="I33" s="39">
        <f>'PMCU Rethithenna'!M33</f>
        <v>0</v>
      </c>
      <c r="J33" s="39">
        <f>'PMCU Rethithenna'!N33</f>
        <v>0</v>
      </c>
      <c r="K33" s="39">
        <f>'PMCU Rethithenna'!O33</f>
        <v>400</v>
      </c>
      <c r="L33" s="39">
        <f>'PMCU Rethithenna'!P33</f>
        <v>0</v>
      </c>
      <c r="M33" s="39">
        <f>'PMCU Rethithenna'!Q33</f>
        <v>7500</v>
      </c>
      <c r="N33" s="39">
        <f>'PMCU Rethithenna'!R33</f>
        <v>2000</v>
      </c>
      <c r="O33" s="39">
        <f>'PMCU Rethithenna'!S33</f>
        <v>0</v>
      </c>
      <c r="P33" s="39">
        <f>'PMCU Rethithenna'!T33</f>
        <v>0</v>
      </c>
      <c r="Q33" s="39">
        <f>'PMCU Rethithenna'!U33</f>
        <v>0</v>
      </c>
      <c r="R33" s="39">
        <f>'PMCU Rethithenna'!V33</f>
        <v>62757</v>
      </c>
      <c r="S33" s="39">
        <f>'PMCU Rethithenna'!W33</f>
        <v>0</v>
      </c>
      <c r="T33" s="39">
        <f>'PMCU Rethithenna'!X33</f>
        <v>3000</v>
      </c>
      <c r="U33" s="39">
        <f>'PMCU Rethithenna'!Y33</f>
        <v>0</v>
      </c>
      <c r="V33" s="39">
        <f>'PMCU Rethithenna'!Z33</f>
        <v>0</v>
      </c>
      <c r="W33" s="39">
        <f t="shared" si="0"/>
        <v>299172</v>
      </c>
      <c r="X33" s="39">
        <f>'PMCU Rethithenna'!AQ33</f>
        <v>12124</v>
      </c>
      <c r="Y33" s="39">
        <f>'PMCU Rethithenna'!AR33</f>
        <v>9694.5500000000011</v>
      </c>
      <c r="Z33" s="39">
        <f>'PMCU Rethithenna'!AS33</f>
        <v>238.00000000000003</v>
      </c>
      <c r="AA33" s="39">
        <f>'PMCU Rethithenna'!AT33</f>
        <v>0</v>
      </c>
      <c r="AB33" s="39">
        <f>'PMCU Rethithenna'!AU33</f>
        <v>0</v>
      </c>
      <c r="AC33" s="39">
        <f>'PMCU Rethithenna'!AV33</f>
        <v>0</v>
      </c>
      <c r="AD33" s="39">
        <f>'PMCU Rethithenna'!AW33</f>
        <v>1047.6500000000001</v>
      </c>
      <c r="AE33" s="39">
        <f>'PMCU Rethithenna'!AX33</f>
        <v>0</v>
      </c>
      <c r="AF33" s="39">
        <f>'PMCU Rethithenna'!AY33</f>
        <v>0</v>
      </c>
      <c r="AG33" s="39">
        <f>'PMCU Rethithenna'!AZ33</f>
        <v>4000</v>
      </c>
      <c r="AH33" s="39">
        <f>'PMCU Rethithenna'!BA33</f>
        <v>18500</v>
      </c>
      <c r="AI33" s="39">
        <f>'PMCU Rethithenna'!BB33</f>
        <v>0</v>
      </c>
      <c r="AJ33" s="39">
        <f>'PMCU Rethithenna'!BC33</f>
        <v>0</v>
      </c>
      <c r="AK33" s="39">
        <f>'PMCU Rethithenna'!BD33</f>
        <v>0</v>
      </c>
      <c r="AL33" s="39">
        <f>'PMCU Rethithenna'!BE33</f>
        <v>0</v>
      </c>
      <c r="AM33" s="39">
        <f>'PMCU Rethithenna'!BF33</f>
        <v>1325</v>
      </c>
      <c r="AN33" s="39">
        <f>'PMCU Rethithenna'!BG33</f>
        <v>4525</v>
      </c>
      <c r="AO33" s="39">
        <f>'PMCU Rethithenna'!BH33</f>
        <v>0</v>
      </c>
      <c r="AP33" s="39">
        <f>'PMCU Rethithenna'!BI33</f>
        <v>75</v>
      </c>
      <c r="AQ33" s="39">
        <f>'PMCU Rethithenna'!BJ33</f>
        <v>0</v>
      </c>
      <c r="AR33" s="39">
        <f>'PMCU Rethithenna'!BK33</f>
        <v>0</v>
      </c>
      <c r="AS33" s="39">
        <f t="shared" si="1"/>
        <v>51529.200000000004</v>
      </c>
      <c r="AT33" s="39">
        <f t="shared" si="2"/>
        <v>247642.8</v>
      </c>
    </row>
    <row r="34" spans="1:46" x14ac:dyDescent="0.25">
      <c r="A34" s="38">
        <v>32</v>
      </c>
      <c r="B34" s="38" t="s">
        <v>132</v>
      </c>
      <c r="C34" s="39">
        <f>'MOH KPC'!G33</f>
        <v>0</v>
      </c>
      <c r="D34" s="39">
        <f>'MOH KPC'!H33</f>
        <v>0</v>
      </c>
      <c r="E34" s="39">
        <f>'MOH KPC'!I33</f>
        <v>0</v>
      </c>
      <c r="F34" s="39">
        <f>'MOH KPC'!J33</f>
        <v>0</v>
      </c>
      <c r="G34" s="39">
        <f>'MOH KPC'!K33</f>
        <v>0</v>
      </c>
      <c r="H34" s="39">
        <f>'MOH KPC'!L33</f>
        <v>0</v>
      </c>
      <c r="I34" s="39">
        <f>'MOH KPC'!M33</f>
        <v>0</v>
      </c>
      <c r="J34" s="39">
        <f>'MOH KPC'!N33</f>
        <v>0</v>
      </c>
      <c r="K34" s="39">
        <f>'MOH KPC'!O33</f>
        <v>0</v>
      </c>
      <c r="L34" s="39">
        <f>'MOH KPC'!P33</f>
        <v>0</v>
      </c>
      <c r="M34" s="39">
        <f>'MOH KPC'!Q33</f>
        <v>0</v>
      </c>
      <c r="N34" s="39">
        <f>'MOH KPC'!R33</f>
        <v>0</v>
      </c>
      <c r="O34" s="39">
        <f>'MOH KPC'!S33</f>
        <v>0</v>
      </c>
      <c r="P34" s="39">
        <f>'MOH KPC'!T33</f>
        <v>0</v>
      </c>
      <c r="Q34" s="39">
        <f>'MOH KPC'!U33</f>
        <v>0</v>
      </c>
      <c r="R34" s="39">
        <f>'MOH KPC'!V33</f>
        <v>0</v>
      </c>
      <c r="S34" s="39">
        <f>'MOH KPC'!W33</f>
        <v>0</v>
      </c>
      <c r="T34" s="39">
        <f>'MOH KPC'!X33</f>
        <v>0</v>
      </c>
      <c r="U34" s="39">
        <f>'MOH KPC'!Y33</f>
        <v>0</v>
      </c>
      <c r="V34" s="39">
        <f>'MOH KPC'!Z33</f>
        <v>0</v>
      </c>
      <c r="W34" s="39">
        <f t="shared" si="0"/>
        <v>0</v>
      </c>
      <c r="X34" s="39">
        <f>'MOH KPC'!AQ33</f>
        <v>0</v>
      </c>
      <c r="Y34" s="39">
        <f>'MOH KPC'!AR33</f>
        <v>0</v>
      </c>
      <c r="Z34" s="39">
        <f>'MOH KPC'!AS33</f>
        <v>0</v>
      </c>
      <c r="AA34" s="39">
        <f>'MOH KPC'!AT33</f>
        <v>0</v>
      </c>
      <c r="AB34" s="39">
        <f>'MOH KPC'!AU33</f>
        <v>0</v>
      </c>
      <c r="AC34" s="39">
        <f>'MOH KPC'!AV33</f>
        <v>0</v>
      </c>
      <c r="AD34" s="39">
        <f>'MOH KPC'!AW33</f>
        <v>0</v>
      </c>
      <c r="AE34" s="39">
        <f>'MOH KPC'!AX33</f>
        <v>0</v>
      </c>
      <c r="AF34" s="39">
        <f>'MOH KPC'!AY33</f>
        <v>0</v>
      </c>
      <c r="AG34" s="39">
        <f>'MOH KPC'!AZ33</f>
        <v>0</v>
      </c>
      <c r="AH34" s="39">
        <f>'MOH KPC'!BA33</f>
        <v>0</v>
      </c>
      <c r="AI34" s="39">
        <f>'MOH KPC'!BB33</f>
        <v>0</v>
      </c>
      <c r="AJ34" s="39">
        <f>'MOH KPC'!BC33</f>
        <v>0</v>
      </c>
      <c r="AK34" s="39">
        <f>'MOH KPC'!BD33</f>
        <v>0</v>
      </c>
      <c r="AL34" s="39">
        <f>'MOH KPC'!BE33</f>
        <v>0</v>
      </c>
      <c r="AM34" s="39">
        <f>'MOH KPC'!BF33</f>
        <v>0</v>
      </c>
      <c r="AN34" s="39">
        <f>'MOH KPC'!BG33</f>
        <v>0</v>
      </c>
      <c r="AO34" s="39">
        <f>'MOH KPC'!BH33</f>
        <v>0</v>
      </c>
      <c r="AP34" s="39">
        <f>'MOH KPC'!BI33</f>
        <v>0</v>
      </c>
      <c r="AQ34" s="39">
        <f>'MOH KPC'!BJ33</f>
        <v>0</v>
      </c>
      <c r="AR34" s="39">
        <f>'MOH KPC'!BK33</f>
        <v>0</v>
      </c>
      <c r="AS34" s="39">
        <f t="shared" si="1"/>
        <v>0</v>
      </c>
      <c r="AT34" s="39">
        <f t="shared" si="2"/>
        <v>0</v>
      </c>
    </row>
    <row r="35" spans="1:46" x14ac:dyDescent="0.25">
      <c r="A35" s="38">
        <v>33</v>
      </c>
      <c r="B35" s="38" t="s">
        <v>156</v>
      </c>
      <c r="C35" s="39">
        <f>'MOH Kiran'!G33</f>
        <v>0</v>
      </c>
      <c r="D35" s="39">
        <f>'MOH Kiran'!H33</f>
        <v>0</v>
      </c>
      <c r="E35" s="39">
        <f>'MOH Kiran'!I33</f>
        <v>0</v>
      </c>
      <c r="F35" s="39">
        <f>'MOH Kiran'!J33</f>
        <v>0</v>
      </c>
      <c r="G35" s="39">
        <f>'MOH Kiran'!K33</f>
        <v>0</v>
      </c>
      <c r="H35" s="39">
        <f>'MOH Kiran'!L33</f>
        <v>0</v>
      </c>
      <c r="I35" s="39">
        <f>'MOH Kiran'!M33</f>
        <v>0</v>
      </c>
      <c r="J35" s="39">
        <f>'MOH Kiran'!N33</f>
        <v>0</v>
      </c>
      <c r="K35" s="39">
        <f>'MOH Kiran'!O33</f>
        <v>0</v>
      </c>
      <c r="L35" s="39">
        <f>'MOH Kiran'!P33</f>
        <v>0</v>
      </c>
      <c r="M35" s="39">
        <f>'MOH Kiran'!Q33</f>
        <v>0</v>
      </c>
      <c r="N35" s="39">
        <f>'MOH Kiran'!R33</f>
        <v>0</v>
      </c>
      <c r="O35" s="39">
        <f>'MOH Kiran'!S33</f>
        <v>0</v>
      </c>
      <c r="P35" s="39">
        <f>'MOH Kiran'!T33</f>
        <v>0</v>
      </c>
      <c r="Q35" s="39">
        <f>'MOH Kiran'!U33</f>
        <v>0</v>
      </c>
      <c r="R35" s="39">
        <f>'MOH Kiran'!V33</f>
        <v>0</v>
      </c>
      <c r="S35" s="39">
        <f>'MOH Kiran'!W33</f>
        <v>0</v>
      </c>
      <c r="T35" s="39">
        <f>'MOH Kiran'!X33</f>
        <v>0</v>
      </c>
      <c r="U35" s="39">
        <f>'MOH Kiran'!Y33</f>
        <v>0</v>
      </c>
      <c r="V35" s="39">
        <f>'MOH Kiran'!Z33</f>
        <v>0</v>
      </c>
      <c r="W35" s="39">
        <f t="shared" si="0"/>
        <v>0</v>
      </c>
      <c r="X35" s="39">
        <f>'MOH Kiran'!AQ33</f>
        <v>0</v>
      </c>
      <c r="Y35" s="39">
        <f>'MOH Kiran'!AR33</f>
        <v>0</v>
      </c>
      <c r="Z35" s="39">
        <f>'MOH Kiran'!AS33</f>
        <v>0</v>
      </c>
      <c r="AA35" s="39">
        <f>'MOH Kiran'!AT33</f>
        <v>0</v>
      </c>
      <c r="AB35" s="39">
        <f>'MOH Kiran'!AU33</f>
        <v>0</v>
      </c>
      <c r="AC35" s="39">
        <f>'MOH Kiran'!AV33</f>
        <v>0</v>
      </c>
      <c r="AD35" s="39">
        <f>'MOH Kiran'!AW33</f>
        <v>0</v>
      </c>
      <c r="AE35" s="39">
        <f>'MOH Kiran'!AX33</f>
        <v>0</v>
      </c>
      <c r="AF35" s="39">
        <f>'MOH Kiran'!AY33</f>
        <v>0</v>
      </c>
      <c r="AG35" s="39">
        <f>'MOH Kiran'!AZ33</f>
        <v>0</v>
      </c>
      <c r="AH35" s="39">
        <f>'MOH Kiran'!BA33</f>
        <v>0</v>
      </c>
      <c r="AI35" s="39">
        <f>'MOH Kiran'!BB33</f>
        <v>0</v>
      </c>
      <c r="AJ35" s="39">
        <f>'MOH Kiran'!BC33</f>
        <v>0</v>
      </c>
      <c r="AK35" s="39">
        <f>'MOH Kiran'!BD33</f>
        <v>0</v>
      </c>
      <c r="AL35" s="39">
        <f>'MOH Kiran'!BE33</f>
        <v>0</v>
      </c>
      <c r="AM35" s="39">
        <f>'MOH Kiran'!BF33</f>
        <v>0</v>
      </c>
      <c r="AN35" s="39">
        <f>'MOH Kiran'!BG33</f>
        <v>0</v>
      </c>
      <c r="AO35" s="39">
        <f>'MOH Kiran'!BH33</f>
        <v>0</v>
      </c>
      <c r="AP35" s="39">
        <f>'MOH Kiran'!BI33</f>
        <v>0</v>
      </c>
      <c r="AQ35" s="39">
        <f>'MOH Kiran'!BJ33</f>
        <v>0</v>
      </c>
      <c r="AR35" s="39">
        <f>'MOH Kiran'!BK33</f>
        <v>0</v>
      </c>
      <c r="AS35" s="39">
        <f t="shared" si="1"/>
        <v>0</v>
      </c>
      <c r="AT35" s="39">
        <f t="shared" si="2"/>
        <v>0</v>
      </c>
    </row>
    <row r="36" spans="1:46" x14ac:dyDescent="0.25">
      <c r="A36" s="38">
        <v>34</v>
      </c>
      <c r="B36" s="38" t="s">
        <v>133</v>
      </c>
      <c r="C36" s="39">
        <f>'PMCU Navalady'!G33</f>
        <v>0</v>
      </c>
      <c r="D36" s="39">
        <f>'PMCU Navalady'!H33</f>
        <v>0</v>
      </c>
      <c r="E36" s="39">
        <f>'PMCU Navalady'!I33</f>
        <v>0</v>
      </c>
      <c r="F36" s="39">
        <f>'PMCU Navalady'!J33</f>
        <v>0</v>
      </c>
      <c r="G36" s="39">
        <f>'PMCU Navalady'!K33</f>
        <v>0</v>
      </c>
      <c r="H36" s="39">
        <f>'PMCU Navalady'!L33</f>
        <v>0</v>
      </c>
      <c r="I36" s="39">
        <f>'PMCU Navalady'!M33</f>
        <v>0</v>
      </c>
      <c r="J36" s="39">
        <f>'PMCU Navalady'!N33</f>
        <v>0</v>
      </c>
      <c r="K36" s="39">
        <f>'PMCU Navalady'!O33</f>
        <v>0</v>
      </c>
      <c r="L36" s="39">
        <f>'PMCU Navalady'!P33</f>
        <v>0</v>
      </c>
      <c r="M36" s="39">
        <f>'PMCU Navalady'!Q33</f>
        <v>0</v>
      </c>
      <c r="N36" s="39">
        <f>'PMCU Navalady'!R33</f>
        <v>0</v>
      </c>
      <c r="O36" s="39">
        <f>'PMCU Navalady'!S33</f>
        <v>0</v>
      </c>
      <c r="P36" s="39">
        <f>'PMCU Navalady'!T33</f>
        <v>0</v>
      </c>
      <c r="Q36" s="39">
        <f>'PMCU Navalady'!U33</f>
        <v>0</v>
      </c>
      <c r="R36" s="39">
        <f>'PMCU Navalady'!V33</f>
        <v>0</v>
      </c>
      <c r="S36" s="39">
        <f>'PMCU Navalady'!W33</f>
        <v>0</v>
      </c>
      <c r="T36" s="39">
        <f>'PMCU Navalady'!X33</f>
        <v>0</v>
      </c>
      <c r="U36" s="39">
        <f>'PMCU Navalady'!Y33</f>
        <v>0</v>
      </c>
      <c r="V36" s="39">
        <f>'PMCU Navalady'!Z33</f>
        <v>0</v>
      </c>
      <c r="W36" s="39">
        <f t="shared" si="0"/>
        <v>0</v>
      </c>
      <c r="X36" s="39">
        <f>'PMCU Navalady'!AQ33</f>
        <v>0</v>
      </c>
      <c r="Y36" s="39">
        <f>'MOH Eravur'!AR33</f>
        <v>0</v>
      </c>
      <c r="Z36" s="39">
        <f>'MOH Eravur'!AS33</f>
        <v>0</v>
      </c>
      <c r="AA36" s="39">
        <f>'MOH Eravur'!AT33</f>
        <v>0</v>
      </c>
      <c r="AB36" s="39">
        <f>'MOH Eravur'!AU33</f>
        <v>0</v>
      </c>
      <c r="AC36" s="39">
        <f>'MOH Eravur'!AV33</f>
        <v>0</v>
      </c>
      <c r="AD36" s="39">
        <f>'MOH Eravur'!AW33</f>
        <v>0</v>
      </c>
      <c r="AE36" s="39">
        <f>'MOH Eravur'!AX33</f>
        <v>0</v>
      </c>
      <c r="AF36" s="39">
        <f>'MOH Eravur'!AY33</f>
        <v>0</v>
      </c>
      <c r="AG36" s="39">
        <f>'MOH Eravur'!AZ33</f>
        <v>0</v>
      </c>
      <c r="AH36" s="39">
        <f>'MOH Eravur'!BA33</f>
        <v>0</v>
      </c>
      <c r="AI36" s="39">
        <f>'MOH Eravur'!BB33</f>
        <v>0</v>
      </c>
      <c r="AJ36" s="39">
        <f>'MOH Eravur'!BC33</f>
        <v>0</v>
      </c>
      <c r="AK36" s="39">
        <f>'MOH Eravur'!BD33</f>
        <v>0</v>
      </c>
      <c r="AL36" s="39">
        <f>'MOH Eravur'!BE33</f>
        <v>0</v>
      </c>
      <c r="AM36" s="39">
        <f>'MOH Eravur'!BF33</f>
        <v>0</v>
      </c>
      <c r="AN36" s="39">
        <f>'MOH Eravur'!BG33</f>
        <v>0</v>
      </c>
      <c r="AO36" s="39">
        <f>'MOH Eravur'!BH33</f>
        <v>0</v>
      </c>
      <c r="AP36" s="39">
        <f>'MOH Eravur'!BI33</f>
        <v>0</v>
      </c>
      <c r="AQ36" s="39">
        <f>'MOH Eravur'!BJ33</f>
        <v>0</v>
      </c>
      <c r="AR36" s="39">
        <f>'MOH Eravur'!BK33</f>
        <v>0</v>
      </c>
      <c r="AS36" s="39">
        <f t="shared" si="1"/>
        <v>0</v>
      </c>
      <c r="AT36" s="39">
        <f t="shared" si="2"/>
        <v>0</v>
      </c>
    </row>
    <row r="37" spans="1:46" x14ac:dyDescent="0.25">
      <c r="A37" s="38">
        <v>35</v>
      </c>
      <c r="B37" s="38" t="s">
        <v>138</v>
      </c>
      <c r="C37" s="39">
        <f>'MOH Eravur'!G33</f>
        <v>0</v>
      </c>
      <c r="D37" s="39">
        <f>'MOH Eravur'!H33</f>
        <v>0</v>
      </c>
      <c r="E37" s="39">
        <f>'MOH Eravur'!I33</f>
        <v>0</v>
      </c>
      <c r="F37" s="39">
        <f>'MOH Eravur'!J33</f>
        <v>0</v>
      </c>
      <c r="G37" s="39">
        <f>'MOH Eravur'!K33</f>
        <v>0</v>
      </c>
      <c r="H37" s="39">
        <f>'MOH Eravur'!L33</f>
        <v>0</v>
      </c>
      <c r="I37" s="39">
        <f>'MOH Eravur'!M33</f>
        <v>0</v>
      </c>
      <c r="J37" s="39">
        <f>'MOH Eravur'!N33</f>
        <v>0</v>
      </c>
      <c r="K37" s="39">
        <f>'MOH Eravur'!O33</f>
        <v>0</v>
      </c>
      <c r="L37" s="39">
        <f>'MOH Eravur'!P33</f>
        <v>0</v>
      </c>
      <c r="M37" s="39">
        <f>'MOH Eravur'!Q33</f>
        <v>0</v>
      </c>
      <c r="N37" s="39">
        <f>'MOH Eravur'!R33</f>
        <v>0</v>
      </c>
      <c r="O37" s="39">
        <f>'MOH Eravur'!S33</f>
        <v>0</v>
      </c>
      <c r="P37" s="39">
        <f>'MOH Eravur'!T33</f>
        <v>0</v>
      </c>
      <c r="Q37" s="39">
        <f>'MOH Eravur'!U33</f>
        <v>0</v>
      </c>
      <c r="R37" s="39">
        <f>'MOH Eravur'!V33</f>
        <v>0</v>
      </c>
      <c r="S37" s="39">
        <f>'MOH Eravur'!W33</f>
        <v>0</v>
      </c>
      <c r="T37" s="39">
        <f>'MOH Eravur'!X33</f>
        <v>0</v>
      </c>
      <c r="U37" s="39">
        <f>'MOH Eravur'!Y33</f>
        <v>0</v>
      </c>
      <c r="V37" s="39">
        <f>'MOH Eravur'!Z33</f>
        <v>0</v>
      </c>
      <c r="W37" s="39">
        <f t="shared" si="0"/>
        <v>0</v>
      </c>
      <c r="X37" s="39">
        <f>'MOH Eravur'!AQ33</f>
        <v>0</v>
      </c>
      <c r="Y37" s="39">
        <f>'DH Periyakallar'!AR33</f>
        <v>0</v>
      </c>
      <c r="Z37" s="39">
        <f>'DH Periyakallar'!AS33</f>
        <v>0</v>
      </c>
      <c r="AA37" s="39">
        <f>'DH Periyakallar'!AT33</f>
        <v>0</v>
      </c>
      <c r="AB37" s="39">
        <f>'DH Periyakallar'!AU33</f>
        <v>0</v>
      </c>
      <c r="AC37" s="39">
        <f>'DH Periyakallar'!AV33</f>
        <v>0</v>
      </c>
      <c r="AD37" s="39">
        <f>'DH Periyakallar'!AW33</f>
        <v>0</v>
      </c>
      <c r="AE37" s="39">
        <f>'DH Periyakallar'!AX33</f>
        <v>0</v>
      </c>
      <c r="AF37" s="39">
        <f>'DH Periyakallar'!AY33</f>
        <v>0</v>
      </c>
      <c r="AG37" s="39">
        <f>'DH Periyakallar'!AZ33</f>
        <v>0</v>
      </c>
      <c r="AH37" s="39">
        <f>'DH Periyakallar'!BA33</f>
        <v>0</v>
      </c>
      <c r="AI37" s="39">
        <f>'DH Periyakallar'!BB33</f>
        <v>0</v>
      </c>
      <c r="AJ37" s="39">
        <f>'DH Periyakallar'!BC33</f>
        <v>0</v>
      </c>
      <c r="AK37" s="39">
        <f>'DH Periyakallar'!BD33</f>
        <v>0</v>
      </c>
      <c r="AL37" s="39">
        <f>'DH Periyakallar'!BE33</f>
        <v>0</v>
      </c>
      <c r="AM37" s="39">
        <f>'DH Periyakallar'!BF33</f>
        <v>0</v>
      </c>
      <c r="AN37" s="39">
        <f>'DH Periyakallar'!BG33</f>
        <v>0</v>
      </c>
      <c r="AO37" s="39">
        <f>'DH Periyakallar'!BH33</f>
        <v>0</v>
      </c>
      <c r="AP37" s="39">
        <f>'DH Periyakallar'!BI33</f>
        <v>0</v>
      </c>
      <c r="AQ37" s="39">
        <f>'DH Periyakallar'!BJ33</f>
        <v>0</v>
      </c>
      <c r="AR37" s="39">
        <f>'DH Periyakallar'!BK33</f>
        <v>0</v>
      </c>
      <c r="AS37" s="39">
        <f t="shared" si="1"/>
        <v>0</v>
      </c>
      <c r="AT37" s="39">
        <f t="shared" si="2"/>
        <v>0</v>
      </c>
    </row>
    <row r="38" spans="1:46" x14ac:dyDescent="0.25">
      <c r="A38" s="38">
        <v>36</v>
      </c>
      <c r="B38" s="38" t="s">
        <v>134</v>
      </c>
      <c r="C38" s="39">
        <f>'BH Eravur'!G33</f>
        <v>0</v>
      </c>
      <c r="D38" s="39">
        <f>'BH Eravur'!H33</f>
        <v>0</v>
      </c>
      <c r="E38" s="39">
        <f>'BH Eravur'!I33</f>
        <v>0</v>
      </c>
      <c r="F38" s="39">
        <f>'BH Eravur'!J33</f>
        <v>0</v>
      </c>
      <c r="G38" s="39">
        <f>'BH Eravur'!K33</f>
        <v>0</v>
      </c>
      <c r="H38" s="39">
        <f>'BH Eravur'!L33</f>
        <v>0</v>
      </c>
      <c r="I38" s="39">
        <f>'BH Eravur'!M33</f>
        <v>0</v>
      </c>
      <c r="J38" s="39">
        <f>'BH Eravur'!N33</f>
        <v>0</v>
      </c>
      <c r="K38" s="39">
        <f>'BH Eravur'!O33</f>
        <v>0</v>
      </c>
      <c r="L38" s="39">
        <f>'BH Eravur'!P33</f>
        <v>0</v>
      </c>
      <c r="M38" s="39">
        <f>'BH Eravur'!Q33</f>
        <v>0</v>
      </c>
      <c r="N38" s="39">
        <f>'BH Eravur'!R33</f>
        <v>0</v>
      </c>
      <c r="O38" s="39">
        <f>'BH Eravur'!S33</f>
        <v>0</v>
      </c>
      <c r="P38" s="39">
        <f>'BH Eravur'!T33</f>
        <v>0</v>
      </c>
      <c r="Q38" s="39">
        <f>'BH Eravur'!U33</f>
        <v>0</v>
      </c>
      <c r="R38" s="39">
        <f>'BH Eravur'!V33</f>
        <v>0</v>
      </c>
      <c r="S38" s="39">
        <f>'BH Eravur'!W33</f>
        <v>0</v>
      </c>
      <c r="T38" s="39">
        <f>'BH Eravur'!X33</f>
        <v>0</v>
      </c>
      <c r="U38" s="39">
        <f>'BH Eravur'!Y33</f>
        <v>0</v>
      </c>
      <c r="V38" s="39">
        <f>'BH Eravur'!Z33</f>
        <v>0</v>
      </c>
      <c r="W38" s="39">
        <f t="shared" si="0"/>
        <v>0</v>
      </c>
      <c r="X38" s="39">
        <f>'BH Eravur'!AQ33</f>
        <v>0</v>
      </c>
      <c r="Y38" s="39">
        <f>'BH Eravur'!AR33</f>
        <v>0</v>
      </c>
      <c r="Z38" s="39">
        <f>'BH Eravur'!AS33</f>
        <v>0</v>
      </c>
      <c r="AA38" s="39">
        <f>'BH Eravur'!AT33</f>
        <v>0</v>
      </c>
      <c r="AB38" s="39">
        <f>'BH Eravur'!AU33</f>
        <v>0</v>
      </c>
      <c r="AC38" s="39">
        <f>'BH Eravur'!AV33</f>
        <v>0</v>
      </c>
      <c r="AD38" s="39">
        <f>'BH Eravur'!AW33</f>
        <v>0</v>
      </c>
      <c r="AE38" s="39">
        <f>'BH Eravur'!AX33</f>
        <v>0</v>
      </c>
      <c r="AF38" s="39">
        <f>'BH Eravur'!AY33</f>
        <v>0</v>
      </c>
      <c r="AG38" s="39">
        <f>'BH Eravur'!AZ33</f>
        <v>0</v>
      </c>
      <c r="AH38" s="39">
        <f>'BH Eravur'!BA33</f>
        <v>0</v>
      </c>
      <c r="AI38" s="39">
        <f>'BH Eravur'!BB33</f>
        <v>0</v>
      </c>
      <c r="AJ38" s="39">
        <f>'BH Eravur'!BC33</f>
        <v>0</v>
      </c>
      <c r="AK38" s="39">
        <f>'BH Eravur'!BD33</f>
        <v>0</v>
      </c>
      <c r="AL38" s="39">
        <f>'BH Eravur'!BE33</f>
        <v>0</v>
      </c>
      <c r="AM38" s="39">
        <f>'BH Eravur'!BF33</f>
        <v>0</v>
      </c>
      <c r="AN38" s="39">
        <f>'BH Eravur'!BG33</f>
        <v>0</v>
      </c>
      <c r="AO38" s="39">
        <f>'BH Eravur'!BH33</f>
        <v>0</v>
      </c>
      <c r="AP38" s="39">
        <f>'BH Eravur'!BI33</f>
        <v>0</v>
      </c>
      <c r="AQ38" s="39">
        <f>'BH Eravur'!BJ33</f>
        <v>0</v>
      </c>
      <c r="AR38" s="39">
        <f>'BH Eravur'!BK33</f>
        <v>0</v>
      </c>
      <c r="AS38" s="39">
        <f t="shared" si="1"/>
        <v>0</v>
      </c>
      <c r="AT38" s="39">
        <f t="shared" si="2"/>
        <v>0</v>
      </c>
    </row>
    <row r="39" spans="1:46" x14ac:dyDescent="0.25">
      <c r="A39" s="38">
        <v>37</v>
      </c>
      <c r="B39" s="38" t="s">
        <v>135</v>
      </c>
      <c r="C39" s="39">
        <f>'DH Periyakallar'!G33</f>
        <v>0</v>
      </c>
      <c r="D39" s="39">
        <f>'DH Periyakallar'!H33</f>
        <v>0</v>
      </c>
      <c r="E39" s="39">
        <f>'DH Periyakallar'!I33</f>
        <v>0</v>
      </c>
      <c r="F39" s="39">
        <f>'DH Periyakallar'!J33</f>
        <v>0</v>
      </c>
      <c r="G39" s="39">
        <f>'DH Periyakallar'!K33</f>
        <v>0</v>
      </c>
      <c r="H39" s="39">
        <f>'DH Periyakallar'!L33</f>
        <v>0</v>
      </c>
      <c r="I39" s="39">
        <f>'DH Periyakallar'!M33</f>
        <v>0</v>
      </c>
      <c r="J39" s="39">
        <f>'DH Periyakallar'!N33</f>
        <v>0</v>
      </c>
      <c r="K39" s="39">
        <f>'DH Periyakallar'!O33</f>
        <v>0</v>
      </c>
      <c r="L39" s="39">
        <f>'DH Periyakallar'!P33</f>
        <v>0</v>
      </c>
      <c r="M39" s="39">
        <f>'DH Periyakallar'!Q33</f>
        <v>0</v>
      </c>
      <c r="N39" s="39">
        <f>'DH Periyakallar'!R33</f>
        <v>0</v>
      </c>
      <c r="O39" s="39">
        <f>'DH Periyakallar'!S33</f>
        <v>0</v>
      </c>
      <c r="P39" s="39">
        <f>'DH Periyakallar'!T33</f>
        <v>0</v>
      </c>
      <c r="Q39" s="39">
        <f>'DH Periyakallar'!U33</f>
        <v>0</v>
      </c>
      <c r="R39" s="39">
        <f>'DH Periyakallar'!V33</f>
        <v>0</v>
      </c>
      <c r="S39" s="39">
        <f>'DH Periyakallar'!W33</f>
        <v>0</v>
      </c>
      <c r="T39" s="39">
        <f>'DH Periyakallar'!X33</f>
        <v>0</v>
      </c>
      <c r="U39" s="39">
        <f>'DH Periyakallar'!Y33</f>
        <v>0</v>
      </c>
      <c r="V39" s="39">
        <f>'DH Periyakallar'!Z33</f>
        <v>0</v>
      </c>
      <c r="W39" s="39">
        <f t="shared" si="0"/>
        <v>0</v>
      </c>
      <c r="X39" s="39">
        <f>'DH Periyakallar'!AQ33</f>
        <v>0</v>
      </c>
      <c r="Y39" s="39">
        <f>'DH Periyakallar'!AR33</f>
        <v>0</v>
      </c>
      <c r="Z39" s="39">
        <f>'DH Periyakallar'!AS33</f>
        <v>0</v>
      </c>
      <c r="AA39" s="39">
        <f>'DH Periyakallar'!AT33</f>
        <v>0</v>
      </c>
      <c r="AB39" s="39">
        <f>'DH Periyakallar'!AU33</f>
        <v>0</v>
      </c>
      <c r="AC39" s="39">
        <f>'DH Periyakallar'!AV33</f>
        <v>0</v>
      </c>
      <c r="AD39" s="39">
        <f>'DH Periyakallar'!AW33</f>
        <v>0</v>
      </c>
      <c r="AE39" s="39">
        <f>'DH Periyakallar'!AX33</f>
        <v>0</v>
      </c>
      <c r="AF39" s="39">
        <f>'DH Periyakallar'!AY33</f>
        <v>0</v>
      </c>
      <c r="AG39" s="39">
        <f>'DH Periyakallar'!AZ33</f>
        <v>0</v>
      </c>
      <c r="AH39" s="39">
        <f>'DH Periyakallar'!BA33</f>
        <v>0</v>
      </c>
      <c r="AI39" s="39">
        <f>'DH Periyakallar'!BB33</f>
        <v>0</v>
      </c>
      <c r="AJ39" s="39">
        <f>'DH Periyakallar'!BC33</f>
        <v>0</v>
      </c>
      <c r="AK39" s="39">
        <f>'DH Periyakallar'!BD33</f>
        <v>0</v>
      </c>
      <c r="AL39" s="39">
        <f>'DH Periyakallar'!BE33</f>
        <v>0</v>
      </c>
      <c r="AM39" s="39">
        <f>'DH Periyakallar'!BF33</f>
        <v>0</v>
      </c>
      <c r="AN39" s="39">
        <f>'DH Periyakallar'!BG33</f>
        <v>0</v>
      </c>
      <c r="AO39" s="39">
        <f>'DH Periyakallar'!BH33</f>
        <v>0</v>
      </c>
      <c r="AP39" s="39">
        <f>'DH Periyakallar'!BI33</f>
        <v>0</v>
      </c>
      <c r="AQ39" s="39">
        <f>'DH Periyakallar'!BJ33</f>
        <v>0</v>
      </c>
      <c r="AR39" s="39">
        <f>'DH Periyakallar'!BK33</f>
        <v>0</v>
      </c>
      <c r="AS39" s="39">
        <f t="shared" si="1"/>
        <v>0</v>
      </c>
      <c r="AT39" s="39">
        <f t="shared" si="2"/>
        <v>0</v>
      </c>
    </row>
    <row r="40" spans="1:46" x14ac:dyDescent="0.25">
      <c r="A40" s="38">
        <v>38</v>
      </c>
      <c r="B40" s="38" t="s">
        <v>136</v>
      </c>
      <c r="C40" s="39">
        <f>RMO!G33</f>
        <v>0</v>
      </c>
      <c r="D40" s="39">
        <f>RMO!H33</f>
        <v>0</v>
      </c>
      <c r="E40" s="39">
        <f>RMO!I33</f>
        <v>0</v>
      </c>
      <c r="F40" s="39">
        <f>RMO!J33</f>
        <v>0</v>
      </c>
      <c r="G40" s="39">
        <f>RMO!K33</f>
        <v>0</v>
      </c>
      <c r="H40" s="39">
        <f>RMO!L33</f>
        <v>0</v>
      </c>
      <c r="I40" s="39">
        <f>RMO!M33</f>
        <v>0</v>
      </c>
      <c r="J40" s="39">
        <f>RMO!N33</f>
        <v>0</v>
      </c>
      <c r="K40" s="39">
        <f>RMO!O33</f>
        <v>0</v>
      </c>
      <c r="L40" s="39">
        <f>RMO!P33</f>
        <v>0</v>
      </c>
      <c r="M40" s="39">
        <f>RMO!Q33</f>
        <v>0</v>
      </c>
      <c r="N40" s="39">
        <f>RMO!R33</f>
        <v>0</v>
      </c>
      <c r="O40" s="39">
        <f>RMO!S33</f>
        <v>0</v>
      </c>
      <c r="P40" s="39">
        <f>RMO!T33</f>
        <v>0</v>
      </c>
      <c r="Q40" s="39">
        <f>RMO!U33</f>
        <v>0</v>
      </c>
      <c r="R40" s="39">
        <f>RMO!V33</f>
        <v>0</v>
      </c>
      <c r="S40" s="39">
        <f>RMO!W33</f>
        <v>0</v>
      </c>
      <c r="T40" s="39">
        <f>RMO!X33</f>
        <v>0</v>
      </c>
      <c r="U40" s="39">
        <f>RMO!Y33</f>
        <v>0</v>
      </c>
      <c r="V40" s="39">
        <f>RMO!Z33</f>
        <v>0</v>
      </c>
      <c r="W40" s="39">
        <f t="shared" si="0"/>
        <v>0</v>
      </c>
      <c r="X40" s="39">
        <f>RMO!AQ33</f>
        <v>0</v>
      </c>
      <c r="Y40" s="39">
        <f>RMO!AR33</f>
        <v>0</v>
      </c>
      <c r="Z40" s="39">
        <f>RMO!AS33</f>
        <v>0</v>
      </c>
      <c r="AA40" s="39">
        <f>RMO!AT33</f>
        <v>0</v>
      </c>
      <c r="AB40" s="39">
        <f>RMO!AU33</f>
        <v>0</v>
      </c>
      <c r="AC40" s="39">
        <f>RMO!AV33</f>
        <v>0</v>
      </c>
      <c r="AD40" s="39">
        <f>RMO!AW33</f>
        <v>0</v>
      </c>
      <c r="AE40" s="39">
        <f>RMO!AX33</f>
        <v>0</v>
      </c>
      <c r="AF40" s="39">
        <f>RMO!AY33</f>
        <v>0</v>
      </c>
      <c r="AG40" s="39">
        <f>RMO!AZ33</f>
        <v>0</v>
      </c>
      <c r="AH40" s="39">
        <f>RMO!BA33</f>
        <v>0</v>
      </c>
      <c r="AI40" s="39">
        <f>RMO!BB33</f>
        <v>0</v>
      </c>
      <c r="AJ40" s="39">
        <f>RMO!BC33</f>
        <v>0</v>
      </c>
      <c r="AK40" s="39">
        <f>RMO!BD33</f>
        <v>0</v>
      </c>
      <c r="AL40" s="39">
        <f>RMO!BE33</f>
        <v>0</v>
      </c>
      <c r="AM40" s="39">
        <f>RMO!BF33</f>
        <v>0</v>
      </c>
      <c r="AN40" s="39">
        <f>RMO!BG33</f>
        <v>0</v>
      </c>
      <c r="AO40" s="39">
        <f>RMO!BH33</f>
        <v>0</v>
      </c>
      <c r="AP40" s="39">
        <f>RMO!BI33</f>
        <v>0</v>
      </c>
      <c r="AQ40" s="39">
        <f>RMO!BJ33</f>
        <v>0</v>
      </c>
      <c r="AR40" s="39">
        <f>RMO!BK33</f>
        <v>0</v>
      </c>
      <c r="AS40" s="39">
        <f t="shared" si="1"/>
        <v>0</v>
      </c>
      <c r="AT40" s="39">
        <f t="shared" si="2"/>
        <v>0</v>
      </c>
    </row>
    <row r="41" spans="1:46" x14ac:dyDescent="0.25">
      <c r="A41" s="38">
        <v>39</v>
      </c>
      <c r="B41" s="38" t="s">
        <v>137</v>
      </c>
      <c r="C41" s="39">
        <f>'DH Thuraineelavanai'!G33</f>
        <v>0</v>
      </c>
      <c r="D41" s="39">
        <f>'DH Thuraineelavanai'!H33</f>
        <v>0</v>
      </c>
      <c r="E41" s="39">
        <f>'DH Thuraineelavanai'!I33</f>
        <v>0</v>
      </c>
      <c r="F41" s="39">
        <f>'DH Thuraineelavanai'!J33</f>
        <v>0</v>
      </c>
      <c r="G41" s="39">
        <f>'DH Thuraineelavanai'!K33</f>
        <v>0</v>
      </c>
      <c r="H41" s="39">
        <f>'DH Thuraineelavanai'!L33</f>
        <v>0</v>
      </c>
      <c r="I41" s="39">
        <f>'DH Thuraineelavanai'!M33</f>
        <v>0</v>
      </c>
      <c r="J41" s="39">
        <f>'DH Thuraineelavanai'!N33</f>
        <v>0</v>
      </c>
      <c r="K41" s="39">
        <f>'DH Thuraineelavanai'!O33</f>
        <v>0</v>
      </c>
      <c r="L41" s="39">
        <f>'DH Thuraineelavanai'!P33</f>
        <v>0</v>
      </c>
      <c r="M41" s="39">
        <f>'DH Thuraineelavanai'!Q33</f>
        <v>0</v>
      </c>
      <c r="N41" s="39">
        <f>'DH Thuraineelavanai'!R33</f>
        <v>0</v>
      </c>
      <c r="O41" s="39">
        <f>'DH Thuraineelavanai'!S33</f>
        <v>0</v>
      </c>
      <c r="P41" s="39">
        <f>'DH Thuraineelavanai'!T33</f>
        <v>0</v>
      </c>
      <c r="Q41" s="39">
        <f>'DH Thuraineelavanai'!U33</f>
        <v>0</v>
      </c>
      <c r="R41" s="39">
        <f>'DH Thuraineelavanai'!V33</f>
        <v>0</v>
      </c>
      <c r="S41" s="39">
        <f>'DH Thuraineelavanai'!W33</f>
        <v>0</v>
      </c>
      <c r="T41" s="39">
        <f>'DH Thuraineelavanai'!X33</f>
        <v>0</v>
      </c>
      <c r="U41" s="39">
        <f>'DH Thuraineelavanai'!Y33</f>
        <v>0</v>
      </c>
      <c r="V41" s="39">
        <f>'DH Thuraineelavanai'!Z33</f>
        <v>0</v>
      </c>
      <c r="W41" s="39">
        <f t="shared" si="0"/>
        <v>0</v>
      </c>
      <c r="X41" s="39">
        <f>'DH Thuraineelavanai'!AQ33</f>
        <v>0</v>
      </c>
      <c r="Y41" s="39">
        <f>'DH Thuraineelavanai'!AR33</f>
        <v>0</v>
      </c>
      <c r="Z41" s="39">
        <f>'DH Thuraineelavanai'!AS33</f>
        <v>0</v>
      </c>
      <c r="AA41" s="39">
        <f>'DH Thuraineelavanai'!AT33</f>
        <v>0</v>
      </c>
      <c r="AB41" s="39">
        <f>'DH Thuraineelavanai'!AU33</f>
        <v>0</v>
      </c>
      <c r="AC41" s="39">
        <f>'DH Thuraineelavanai'!AV33</f>
        <v>0</v>
      </c>
      <c r="AD41" s="39">
        <f>'DH Thuraineelavanai'!AW33</f>
        <v>0</v>
      </c>
      <c r="AE41" s="39">
        <f>'DH Thuraineelavanai'!AX33</f>
        <v>0</v>
      </c>
      <c r="AF41" s="39">
        <f>'DH Thuraineelavanai'!AY33</f>
        <v>0</v>
      </c>
      <c r="AG41" s="39">
        <f>'DH Thuraineelavanai'!AZ33</f>
        <v>0</v>
      </c>
      <c r="AH41" s="39">
        <f>'DH Thuraineelavanai'!BA33</f>
        <v>0</v>
      </c>
      <c r="AI41" s="39">
        <f>'DH Thuraineelavanai'!BB33</f>
        <v>0</v>
      </c>
      <c r="AJ41" s="39">
        <f>'DH Thuraineelavanai'!BC33</f>
        <v>0</v>
      </c>
      <c r="AK41" s="39">
        <f>'DH Thuraineelavanai'!BD33</f>
        <v>0</v>
      </c>
      <c r="AL41" s="39">
        <f>'DH Thuraineelavanai'!BE33</f>
        <v>0</v>
      </c>
      <c r="AM41" s="39">
        <f>'DH Thuraineelavanai'!BF33</f>
        <v>0</v>
      </c>
      <c r="AN41" s="39">
        <f>'DH Thuraineelavanai'!BG33</f>
        <v>0</v>
      </c>
      <c r="AO41" s="39">
        <f>'DH Thuraineelavanai'!BH33</f>
        <v>0</v>
      </c>
      <c r="AP41" s="39">
        <f>'DH Thuraineelavanai'!BI33</f>
        <v>0</v>
      </c>
      <c r="AQ41" s="39">
        <f>'DH Thuraineelavanai'!BJ33</f>
        <v>0</v>
      </c>
      <c r="AR41" s="39">
        <f>'DH Thuraineelavanai'!BK33</f>
        <v>0</v>
      </c>
      <c r="AS41" s="39">
        <f t="shared" si="1"/>
        <v>0</v>
      </c>
      <c r="AT41" s="39">
        <f t="shared" si="2"/>
        <v>0</v>
      </c>
    </row>
    <row r="42" spans="1:46" x14ac:dyDescent="0.25">
      <c r="A42" s="38">
        <v>40</v>
      </c>
      <c r="B42" s="38" t="s">
        <v>139</v>
      </c>
      <c r="C42" s="39">
        <f>'DH Mandapathady'!G33</f>
        <v>0</v>
      </c>
      <c r="D42" s="39">
        <f>'DH Mandapathady'!H33</f>
        <v>0</v>
      </c>
      <c r="E42" s="39">
        <f>'DH Mandapathady'!I33</f>
        <v>0</v>
      </c>
      <c r="F42" s="39">
        <f>'DH Mandapathady'!J33</f>
        <v>0</v>
      </c>
      <c r="G42" s="39">
        <f>'DH Mandapathady'!K33</f>
        <v>0</v>
      </c>
      <c r="H42" s="39">
        <f>'DH Mandapathady'!L33</f>
        <v>0</v>
      </c>
      <c r="I42" s="39">
        <f>'DH Mandapathady'!M33</f>
        <v>0</v>
      </c>
      <c r="J42" s="39">
        <f>'DH Mandapathady'!N33</f>
        <v>0</v>
      </c>
      <c r="K42" s="39">
        <f>'DH Mandapathady'!O33</f>
        <v>0</v>
      </c>
      <c r="L42" s="39">
        <f>'DH Mandapathady'!P33</f>
        <v>0</v>
      </c>
      <c r="M42" s="39">
        <f>'DH Mandapathady'!Q33</f>
        <v>0</v>
      </c>
      <c r="N42" s="39">
        <f>'DH Mandapathady'!R33</f>
        <v>0</v>
      </c>
      <c r="O42" s="39">
        <f>'DH Mandapathady'!S33</f>
        <v>0</v>
      </c>
      <c r="P42" s="39">
        <f>'DH Mandapathady'!T33</f>
        <v>0</v>
      </c>
      <c r="Q42" s="39">
        <f>'DH Mandapathady'!U33</f>
        <v>0</v>
      </c>
      <c r="R42" s="39">
        <f>'DH Mandapathady'!V33</f>
        <v>0</v>
      </c>
      <c r="S42" s="39">
        <f>'DH Mandapathady'!W33</f>
        <v>0</v>
      </c>
      <c r="T42" s="39">
        <f>'DH Mandapathady'!X33</f>
        <v>0</v>
      </c>
      <c r="U42" s="39">
        <f>'DH Mandapathady'!Y33</f>
        <v>0</v>
      </c>
      <c r="V42" s="39">
        <f>'DH Mandapathady'!Z33</f>
        <v>0</v>
      </c>
      <c r="W42" s="39">
        <f t="shared" si="0"/>
        <v>0</v>
      </c>
      <c r="X42" s="39">
        <f>'DH Mandapathady'!AQ33</f>
        <v>0</v>
      </c>
      <c r="Y42" s="39">
        <f>'DH Mandapathady'!AR33</f>
        <v>0</v>
      </c>
      <c r="Z42" s="39">
        <f>'DH Mandapathady'!AS33</f>
        <v>0</v>
      </c>
      <c r="AA42" s="39">
        <f>'DH Mandapathady'!AT33</f>
        <v>0</v>
      </c>
      <c r="AB42" s="39">
        <f>'DH Mandapathady'!AU33</f>
        <v>0</v>
      </c>
      <c r="AC42" s="39">
        <f>'DH Mandapathady'!AV33</f>
        <v>0</v>
      </c>
      <c r="AD42" s="39">
        <f>'DH Mandapathady'!AW33</f>
        <v>0</v>
      </c>
      <c r="AE42" s="39">
        <f>'DH Mandapathady'!AX33</f>
        <v>0</v>
      </c>
      <c r="AF42" s="39">
        <f>'DH Mandapathady'!AY33</f>
        <v>0</v>
      </c>
      <c r="AG42" s="39">
        <f>'DH Mandapathady'!AZ33</f>
        <v>0</v>
      </c>
      <c r="AH42" s="39">
        <f>'DH Mandapathady'!BA33</f>
        <v>0</v>
      </c>
      <c r="AI42" s="39">
        <f>'DH Mandapathady'!BB33</f>
        <v>0</v>
      </c>
      <c r="AJ42" s="39">
        <f>'DH Mandapathady'!BC33</f>
        <v>0</v>
      </c>
      <c r="AK42" s="39">
        <f>'DH Mandapathady'!BD33</f>
        <v>0</v>
      </c>
      <c r="AL42" s="39">
        <f>'DH Mandapathady'!BE33</f>
        <v>0</v>
      </c>
      <c r="AM42" s="39">
        <f>'DH Mandapathady'!BF33</f>
        <v>0</v>
      </c>
      <c r="AN42" s="39">
        <f>'DH Mandapathady'!BG33</f>
        <v>0</v>
      </c>
      <c r="AO42" s="39">
        <f>'DH Mandapathady'!BH33</f>
        <v>0</v>
      </c>
      <c r="AP42" s="39">
        <f>'DH Mandapathady'!BI33</f>
        <v>0</v>
      </c>
      <c r="AQ42" s="39">
        <f>'DH Mandapathady'!BJ33</f>
        <v>0</v>
      </c>
      <c r="AR42" s="39">
        <f>'DH Mandapathady'!BK33</f>
        <v>0</v>
      </c>
      <c r="AS42" s="39">
        <f t="shared" si="1"/>
        <v>0</v>
      </c>
      <c r="AT42" s="39">
        <f t="shared" si="2"/>
        <v>0</v>
      </c>
    </row>
    <row r="43" spans="1:46" x14ac:dyDescent="0.25">
      <c r="A43" s="38">
        <v>41</v>
      </c>
      <c r="B43" s="38" t="s">
        <v>140</v>
      </c>
      <c r="C43" s="39">
        <f>'DH Mandour'!G33</f>
        <v>0</v>
      </c>
      <c r="D43" s="39">
        <f>'DH Mandour'!H33</f>
        <v>0</v>
      </c>
      <c r="E43" s="39">
        <f>'DH Mandour'!I33</f>
        <v>0</v>
      </c>
      <c r="F43" s="39">
        <f>'DH Mandour'!J33</f>
        <v>0</v>
      </c>
      <c r="G43" s="39">
        <f>'DH Mandour'!K33</f>
        <v>0</v>
      </c>
      <c r="H43" s="39">
        <f>'DH Mandour'!L33</f>
        <v>0</v>
      </c>
      <c r="I43" s="39">
        <f>'DH Mandour'!M33</f>
        <v>0</v>
      </c>
      <c r="J43" s="39">
        <f>'DH Mandour'!N33</f>
        <v>0</v>
      </c>
      <c r="K43" s="39">
        <f>'DH Mandour'!O33</f>
        <v>0</v>
      </c>
      <c r="L43" s="39">
        <f>'DH Mandour'!P33</f>
        <v>0</v>
      </c>
      <c r="M43" s="39">
        <f>'DH Mandour'!Q33</f>
        <v>0</v>
      </c>
      <c r="N43" s="39">
        <f>'DH Mandour'!R33</f>
        <v>0</v>
      </c>
      <c r="O43" s="39">
        <f>'DH Mandour'!S33</f>
        <v>0</v>
      </c>
      <c r="P43" s="39">
        <f>'DH Mandour'!T33</f>
        <v>0</v>
      </c>
      <c r="Q43" s="39">
        <f>'DH Mandour'!U33</f>
        <v>0</v>
      </c>
      <c r="R43" s="39">
        <f>'DH Mandour'!V33</f>
        <v>0</v>
      </c>
      <c r="S43" s="39">
        <f>'DH Mandour'!W33</f>
        <v>0</v>
      </c>
      <c r="T43" s="39">
        <f>'DH Mandour'!X33</f>
        <v>0</v>
      </c>
      <c r="U43" s="39">
        <f>'DH Mandour'!Y33</f>
        <v>0</v>
      </c>
      <c r="V43" s="39">
        <f>'DH Mandour'!Z33</f>
        <v>0</v>
      </c>
      <c r="W43" s="39">
        <f t="shared" si="0"/>
        <v>0</v>
      </c>
      <c r="X43" s="39">
        <f>'DH Mandour'!AQ33</f>
        <v>0</v>
      </c>
      <c r="Y43" s="39">
        <f>'DH Mandour'!AR33</f>
        <v>0</v>
      </c>
      <c r="Z43" s="39">
        <f>'DH Mandour'!AS33</f>
        <v>0</v>
      </c>
      <c r="AA43" s="39">
        <f>'DH Mandour'!AT33</f>
        <v>0</v>
      </c>
      <c r="AB43" s="39">
        <f>'DH Mandour'!AU33</f>
        <v>0</v>
      </c>
      <c r="AC43" s="39">
        <f>'DH Mandour'!AV33</f>
        <v>0</v>
      </c>
      <c r="AD43" s="39">
        <f>'DH Mandour'!AW33</f>
        <v>0</v>
      </c>
      <c r="AE43" s="39">
        <f>'DH Mandour'!AX33</f>
        <v>0</v>
      </c>
      <c r="AF43" s="39">
        <f>'DH Mandour'!AY33</f>
        <v>0</v>
      </c>
      <c r="AG43" s="39">
        <f>'DH Mandour'!AZ33</f>
        <v>0</v>
      </c>
      <c r="AH43" s="39">
        <f>'DH Mandour'!BA33</f>
        <v>0</v>
      </c>
      <c r="AI43" s="39">
        <f>'DH Mandour'!BB33</f>
        <v>0</v>
      </c>
      <c r="AJ43" s="39">
        <f>'DH Mandour'!BC33</f>
        <v>0</v>
      </c>
      <c r="AK43" s="39">
        <f>'DH Mandour'!BD33</f>
        <v>0</v>
      </c>
      <c r="AL43" s="39">
        <f>'DH Mandour'!BE33</f>
        <v>0</v>
      </c>
      <c r="AM43" s="39">
        <f>'DH Mandour'!BF33</f>
        <v>0</v>
      </c>
      <c r="AN43" s="39">
        <f>'DH Mandour'!BG33</f>
        <v>0</v>
      </c>
      <c r="AO43" s="39">
        <f>'DH Mandour'!BH33</f>
        <v>0</v>
      </c>
      <c r="AP43" s="39">
        <f>'DH Mandour'!BI33</f>
        <v>0</v>
      </c>
      <c r="AQ43" s="39">
        <f>'DH Mandour'!BJ33</f>
        <v>0</v>
      </c>
      <c r="AR43" s="39">
        <f>'DH Mandour'!BK33</f>
        <v>0</v>
      </c>
      <c r="AS43" s="39">
        <f t="shared" si="1"/>
        <v>0</v>
      </c>
      <c r="AT43" s="39">
        <f t="shared" si="2"/>
        <v>0</v>
      </c>
    </row>
    <row r="44" spans="1:46" x14ac:dyDescent="0.25">
      <c r="A44" s="38">
        <v>42</v>
      </c>
      <c r="B44" s="38" t="s">
        <v>157</v>
      </c>
      <c r="C44" s="39">
        <f>'DH Palugamam'!G33</f>
        <v>0</v>
      </c>
      <c r="D44" s="39">
        <f>'DH Palugamam'!H33</f>
        <v>0</v>
      </c>
      <c r="E44" s="39">
        <f>'DH Palugamam'!I33</f>
        <v>0</v>
      </c>
      <c r="F44" s="39">
        <f>'DH Palugamam'!J33</f>
        <v>0</v>
      </c>
      <c r="G44" s="39">
        <f>'DH Palugamam'!K33</f>
        <v>0</v>
      </c>
      <c r="H44" s="39">
        <f>'DH Palugamam'!L33</f>
        <v>0</v>
      </c>
      <c r="I44" s="39">
        <f>'DH Palugamam'!M33</f>
        <v>0</v>
      </c>
      <c r="J44" s="39">
        <f>'DH Palugamam'!N33</f>
        <v>0</v>
      </c>
      <c r="K44" s="39">
        <f>'DH Palugamam'!O33</f>
        <v>0</v>
      </c>
      <c r="L44" s="39">
        <f>'DH Palugamam'!P33</f>
        <v>0</v>
      </c>
      <c r="M44" s="39">
        <f>'DH Palugamam'!Q33</f>
        <v>0</v>
      </c>
      <c r="N44" s="39">
        <f>'DH Palugamam'!R33</f>
        <v>0</v>
      </c>
      <c r="O44" s="39">
        <f>'DH Palugamam'!S33</f>
        <v>0</v>
      </c>
      <c r="P44" s="39">
        <f>'DH Palugamam'!T33</f>
        <v>0</v>
      </c>
      <c r="Q44" s="39">
        <f>'DH Palugamam'!U33</f>
        <v>0</v>
      </c>
      <c r="R44" s="39">
        <f>'DH Palugamam'!V33</f>
        <v>0</v>
      </c>
      <c r="S44" s="39">
        <f>'DH Palugamam'!W33</f>
        <v>0</v>
      </c>
      <c r="T44" s="39">
        <f>'DH Palugamam'!X33</f>
        <v>0</v>
      </c>
      <c r="U44" s="39">
        <f>'DH Palugamam'!Y33</f>
        <v>0</v>
      </c>
      <c r="V44" s="39">
        <f>'DH Palugamam'!Z33</f>
        <v>0</v>
      </c>
      <c r="W44" s="39">
        <f t="shared" si="0"/>
        <v>0</v>
      </c>
      <c r="X44" s="39">
        <f>'DH Palugamam'!AQ33</f>
        <v>0</v>
      </c>
      <c r="Y44" s="39">
        <f>'DH Palugamam'!AR33</f>
        <v>0</v>
      </c>
      <c r="Z44" s="39">
        <f>'DH Palugamam'!AS33</f>
        <v>0</v>
      </c>
      <c r="AA44" s="39">
        <f>'DH Palugamam'!AT33</f>
        <v>0</v>
      </c>
      <c r="AB44" s="39">
        <f>'DH Palugamam'!AU33</f>
        <v>0</v>
      </c>
      <c r="AC44" s="39">
        <f>'DH Palugamam'!AV33</f>
        <v>0</v>
      </c>
      <c r="AD44" s="39">
        <f>'DH Palugamam'!AW33</f>
        <v>0</v>
      </c>
      <c r="AE44" s="39">
        <f>'DH Palugamam'!AX33</f>
        <v>0</v>
      </c>
      <c r="AF44" s="39">
        <f>'DH Palugamam'!AY33</f>
        <v>0</v>
      </c>
      <c r="AG44" s="39">
        <f>'DH Palugamam'!AZ33</f>
        <v>0</v>
      </c>
      <c r="AH44" s="39">
        <f>'DH Palugamam'!BA33</f>
        <v>0</v>
      </c>
      <c r="AI44" s="39">
        <f>'DH Palugamam'!BB33</f>
        <v>0</v>
      </c>
      <c r="AJ44" s="39">
        <f>'DH Palugamam'!BC33</f>
        <v>0</v>
      </c>
      <c r="AK44" s="39">
        <f>'DH Palugamam'!BD33</f>
        <v>0</v>
      </c>
      <c r="AL44" s="39">
        <f>'DH Palugamam'!BE33</f>
        <v>0</v>
      </c>
      <c r="AM44" s="39">
        <f>'DH Palugamam'!BF33</f>
        <v>0</v>
      </c>
      <c r="AN44" s="39">
        <f>'DH Palugamam'!BG33</f>
        <v>0</v>
      </c>
      <c r="AO44" s="39">
        <f>'DH Palugamam'!BH33</f>
        <v>0</v>
      </c>
      <c r="AP44" s="39">
        <f>'DH Palugamam'!BI33</f>
        <v>0</v>
      </c>
      <c r="AQ44" s="39">
        <f>'DH Palugamam'!BJ33</f>
        <v>0</v>
      </c>
      <c r="AR44" s="39">
        <f>'DH Palugamam'!BK33</f>
        <v>0</v>
      </c>
      <c r="AS44" s="39">
        <f t="shared" si="1"/>
        <v>0</v>
      </c>
      <c r="AT44" s="39">
        <f t="shared" si="2"/>
        <v>0</v>
      </c>
    </row>
    <row r="45" spans="1:46" x14ac:dyDescent="0.25">
      <c r="A45" s="38">
        <v>43</v>
      </c>
      <c r="B45" s="38" t="s">
        <v>141</v>
      </c>
      <c r="C45" s="39">
        <f>'MOH Batticaloa'!G33</f>
        <v>0</v>
      </c>
      <c r="D45" s="39">
        <f>'MOH Batticaloa'!H33</f>
        <v>0</v>
      </c>
      <c r="E45" s="39">
        <f>'MOH Batticaloa'!I33</f>
        <v>0</v>
      </c>
      <c r="F45" s="39">
        <f>'MOH Batticaloa'!J33</f>
        <v>0</v>
      </c>
      <c r="G45" s="39">
        <f>'MOH Batticaloa'!K33</f>
        <v>0</v>
      </c>
      <c r="H45" s="39">
        <f>'MOH Batticaloa'!L33</f>
        <v>0</v>
      </c>
      <c r="I45" s="39">
        <f>'MOH Batticaloa'!M33</f>
        <v>0</v>
      </c>
      <c r="J45" s="39">
        <f>'MOH Batticaloa'!N33</f>
        <v>0</v>
      </c>
      <c r="K45" s="39">
        <f>'MOH Batticaloa'!O33</f>
        <v>0</v>
      </c>
      <c r="L45" s="39">
        <f>'MOH Batticaloa'!P33</f>
        <v>0</v>
      </c>
      <c r="M45" s="39">
        <f>'MOH Batticaloa'!Q33</f>
        <v>0</v>
      </c>
      <c r="N45" s="39">
        <f>'MOH Batticaloa'!R33</f>
        <v>0</v>
      </c>
      <c r="O45" s="39">
        <f>'MOH Batticaloa'!S33</f>
        <v>0</v>
      </c>
      <c r="P45" s="39">
        <f>'MOH Batticaloa'!T33</f>
        <v>0</v>
      </c>
      <c r="Q45" s="39">
        <f>'MOH Batticaloa'!U33</f>
        <v>0</v>
      </c>
      <c r="R45" s="39">
        <f>'MOH Batticaloa'!V33</f>
        <v>0</v>
      </c>
      <c r="S45" s="39">
        <f>'MOH Batticaloa'!W33</f>
        <v>0</v>
      </c>
      <c r="T45" s="39">
        <f>'MOH Batticaloa'!X33</f>
        <v>0</v>
      </c>
      <c r="U45" s="39">
        <f>'MOH Batticaloa'!Y33</f>
        <v>0</v>
      </c>
      <c r="V45" s="39">
        <f>'MOH Batticaloa'!Z33</f>
        <v>0</v>
      </c>
      <c r="W45" s="39">
        <v>0</v>
      </c>
      <c r="X45" s="39">
        <f>'MOH Batticaloa'!AQ33</f>
        <v>0</v>
      </c>
      <c r="Y45" s="39">
        <f>'MOH Batticaloa'!AR33</f>
        <v>0</v>
      </c>
      <c r="Z45" s="39">
        <f>'MOH Batticaloa'!AS33</f>
        <v>0</v>
      </c>
      <c r="AA45" s="39">
        <f>'MOH Batticaloa'!AT33</f>
        <v>0</v>
      </c>
      <c r="AB45" s="39">
        <f>'MOH Batticaloa'!AU33</f>
        <v>0</v>
      </c>
      <c r="AC45" s="39">
        <f>'MOH Batticaloa'!AV33</f>
        <v>0</v>
      </c>
      <c r="AD45" s="39">
        <f>'MOH Batticaloa'!AW33</f>
        <v>0</v>
      </c>
      <c r="AE45" s="39">
        <f>'MOH Batticaloa'!AX33</f>
        <v>0</v>
      </c>
      <c r="AF45" s="39">
        <f>'MOH Batticaloa'!AY33</f>
        <v>0</v>
      </c>
      <c r="AG45" s="39">
        <f>'MOH Batticaloa'!AZ33</f>
        <v>0</v>
      </c>
      <c r="AH45" s="39">
        <f>'MOH Batticaloa'!BA33</f>
        <v>0</v>
      </c>
      <c r="AI45" s="39">
        <f>'MOH Batticaloa'!BB33</f>
        <v>0</v>
      </c>
      <c r="AJ45" s="39">
        <f>'MOH Batticaloa'!BC33</f>
        <v>0</v>
      </c>
      <c r="AK45" s="39">
        <f>'MOH Batticaloa'!BD33</f>
        <v>0</v>
      </c>
      <c r="AL45" s="39">
        <f>'MOH Batticaloa'!BE33</f>
        <v>0</v>
      </c>
      <c r="AM45" s="39">
        <f>'MOH Batticaloa'!BF33</f>
        <v>0</v>
      </c>
      <c r="AN45" s="39">
        <f>'MOH Batticaloa'!BG33</f>
        <v>0</v>
      </c>
      <c r="AO45" s="39">
        <f>'MOH Batticaloa'!BH33</f>
        <v>0</v>
      </c>
      <c r="AP45" s="39">
        <f>'MOH Batticaloa'!BI33</f>
        <v>0</v>
      </c>
      <c r="AQ45" s="39">
        <f>'MOH Batticaloa'!BJ33</f>
        <v>0</v>
      </c>
      <c r="AR45" s="39">
        <f>'MOH Batticaloa'!BK33</f>
        <v>0</v>
      </c>
      <c r="AS45" s="39">
        <f t="shared" si="1"/>
        <v>0</v>
      </c>
      <c r="AT45" s="39">
        <f t="shared" si="2"/>
        <v>0</v>
      </c>
    </row>
    <row r="46" spans="1:46" x14ac:dyDescent="0.25">
      <c r="A46" s="38">
        <v>44</v>
      </c>
      <c r="B46" s="38" t="s">
        <v>142</v>
      </c>
      <c r="C46" s="39">
        <f>'MOH Kalu.kudy'!G33</f>
        <v>0</v>
      </c>
      <c r="D46" s="39">
        <f>'MOH Kalu.kudy'!H33</f>
        <v>0</v>
      </c>
      <c r="E46" s="39">
        <f>'MOH Kalu.kudy'!I33</f>
        <v>0</v>
      </c>
      <c r="F46" s="39">
        <f>'MOH Kalu.kudy'!J33</f>
        <v>0</v>
      </c>
      <c r="G46" s="39">
        <f>'MOH Kalu.kudy'!K33</f>
        <v>0</v>
      </c>
      <c r="H46" s="39">
        <f>'MOH Kalu.kudy'!L33</f>
        <v>0</v>
      </c>
      <c r="I46" s="39">
        <f>'MOH Kalu.kudy'!M33</f>
        <v>0</v>
      </c>
      <c r="J46" s="39">
        <f>'MOH Kalu.kudy'!N33</f>
        <v>0</v>
      </c>
      <c r="K46" s="39">
        <f>'MOH Kalu.kudy'!O33</f>
        <v>0</v>
      </c>
      <c r="L46" s="39">
        <f>'MOH Kalu.kudy'!P33</f>
        <v>0</v>
      </c>
      <c r="M46" s="39">
        <f>'MOH Kalu.kudy'!Q33</f>
        <v>0</v>
      </c>
      <c r="N46" s="39">
        <f>'MOH Kalu.kudy'!R33</f>
        <v>0</v>
      </c>
      <c r="O46" s="39">
        <f>'MOH Kalu.kudy'!S33</f>
        <v>0</v>
      </c>
      <c r="P46" s="39">
        <f>'MOH Kalu.kudy'!T33</f>
        <v>0</v>
      </c>
      <c r="Q46" s="39">
        <f>'MOH Kalu.kudy'!U33</f>
        <v>0</v>
      </c>
      <c r="R46" s="39">
        <f>'MOH Kalu.kudy'!V33</f>
        <v>0</v>
      </c>
      <c r="S46" s="39">
        <f>'MOH Kalu.kudy'!W33</f>
        <v>0</v>
      </c>
      <c r="T46" s="39">
        <f>'MOH Kalu.kudy'!X33</f>
        <v>0</v>
      </c>
      <c r="U46" s="39">
        <f>'MOH Kalu.kudy'!Y33</f>
        <v>0</v>
      </c>
      <c r="V46" s="39">
        <f>'MOH Kalu.kudy'!Z33</f>
        <v>0</v>
      </c>
      <c r="W46" s="39">
        <f t="shared" si="0"/>
        <v>0</v>
      </c>
      <c r="X46" s="39">
        <f>'MOH Kalu.kudy'!AQ33</f>
        <v>0</v>
      </c>
      <c r="Y46" s="39">
        <f>'MOH Kalu.kudy'!AR33</f>
        <v>0</v>
      </c>
      <c r="Z46" s="39">
        <f>'MOH Kalu.kudy'!AS33</f>
        <v>0</v>
      </c>
      <c r="AA46" s="39">
        <f>'MOH Kalu.kudy'!AT33</f>
        <v>0</v>
      </c>
      <c r="AB46" s="39">
        <f>'MOH Kalu.kudy'!AU33</f>
        <v>0</v>
      </c>
      <c r="AC46" s="39">
        <f>'MOH Kalu.kudy'!AV33</f>
        <v>0</v>
      </c>
      <c r="AD46" s="39">
        <f>'MOH Kalu.kudy'!AW33</f>
        <v>0</v>
      </c>
      <c r="AE46" s="39">
        <f>'MOH Kalu.kudy'!AX33</f>
        <v>0</v>
      </c>
      <c r="AF46" s="39">
        <f>'MOH Kalu.kudy'!AY33</f>
        <v>0</v>
      </c>
      <c r="AG46" s="39">
        <f>'MOH Kalu.kudy'!AZ33</f>
        <v>0</v>
      </c>
      <c r="AH46" s="39">
        <f>'MOH Kalu.kudy'!BA33</f>
        <v>0</v>
      </c>
      <c r="AI46" s="39">
        <f>'MOH Kalu.kudy'!BB33</f>
        <v>0</v>
      </c>
      <c r="AJ46" s="39">
        <f>'MOH Kalu.kudy'!BC33</f>
        <v>0</v>
      </c>
      <c r="AK46" s="39">
        <f>'MOH Kalu.kudy'!BD33</f>
        <v>0</v>
      </c>
      <c r="AL46" s="39">
        <f>'MOH Kalu.kudy'!BE33</f>
        <v>0</v>
      </c>
      <c r="AM46" s="39">
        <f>'MOH Kalu.kudy'!BF33</f>
        <v>0</v>
      </c>
      <c r="AN46" s="39">
        <f>'MOH Kalu.kudy'!BG33</f>
        <v>0</v>
      </c>
      <c r="AO46" s="39">
        <f>'MOH Kalu.kudy'!BH33</f>
        <v>0</v>
      </c>
      <c r="AP46" s="39">
        <f>'MOH Kalu.kudy'!BI33</f>
        <v>0</v>
      </c>
      <c r="AQ46" s="39">
        <f>'MOH Kalu.kudy'!BJ33</f>
        <v>0</v>
      </c>
      <c r="AR46" s="39">
        <f>'MOH Kalu.kudy'!BK33</f>
        <v>0</v>
      </c>
      <c r="AS46" s="39">
        <f t="shared" si="1"/>
        <v>0</v>
      </c>
      <c r="AT46" s="39">
        <f t="shared" si="2"/>
        <v>0</v>
      </c>
    </row>
    <row r="47" spans="1:46" x14ac:dyDescent="0.25">
      <c r="A47" s="38">
        <v>45</v>
      </c>
      <c r="B47" s="38" t="s">
        <v>143</v>
      </c>
      <c r="C47" s="39">
        <f>'MOH Kattankudy'!G33</f>
        <v>0</v>
      </c>
      <c r="D47" s="39">
        <f>'MOH Kattankudy'!H33</f>
        <v>0</v>
      </c>
      <c r="E47" s="39">
        <f>'MOH Kattankudy'!I33</f>
        <v>0</v>
      </c>
      <c r="F47" s="39">
        <f>'MOH Kattankudy'!J33</f>
        <v>0</v>
      </c>
      <c r="G47" s="39">
        <f>'MOH Kattankudy'!K33</f>
        <v>0</v>
      </c>
      <c r="H47" s="39">
        <f>'MOH Kattankudy'!L33</f>
        <v>0</v>
      </c>
      <c r="I47" s="39">
        <f>'MOH Kattankudy'!M33</f>
        <v>0</v>
      </c>
      <c r="J47" s="39">
        <f>'MOH Kattankudy'!N33</f>
        <v>0</v>
      </c>
      <c r="K47" s="39">
        <f>'MOH Kattankudy'!O33</f>
        <v>0</v>
      </c>
      <c r="L47" s="39">
        <f>'MOH Kattankudy'!P33</f>
        <v>0</v>
      </c>
      <c r="M47" s="39">
        <f>'MOH Kattankudy'!Q33</f>
        <v>0</v>
      </c>
      <c r="N47" s="39">
        <f>'MOH Kattankudy'!R33</f>
        <v>0</v>
      </c>
      <c r="O47" s="39">
        <f>'MOH Kattankudy'!S33</f>
        <v>0</v>
      </c>
      <c r="P47" s="39">
        <f>'MOH Kattankudy'!T33</f>
        <v>0</v>
      </c>
      <c r="Q47" s="39">
        <f>'MOH Kattankudy'!U33</f>
        <v>0</v>
      </c>
      <c r="R47" s="39">
        <f>'MOH Kattankudy'!V33</f>
        <v>0</v>
      </c>
      <c r="S47" s="39">
        <f>'MOH Kattankudy'!W33</f>
        <v>0</v>
      </c>
      <c r="T47" s="39">
        <f>'MOH Kattankudy'!X33</f>
        <v>0</v>
      </c>
      <c r="U47" s="39">
        <f>'MOH Kattankudy'!Y33</f>
        <v>0</v>
      </c>
      <c r="V47" s="39">
        <f>'MOH Kattankudy'!Z33</f>
        <v>0</v>
      </c>
      <c r="W47" s="39">
        <f t="shared" si="0"/>
        <v>0</v>
      </c>
      <c r="X47" s="39">
        <f>'MOH Kattankudy'!AQ33</f>
        <v>0</v>
      </c>
      <c r="Y47" s="39">
        <f>'MOH Kattankudy'!AR33</f>
        <v>0</v>
      </c>
      <c r="Z47" s="39">
        <f>'MOH Kattankudy'!AS33</f>
        <v>0</v>
      </c>
      <c r="AA47" s="39">
        <f>'MOH Kattankudy'!AT33</f>
        <v>0</v>
      </c>
      <c r="AB47" s="39">
        <f>'MOH Kattankudy'!AU33</f>
        <v>0</v>
      </c>
      <c r="AC47" s="39">
        <f>'MOH Kattankudy'!AV33</f>
        <v>0</v>
      </c>
      <c r="AD47" s="39">
        <f>'MOH Kattankudy'!AW33</f>
        <v>0</v>
      </c>
      <c r="AE47" s="39">
        <f>'MOH Kattankudy'!AX33</f>
        <v>0</v>
      </c>
      <c r="AF47" s="39">
        <f>'MOH Kattankudy'!AY33</f>
        <v>0</v>
      </c>
      <c r="AG47" s="39">
        <f>'MOH Kattankudy'!AZ33</f>
        <v>0</v>
      </c>
      <c r="AH47" s="39">
        <f>'MOH Kattankudy'!BA33</f>
        <v>0</v>
      </c>
      <c r="AI47" s="39">
        <f>'MOH Kattankudy'!BB33</f>
        <v>0</v>
      </c>
      <c r="AJ47" s="39">
        <f>'MOH Kattankudy'!BC33</f>
        <v>0</v>
      </c>
      <c r="AK47" s="39">
        <f>'MOH Kattankudy'!BD33</f>
        <v>0</v>
      </c>
      <c r="AL47" s="39">
        <f>'MOH Kattankudy'!BE33</f>
        <v>0</v>
      </c>
      <c r="AM47" s="39">
        <f>'MOH Kattankudy'!BF33</f>
        <v>0</v>
      </c>
      <c r="AN47" s="39">
        <f>'MOH Kattankudy'!BG33</f>
        <v>0</v>
      </c>
      <c r="AO47" s="39">
        <f>'MOH Kattankudy'!BH33</f>
        <v>0</v>
      </c>
      <c r="AP47" s="39">
        <f>'MOH Kattankudy'!BI33</f>
        <v>0</v>
      </c>
      <c r="AQ47" s="39">
        <f>'MOH Kattankudy'!BJ33</f>
        <v>0</v>
      </c>
      <c r="AR47" s="39">
        <f>'MOH Kattankudy'!BK33</f>
        <v>0</v>
      </c>
      <c r="AS47" s="39">
        <f t="shared" si="1"/>
        <v>0</v>
      </c>
      <c r="AT47" s="39">
        <f t="shared" si="2"/>
        <v>0</v>
      </c>
    </row>
    <row r="48" spans="1:46" x14ac:dyDescent="0.25">
      <c r="A48" s="38">
        <v>46</v>
      </c>
      <c r="B48" s="38" t="s">
        <v>144</v>
      </c>
      <c r="C48" s="39">
        <f>'DH Kathiravely'!G33</f>
        <v>0</v>
      </c>
      <c r="D48" s="39">
        <f>'DH Kathiravely'!H33</f>
        <v>0</v>
      </c>
      <c r="E48" s="39">
        <f>'DH Kathiravely'!I33</f>
        <v>0</v>
      </c>
      <c r="F48" s="39">
        <f>'DH Kathiravely'!J33</f>
        <v>0</v>
      </c>
      <c r="G48" s="39">
        <f>'DH Kathiravely'!K33</f>
        <v>0</v>
      </c>
      <c r="H48" s="39">
        <f>'DH Kathiravely'!L33</f>
        <v>0</v>
      </c>
      <c r="I48" s="39">
        <f>'DH Kathiravely'!M33</f>
        <v>0</v>
      </c>
      <c r="J48" s="39">
        <f>'DH Kathiravely'!N33</f>
        <v>0</v>
      </c>
      <c r="K48" s="39">
        <f>'DH Kathiravely'!O33</f>
        <v>0</v>
      </c>
      <c r="L48" s="39">
        <f>'DH Kathiravely'!P33</f>
        <v>0</v>
      </c>
      <c r="M48" s="39">
        <f>'DH Kathiravely'!Q33</f>
        <v>0</v>
      </c>
      <c r="N48" s="39">
        <f>'DH Kathiravely'!R33</f>
        <v>0</v>
      </c>
      <c r="O48" s="39">
        <f>'DH Kathiravely'!S33</f>
        <v>0</v>
      </c>
      <c r="P48" s="39">
        <f>'DH Kathiravely'!T33</f>
        <v>0</v>
      </c>
      <c r="Q48" s="39">
        <f>'DH Kathiravely'!U33</f>
        <v>0</v>
      </c>
      <c r="R48" s="39">
        <f>'DH Kathiravely'!V33</f>
        <v>0</v>
      </c>
      <c r="S48" s="39">
        <f>'DH Kathiravely'!W33</f>
        <v>0</v>
      </c>
      <c r="T48" s="39">
        <f>'DH Kathiravely'!X33</f>
        <v>0</v>
      </c>
      <c r="U48" s="39">
        <f>'DH Kathiravely'!Y33</f>
        <v>0</v>
      </c>
      <c r="V48" s="39">
        <f>'DH Kathiravely'!Z33</f>
        <v>0</v>
      </c>
      <c r="W48" s="39">
        <f t="shared" si="0"/>
        <v>0</v>
      </c>
      <c r="X48" s="39">
        <f>'DH Kathiravely'!AQ33</f>
        <v>0</v>
      </c>
      <c r="Y48" s="39">
        <f>'DH Kathiravely'!AR33</f>
        <v>0</v>
      </c>
      <c r="Z48" s="39">
        <f>'DH Kathiravely'!AS33</f>
        <v>0</v>
      </c>
      <c r="AA48" s="39">
        <f>'DH Kathiravely'!AT33</f>
        <v>0</v>
      </c>
      <c r="AB48" s="39">
        <f>'DH Kathiravely'!AU33</f>
        <v>0</v>
      </c>
      <c r="AC48" s="39">
        <f>'DH Kathiravely'!AV33</f>
        <v>0</v>
      </c>
      <c r="AD48" s="39">
        <f>'DH Kathiravely'!AW33</f>
        <v>0</v>
      </c>
      <c r="AE48" s="39">
        <f>'DH Kathiravely'!AX33</f>
        <v>0</v>
      </c>
      <c r="AF48" s="39">
        <f>'DH Kathiravely'!AY33</f>
        <v>0</v>
      </c>
      <c r="AG48" s="39">
        <f>'DH Kathiravely'!AZ33</f>
        <v>0</v>
      </c>
      <c r="AH48" s="39">
        <f>'DH Kathiravely'!BA33</f>
        <v>0</v>
      </c>
      <c r="AI48" s="39">
        <f>'DH Kathiravely'!BB33</f>
        <v>0</v>
      </c>
      <c r="AJ48" s="39">
        <f>'DH Kathiravely'!BC33</f>
        <v>0</v>
      </c>
      <c r="AK48" s="39">
        <f>'DH Kathiravely'!BD33</f>
        <v>0</v>
      </c>
      <c r="AL48" s="39">
        <f>'DH Kathiravely'!BE33</f>
        <v>0</v>
      </c>
      <c r="AM48" s="39">
        <f>'DH Kathiravely'!BF33</f>
        <v>0</v>
      </c>
      <c r="AN48" s="39">
        <f>'DH Kathiravely'!BG33</f>
        <v>0</v>
      </c>
      <c r="AO48" s="39">
        <f>'DH Kathiravely'!BH33</f>
        <v>0</v>
      </c>
      <c r="AP48" s="39">
        <f>'DH Kathiravely'!BI33</f>
        <v>0</v>
      </c>
      <c r="AQ48" s="39">
        <f>'DH Kathiravely'!BJ33</f>
        <v>0</v>
      </c>
      <c r="AR48" s="39">
        <f>'DH Kathiravely'!BK33</f>
        <v>0</v>
      </c>
      <c r="AS48" s="39">
        <f t="shared" si="1"/>
        <v>0</v>
      </c>
      <c r="AT48" s="39">
        <f t="shared" si="2"/>
        <v>0</v>
      </c>
    </row>
    <row r="49" spans="1:46" x14ac:dyDescent="0.25">
      <c r="A49" s="38">
        <v>47</v>
      </c>
      <c r="B49" s="38" t="s">
        <v>145</v>
      </c>
      <c r="C49" s="39">
        <f>'MOH Paddipalai'!G33</f>
        <v>0</v>
      </c>
      <c r="D49" s="39">
        <f>'MOH Paddipalai'!H33</f>
        <v>0</v>
      </c>
      <c r="E49" s="39">
        <f>'MOH Paddipalai'!I33</f>
        <v>0</v>
      </c>
      <c r="F49" s="39">
        <f>'MOH Paddipalai'!J33</f>
        <v>0</v>
      </c>
      <c r="G49" s="39">
        <f>'MOH Paddipalai'!K33</f>
        <v>0</v>
      </c>
      <c r="H49" s="39">
        <f>'MOH Paddipalai'!L33</f>
        <v>0</v>
      </c>
      <c r="I49" s="39">
        <f>'MOH Paddipalai'!M33</f>
        <v>0</v>
      </c>
      <c r="J49" s="39">
        <f>'MOH Paddipalai'!N33</f>
        <v>0</v>
      </c>
      <c r="K49" s="39">
        <f>'MOH Paddipalai'!O33</f>
        <v>0</v>
      </c>
      <c r="L49" s="39">
        <f>'MOH Paddipalai'!P33</f>
        <v>0</v>
      </c>
      <c r="M49" s="39">
        <f>'MOH Paddipalai'!Q33</f>
        <v>0</v>
      </c>
      <c r="N49" s="39">
        <f>'MOH Paddipalai'!R33</f>
        <v>0</v>
      </c>
      <c r="O49" s="39">
        <f>'MOH Paddipalai'!S33</f>
        <v>0</v>
      </c>
      <c r="P49" s="39">
        <f>'MOH Paddipalai'!T33</f>
        <v>0</v>
      </c>
      <c r="Q49" s="39">
        <f>'MOH Paddipalai'!U33</f>
        <v>0</v>
      </c>
      <c r="R49" s="39">
        <f>'MOH Paddipalai'!V33</f>
        <v>0</v>
      </c>
      <c r="S49" s="39">
        <f>'MOH Paddipalai'!W33</f>
        <v>0</v>
      </c>
      <c r="T49" s="39">
        <f>'MOH Paddipalai'!X33</f>
        <v>0</v>
      </c>
      <c r="U49" s="39">
        <f>'MOH Paddipalai'!Y33</f>
        <v>0</v>
      </c>
      <c r="V49" s="39">
        <f>'MOH Paddipalai'!Z33</f>
        <v>0</v>
      </c>
      <c r="W49" s="39">
        <f t="shared" si="0"/>
        <v>0</v>
      </c>
      <c r="X49" s="39">
        <f>'MOH Paddipalai'!AQ33</f>
        <v>0</v>
      </c>
      <c r="Y49" s="39">
        <f>'MOH Paddipalai'!AR33</f>
        <v>0</v>
      </c>
      <c r="Z49" s="39">
        <f>'MOH Paddipalai'!AS33</f>
        <v>0</v>
      </c>
      <c r="AA49" s="39">
        <f>'MOH Paddipalai'!AT33</f>
        <v>0</v>
      </c>
      <c r="AB49" s="39">
        <f>'MOH Paddipalai'!AU33</f>
        <v>0</v>
      </c>
      <c r="AC49" s="39">
        <f>'MOH Paddipalai'!AV33</f>
        <v>0</v>
      </c>
      <c r="AD49" s="39">
        <f>'MOH Paddipalai'!AW33</f>
        <v>0</v>
      </c>
      <c r="AE49" s="39">
        <f>'MOH Paddipalai'!AX33</f>
        <v>0</v>
      </c>
      <c r="AF49" s="39">
        <f>'MOH Paddipalai'!AY33</f>
        <v>0</v>
      </c>
      <c r="AG49" s="39">
        <f>'MOH Paddipalai'!AZ33</f>
        <v>0</v>
      </c>
      <c r="AH49" s="39">
        <f>'MOH Paddipalai'!BA33</f>
        <v>0</v>
      </c>
      <c r="AI49" s="39">
        <f>'MOH Paddipalai'!BB33</f>
        <v>0</v>
      </c>
      <c r="AJ49" s="39">
        <f>'MOH Paddipalai'!BC33</f>
        <v>0</v>
      </c>
      <c r="AK49" s="39">
        <f>'MOH Paddipalai'!BD33</f>
        <v>0</v>
      </c>
      <c r="AL49" s="39">
        <f>'MOH Paddipalai'!BE33</f>
        <v>0</v>
      </c>
      <c r="AM49" s="39">
        <f>'MOH Paddipalai'!BF33</f>
        <v>0</v>
      </c>
      <c r="AN49" s="39">
        <f>'MOH Paddipalai'!BG33</f>
        <v>0</v>
      </c>
      <c r="AO49" s="39">
        <f>'MOH Paddipalai'!BH33</f>
        <v>0</v>
      </c>
      <c r="AP49" s="39">
        <f>'MOH Paddipalai'!BI33</f>
        <v>0</v>
      </c>
      <c r="AQ49" s="39">
        <f>'MOH Paddipalai'!BJ33</f>
        <v>0</v>
      </c>
      <c r="AR49" s="39">
        <f>'MOH Paddipalai'!BK33</f>
        <v>0</v>
      </c>
      <c r="AS49" s="39">
        <f t="shared" si="1"/>
        <v>0</v>
      </c>
      <c r="AT49" s="39">
        <f t="shared" si="2"/>
        <v>0</v>
      </c>
    </row>
    <row r="50" spans="1:46" x14ac:dyDescent="0.25">
      <c r="A50" s="38">
        <v>48</v>
      </c>
      <c r="B50" s="38" t="s">
        <v>146</v>
      </c>
      <c r="C50" s="39">
        <f>'MOH Vavunathivu'!G33</f>
        <v>0</v>
      </c>
      <c r="D50" s="39">
        <f>'MOH Vavunathivu'!H33</f>
        <v>0</v>
      </c>
      <c r="E50" s="39">
        <f>'MOH Vavunathivu'!I33</f>
        <v>0</v>
      </c>
      <c r="F50" s="39">
        <f>'MOH Vavunathivu'!J33</f>
        <v>0</v>
      </c>
      <c r="G50" s="39">
        <f>'MOH Vavunathivu'!K33</f>
        <v>0</v>
      </c>
      <c r="H50" s="39">
        <f>'MOH Vavunathivu'!L33</f>
        <v>0</v>
      </c>
      <c r="I50" s="39">
        <f>'MOH Vavunathivu'!M33</f>
        <v>0</v>
      </c>
      <c r="J50" s="39">
        <f>'MOH Vavunathivu'!N33</f>
        <v>0</v>
      </c>
      <c r="K50" s="39">
        <f>'MOH Vavunathivu'!O33</f>
        <v>0</v>
      </c>
      <c r="L50" s="39">
        <f>'MOH Vavunathivu'!P33</f>
        <v>0</v>
      </c>
      <c r="M50" s="39">
        <f>'MOH Vavunathivu'!Q33</f>
        <v>0</v>
      </c>
      <c r="N50" s="39">
        <f>'MOH Vavunathivu'!R33</f>
        <v>0</v>
      </c>
      <c r="O50" s="39">
        <f>'MOH Vavunathivu'!S33</f>
        <v>0</v>
      </c>
      <c r="P50" s="39">
        <f>'MOH Vavunathivu'!T33</f>
        <v>0</v>
      </c>
      <c r="Q50" s="39">
        <f>'MOH Vavunathivu'!U33</f>
        <v>0</v>
      </c>
      <c r="R50" s="39">
        <f>'MOH Vavunathivu'!V33</f>
        <v>0</v>
      </c>
      <c r="S50" s="39">
        <f>'MOH Vavunathivu'!W33</f>
        <v>0</v>
      </c>
      <c r="T50" s="39">
        <f>'MOH Vavunathivu'!X33</f>
        <v>0</v>
      </c>
      <c r="U50" s="39">
        <f>'MOH Vavunathivu'!Y33</f>
        <v>0</v>
      </c>
      <c r="V50" s="39">
        <f>'MOH Vavunathivu'!Z33</f>
        <v>0</v>
      </c>
      <c r="W50" s="39">
        <f t="shared" si="0"/>
        <v>0</v>
      </c>
      <c r="X50" s="39">
        <f>'MOH Vavunathivu'!AQ33</f>
        <v>0</v>
      </c>
      <c r="Y50" s="39">
        <f>'MOH Vavunathivu'!AR33</f>
        <v>0</v>
      </c>
      <c r="Z50" s="39">
        <f>'MOH Vavunathivu'!AS33</f>
        <v>0</v>
      </c>
      <c r="AA50" s="39">
        <f>'MOH Vavunathivu'!AT33</f>
        <v>0</v>
      </c>
      <c r="AB50" s="39">
        <f>'MOH Vavunathivu'!AU33</f>
        <v>0</v>
      </c>
      <c r="AC50" s="39">
        <f>'MOH Vavunathivu'!AV33</f>
        <v>0</v>
      </c>
      <c r="AD50" s="39">
        <f>'MOH Vavunathivu'!AW33</f>
        <v>0</v>
      </c>
      <c r="AE50" s="39">
        <f>'MOH Vavunathivu'!AX33</f>
        <v>0</v>
      </c>
      <c r="AF50" s="39">
        <f>'MOH Vavunathivu'!AY33</f>
        <v>0</v>
      </c>
      <c r="AG50" s="39">
        <f>'MOH Vavunathivu'!AZ33</f>
        <v>0</v>
      </c>
      <c r="AH50" s="39">
        <f>'MOH Vavunathivu'!BA33</f>
        <v>0</v>
      </c>
      <c r="AI50" s="39">
        <f>'MOH Vavunathivu'!BB33</f>
        <v>0</v>
      </c>
      <c r="AJ50" s="39">
        <f>'MOH Vavunathivu'!BC33</f>
        <v>0</v>
      </c>
      <c r="AK50" s="39">
        <f>'MOH Vavunathivu'!BD33</f>
        <v>0</v>
      </c>
      <c r="AL50" s="39">
        <f>'MOH Vavunathivu'!BE33</f>
        <v>0</v>
      </c>
      <c r="AM50" s="39">
        <f>'MOH Vavunathivu'!BF33</f>
        <v>0</v>
      </c>
      <c r="AN50" s="39">
        <f>'MOH Vavunathivu'!BG33</f>
        <v>0</v>
      </c>
      <c r="AO50" s="39">
        <f>'MOH Vavunathivu'!BH33</f>
        <v>0</v>
      </c>
      <c r="AP50" s="39">
        <f>'MOH Vavunathivu'!BI33</f>
        <v>0</v>
      </c>
      <c r="AQ50" s="39">
        <f>'MOH Vavunathivu'!BJ33</f>
        <v>0</v>
      </c>
      <c r="AR50" s="39">
        <f>'MOH Vavunathivu'!BK33</f>
        <v>0</v>
      </c>
      <c r="AS50" s="39">
        <f t="shared" si="1"/>
        <v>0</v>
      </c>
      <c r="AT50" s="39">
        <f t="shared" si="2"/>
        <v>0</v>
      </c>
    </row>
    <row r="51" spans="1:46" x14ac:dyDescent="0.25">
      <c r="A51" s="38">
        <v>49</v>
      </c>
      <c r="B51" s="38" t="s">
        <v>147</v>
      </c>
      <c r="C51" s="39">
        <f>'MOH Vellavely'!G33</f>
        <v>0</v>
      </c>
      <c r="D51" s="39">
        <f>'MOH Vellavely'!H33</f>
        <v>0</v>
      </c>
      <c r="E51" s="39">
        <f>'MOH Vellavely'!I33</f>
        <v>0</v>
      </c>
      <c r="F51" s="39">
        <f>'MOH Vellavely'!J33</f>
        <v>0</v>
      </c>
      <c r="G51" s="39">
        <f>'MOH Vellavely'!K33</f>
        <v>0</v>
      </c>
      <c r="H51" s="39">
        <f>'MOH Vellavely'!L33</f>
        <v>0</v>
      </c>
      <c r="I51" s="39">
        <f>'MOH Vellavely'!M33</f>
        <v>0</v>
      </c>
      <c r="J51" s="39">
        <f>'MOH Vellavely'!N33</f>
        <v>0</v>
      </c>
      <c r="K51" s="39">
        <f>'MOH Vellavely'!O33</f>
        <v>0</v>
      </c>
      <c r="L51" s="39">
        <f>'MOH Vellavely'!P33</f>
        <v>0</v>
      </c>
      <c r="M51" s="39">
        <f>'MOH Vellavely'!Q33</f>
        <v>0</v>
      </c>
      <c r="N51" s="39">
        <f>'MOH Vellavely'!R33</f>
        <v>0</v>
      </c>
      <c r="O51" s="39">
        <f>'MOH Vellavely'!S33</f>
        <v>0</v>
      </c>
      <c r="P51" s="39">
        <f>'MOH Vellavely'!T33</f>
        <v>0</v>
      </c>
      <c r="Q51" s="39">
        <f>'MOH Vellavely'!U33</f>
        <v>0</v>
      </c>
      <c r="R51" s="39">
        <f>'MOH Vellavely'!V33</f>
        <v>0</v>
      </c>
      <c r="S51" s="39">
        <f>'MOH Vellavely'!W33</f>
        <v>0</v>
      </c>
      <c r="T51" s="39">
        <f>'MOH Vellavely'!X33</f>
        <v>0</v>
      </c>
      <c r="U51" s="39">
        <f>'MOH Vellavely'!Y33</f>
        <v>0</v>
      </c>
      <c r="V51" s="39">
        <f>'MOH Vellavely'!Z33</f>
        <v>0</v>
      </c>
      <c r="W51" s="39">
        <f t="shared" si="0"/>
        <v>0</v>
      </c>
      <c r="X51" s="39">
        <f>'MOH Vellavely'!AQ33</f>
        <v>0</v>
      </c>
      <c r="Y51" s="39">
        <f>'MOH Vellavely'!AR33</f>
        <v>0</v>
      </c>
      <c r="Z51" s="39">
        <f>'MOH Vellavely'!AS33</f>
        <v>0</v>
      </c>
      <c r="AA51" s="39">
        <f>'MOH Vellavely'!AT33</f>
        <v>0</v>
      </c>
      <c r="AB51" s="39">
        <f>'MOH Vellavely'!AU33</f>
        <v>0</v>
      </c>
      <c r="AC51" s="39">
        <f>'MOH Vellavely'!AV33</f>
        <v>0</v>
      </c>
      <c r="AD51" s="39">
        <f>'MOH Vellavely'!AW33</f>
        <v>0</v>
      </c>
      <c r="AE51" s="39">
        <f>'MOH Vellavely'!AX33</f>
        <v>0</v>
      </c>
      <c r="AF51" s="39">
        <f>'MOH Vellavely'!AY33</f>
        <v>0</v>
      </c>
      <c r="AG51" s="39">
        <f>'MOH Vellavely'!AZ33</f>
        <v>0</v>
      </c>
      <c r="AH51" s="39">
        <f>'MOH Vellavely'!BA33</f>
        <v>0</v>
      </c>
      <c r="AI51" s="39">
        <f>'MOH Vellavely'!BB33</f>
        <v>0</v>
      </c>
      <c r="AJ51" s="39">
        <f>'MOH Vellavely'!BC33</f>
        <v>0</v>
      </c>
      <c r="AK51" s="39">
        <f>'MOH Vellavely'!BD33</f>
        <v>0</v>
      </c>
      <c r="AL51" s="39">
        <f>'MOH Vellavely'!BE33</f>
        <v>0</v>
      </c>
      <c r="AM51" s="39">
        <f>'MOH Vellavely'!BF33</f>
        <v>0</v>
      </c>
      <c r="AN51" s="39">
        <f>'MOH Vellavely'!BG33</f>
        <v>0</v>
      </c>
      <c r="AO51" s="39">
        <f>'MOH Vellavely'!BH33</f>
        <v>0</v>
      </c>
      <c r="AP51" s="39">
        <f>'MOH Vellavely'!BI33</f>
        <v>0</v>
      </c>
      <c r="AQ51" s="39">
        <f>'MOH Vellavely'!BJ33</f>
        <v>0</v>
      </c>
      <c r="AR51" s="39">
        <f>'MOH Vellavely'!BK33</f>
        <v>0</v>
      </c>
      <c r="AS51" s="39">
        <f t="shared" si="1"/>
        <v>0</v>
      </c>
      <c r="AT51" s="39">
        <f t="shared" si="2"/>
        <v>0</v>
      </c>
    </row>
    <row r="52" spans="1:46" x14ac:dyDescent="0.25">
      <c r="A52" s="38">
        <v>50</v>
      </c>
      <c r="B52" s="38" t="s">
        <v>148</v>
      </c>
      <c r="C52" s="39">
        <f>'MOH Arayampathy'!G33</f>
        <v>0</v>
      </c>
      <c r="D52" s="39">
        <f>'MOH Arayampathy'!H33</f>
        <v>0</v>
      </c>
      <c r="E52" s="39">
        <f>'MOH Arayampathy'!I33</f>
        <v>0</v>
      </c>
      <c r="F52" s="39">
        <f>'MOH Arayampathy'!J33</f>
        <v>0</v>
      </c>
      <c r="G52" s="39">
        <f>'MOH Arayampathy'!K33</f>
        <v>0</v>
      </c>
      <c r="H52" s="39">
        <f>'MOH Arayampathy'!L33</f>
        <v>0</v>
      </c>
      <c r="I52" s="39">
        <f>'MOH Arayampathy'!M33</f>
        <v>0</v>
      </c>
      <c r="J52" s="39">
        <f>'MOH Arayampathy'!N33</f>
        <v>0</v>
      </c>
      <c r="K52" s="39">
        <f>'MOH Arayampathy'!O33</f>
        <v>0</v>
      </c>
      <c r="L52" s="39">
        <f>'MOH Arayampathy'!P33</f>
        <v>0</v>
      </c>
      <c r="M52" s="39">
        <f>'MOH Arayampathy'!Q33</f>
        <v>0</v>
      </c>
      <c r="N52" s="39">
        <f>'MOH Arayampathy'!R33</f>
        <v>0</v>
      </c>
      <c r="O52" s="39">
        <f>'MOH Arayampathy'!S33</f>
        <v>0</v>
      </c>
      <c r="P52" s="39">
        <f>'MOH Arayampathy'!T33</f>
        <v>0</v>
      </c>
      <c r="Q52" s="39">
        <f>'MOH Arayampathy'!U33</f>
        <v>0</v>
      </c>
      <c r="R52" s="39">
        <f>'MOH Arayampathy'!V33</f>
        <v>0</v>
      </c>
      <c r="S52" s="39">
        <f>'MOH Arayampathy'!W33</f>
        <v>0</v>
      </c>
      <c r="T52" s="39">
        <f>'MOH Arayampathy'!X33</f>
        <v>0</v>
      </c>
      <c r="U52" s="39">
        <f>'MOH Arayampathy'!Y33</f>
        <v>0</v>
      </c>
      <c r="V52" s="39">
        <f>'MOH Arayampathy'!Z33</f>
        <v>0</v>
      </c>
      <c r="W52" s="39">
        <f t="shared" si="0"/>
        <v>0</v>
      </c>
      <c r="X52" s="39">
        <f>'MOH Arayampathy'!AQ33</f>
        <v>0</v>
      </c>
      <c r="Y52" s="39">
        <f>'MOH Arayampathy'!AR33</f>
        <v>0</v>
      </c>
      <c r="Z52" s="39">
        <f>'MOH Arayampathy'!AS33</f>
        <v>0</v>
      </c>
      <c r="AA52" s="39">
        <f>'MOH Arayampathy'!AT33</f>
        <v>0</v>
      </c>
      <c r="AB52" s="39">
        <f>'MOH Arayampathy'!AU33</f>
        <v>0</v>
      </c>
      <c r="AC52" s="39">
        <f>'MOH Arayampathy'!AV33</f>
        <v>0</v>
      </c>
      <c r="AD52" s="39">
        <f>'MOH Arayampathy'!AW33</f>
        <v>0</v>
      </c>
      <c r="AE52" s="39">
        <f>'MOH Arayampathy'!AX33</f>
        <v>0</v>
      </c>
      <c r="AF52" s="39">
        <f>'MOH Arayampathy'!AY33</f>
        <v>0</v>
      </c>
      <c r="AG52" s="39">
        <f>'MOH Arayampathy'!AZ33</f>
        <v>0</v>
      </c>
      <c r="AH52" s="39">
        <f>'MOH Arayampathy'!BA33</f>
        <v>0</v>
      </c>
      <c r="AI52" s="39">
        <f>'MOH Arayampathy'!BB33</f>
        <v>0</v>
      </c>
      <c r="AJ52" s="39">
        <f>'MOH Arayampathy'!BC33</f>
        <v>0</v>
      </c>
      <c r="AK52" s="39">
        <f>'MOH Arayampathy'!BD33</f>
        <v>0</v>
      </c>
      <c r="AL52" s="39">
        <f>'MOH Arayampathy'!BE33</f>
        <v>0</v>
      </c>
      <c r="AM52" s="39">
        <f>'MOH Arayampathy'!BF33</f>
        <v>0</v>
      </c>
      <c r="AN52" s="39">
        <f>'MOH Arayampathy'!BG33</f>
        <v>0</v>
      </c>
      <c r="AO52" s="39">
        <f>'MOH Arayampathy'!BH33</f>
        <v>0</v>
      </c>
      <c r="AP52" s="39">
        <f>'MOH Arayampathy'!BI33</f>
        <v>0</v>
      </c>
      <c r="AQ52" s="39">
        <f>'MOH Arayampathy'!BJ33</f>
        <v>0</v>
      </c>
      <c r="AR52" s="39">
        <f>'MOH Arayampathy'!BK33</f>
        <v>0</v>
      </c>
      <c r="AS52" s="39">
        <f t="shared" si="1"/>
        <v>0</v>
      </c>
      <c r="AT52" s="39">
        <f t="shared" si="2"/>
        <v>0</v>
      </c>
    </row>
    <row r="53" spans="1:46" x14ac:dyDescent="0.25">
      <c r="A53" s="38">
        <v>51</v>
      </c>
      <c r="B53" s="38" t="s">
        <v>149</v>
      </c>
      <c r="C53" s="39">
        <f>'DH, Vaharai'!G33</f>
        <v>0</v>
      </c>
      <c r="D53" s="39">
        <f>'DH, Vaharai'!H33</f>
        <v>0</v>
      </c>
      <c r="E53" s="39">
        <f>'DH, Vaharai'!I33</f>
        <v>0</v>
      </c>
      <c r="F53" s="39">
        <f>'DH, Vaharai'!J33</f>
        <v>0</v>
      </c>
      <c r="G53" s="39">
        <f>'DH, Vaharai'!K33</f>
        <v>0</v>
      </c>
      <c r="H53" s="39">
        <f>'DH, Vaharai'!L33</f>
        <v>0</v>
      </c>
      <c r="I53" s="39">
        <f>'DH, Vaharai'!M33</f>
        <v>0</v>
      </c>
      <c r="J53" s="39">
        <f>'DH, Vaharai'!N33</f>
        <v>0</v>
      </c>
      <c r="K53" s="39">
        <f>'DH, Vaharai'!O33</f>
        <v>0</v>
      </c>
      <c r="L53" s="39">
        <f>'DH, Vaharai'!P33</f>
        <v>0</v>
      </c>
      <c r="M53" s="39">
        <f>'DH, Vaharai'!Q33</f>
        <v>0</v>
      </c>
      <c r="N53" s="39">
        <f>'DH, Vaharai'!R33</f>
        <v>0</v>
      </c>
      <c r="O53" s="39">
        <f>'DH, Vaharai'!S33</f>
        <v>0</v>
      </c>
      <c r="P53" s="39">
        <f>'DH, Vaharai'!T33</f>
        <v>0</v>
      </c>
      <c r="Q53" s="39">
        <f>'DH, Vaharai'!U33</f>
        <v>0</v>
      </c>
      <c r="R53" s="39">
        <f>'DH, Vaharai'!V33</f>
        <v>0</v>
      </c>
      <c r="S53" s="39">
        <f>'DH, Vaharai'!W33</f>
        <v>0</v>
      </c>
      <c r="T53" s="39">
        <f>'DH, Vaharai'!X33</f>
        <v>0</v>
      </c>
      <c r="U53" s="39">
        <f>'DH, Vaharai'!Y33</f>
        <v>0</v>
      </c>
      <c r="V53" s="39">
        <f>'DH, Vaharai'!Z33</f>
        <v>0</v>
      </c>
      <c r="W53" s="39">
        <f t="shared" si="0"/>
        <v>0</v>
      </c>
      <c r="X53" s="39">
        <f>'DH, Vaharai'!AQ33</f>
        <v>0</v>
      </c>
      <c r="Y53" s="39">
        <f>'DH, Vaharai'!AR33</f>
        <v>0</v>
      </c>
      <c r="Z53" s="39">
        <f>'DH, Vaharai'!AS33</f>
        <v>0</v>
      </c>
      <c r="AA53" s="39">
        <f>'DH, Vaharai'!AT33</f>
        <v>0</v>
      </c>
      <c r="AB53" s="39">
        <f>'DH, Vaharai'!AU33</f>
        <v>0</v>
      </c>
      <c r="AC53" s="39">
        <f>'DH, Vaharai'!AV33</f>
        <v>0</v>
      </c>
      <c r="AD53" s="39">
        <f>'DH, Vaharai'!AW33</f>
        <v>0</v>
      </c>
      <c r="AE53" s="39">
        <f>'DH, Vaharai'!AX33</f>
        <v>0</v>
      </c>
      <c r="AF53" s="39">
        <f>'DH, Vaharai'!AY33</f>
        <v>0</v>
      </c>
      <c r="AG53" s="39">
        <f>'DH, Vaharai'!AZ33</f>
        <v>0</v>
      </c>
      <c r="AH53" s="39">
        <f>'DH, Vaharai'!BA33</f>
        <v>0</v>
      </c>
      <c r="AI53" s="39">
        <f>'DH, Vaharai'!BB33</f>
        <v>0</v>
      </c>
      <c r="AJ53" s="39">
        <f>'DH, Vaharai'!BC33</f>
        <v>0</v>
      </c>
      <c r="AK53" s="39">
        <f>'DH, Vaharai'!BD33</f>
        <v>0</v>
      </c>
      <c r="AL53" s="39">
        <f>'DH, Vaharai'!BE33</f>
        <v>0</v>
      </c>
      <c r="AM53" s="39">
        <f>'DH, Vaharai'!BF33</f>
        <v>0</v>
      </c>
      <c r="AN53" s="39">
        <f>'DH, Vaharai'!BG33</f>
        <v>0</v>
      </c>
      <c r="AO53" s="39">
        <f>'DH, Vaharai'!BH33</f>
        <v>0</v>
      </c>
      <c r="AP53" s="39">
        <f>'DH, Vaharai'!BI33</f>
        <v>0</v>
      </c>
      <c r="AQ53" s="39">
        <f>'DH, Vaharai'!BJ33</f>
        <v>0</v>
      </c>
      <c r="AR53" s="39">
        <f>'DH, Vaharai'!BK33</f>
        <v>0</v>
      </c>
      <c r="AS53" s="39">
        <f t="shared" si="1"/>
        <v>0</v>
      </c>
      <c r="AT53" s="39">
        <f t="shared" si="2"/>
        <v>0</v>
      </c>
    </row>
    <row r="54" spans="1:46" x14ac:dyDescent="0.25">
      <c r="A54" s="38">
        <v>52</v>
      </c>
      <c r="B54" s="38" t="s">
        <v>150</v>
      </c>
      <c r="C54" s="39">
        <f>'DH Santhively'!G33</f>
        <v>0</v>
      </c>
      <c r="D54" s="39">
        <f>'DH Santhively'!H33</f>
        <v>0</v>
      </c>
      <c r="E54" s="39">
        <f>'DH Santhively'!I33</f>
        <v>0</v>
      </c>
      <c r="F54" s="39">
        <f>'DH Santhively'!J33</f>
        <v>0</v>
      </c>
      <c r="G54" s="39">
        <f>'DH Santhively'!K33</f>
        <v>0</v>
      </c>
      <c r="H54" s="39">
        <f>'DH Santhively'!L33</f>
        <v>0</v>
      </c>
      <c r="I54" s="39">
        <f>'DH Santhively'!M33</f>
        <v>0</v>
      </c>
      <c r="J54" s="39">
        <f>'DH Santhively'!N33</f>
        <v>0</v>
      </c>
      <c r="K54" s="39">
        <f>'DH Santhively'!O33</f>
        <v>0</v>
      </c>
      <c r="L54" s="39">
        <f>'DH Santhively'!P33</f>
        <v>0</v>
      </c>
      <c r="M54" s="39">
        <f>'DH Santhively'!Q33</f>
        <v>0</v>
      </c>
      <c r="N54" s="39">
        <f>'DH Santhively'!R33</f>
        <v>0</v>
      </c>
      <c r="O54" s="39">
        <f>'DH Santhively'!S33</f>
        <v>0</v>
      </c>
      <c r="P54" s="39">
        <f>'DH Santhively'!T33</f>
        <v>0</v>
      </c>
      <c r="Q54" s="39">
        <f>'DH Santhively'!U33</f>
        <v>0</v>
      </c>
      <c r="R54" s="39">
        <f>'DH Santhively'!V33</f>
        <v>0</v>
      </c>
      <c r="S54" s="39">
        <f>'DH Santhively'!W33</f>
        <v>0</v>
      </c>
      <c r="T54" s="39">
        <f>'DH Santhively'!X33</f>
        <v>0</v>
      </c>
      <c r="U54" s="39">
        <f>'DH Santhively'!Y33</f>
        <v>0</v>
      </c>
      <c r="V54" s="39">
        <f>'DH Santhively'!Z33</f>
        <v>0</v>
      </c>
      <c r="W54" s="39">
        <f t="shared" si="0"/>
        <v>0</v>
      </c>
      <c r="X54" s="39">
        <f>'DH Santhively'!AQ33</f>
        <v>0</v>
      </c>
      <c r="Y54" s="39">
        <f>'DH Santhively'!AR33</f>
        <v>0</v>
      </c>
      <c r="Z54" s="39">
        <f>'DH Santhively'!AS33</f>
        <v>0</v>
      </c>
      <c r="AA54" s="39">
        <f>'DH Santhively'!AT33</f>
        <v>0</v>
      </c>
      <c r="AB54" s="39">
        <f>'DH Santhively'!AU33</f>
        <v>0</v>
      </c>
      <c r="AC54" s="39">
        <f>'DH Santhively'!AV33</f>
        <v>0</v>
      </c>
      <c r="AD54" s="39">
        <f>'DH Santhively'!AW33</f>
        <v>0</v>
      </c>
      <c r="AE54" s="39">
        <f>'DH Santhively'!AX33</f>
        <v>0</v>
      </c>
      <c r="AF54" s="39">
        <f>'DH Santhively'!AY33</f>
        <v>0</v>
      </c>
      <c r="AG54" s="39">
        <f>'DH Santhively'!AZ33</f>
        <v>0</v>
      </c>
      <c r="AH54" s="39">
        <f>'DH Santhively'!BA33</f>
        <v>0</v>
      </c>
      <c r="AI54" s="39">
        <f>'DH Santhively'!BB33</f>
        <v>0</v>
      </c>
      <c r="AJ54" s="39">
        <f>'DH Santhively'!BC33</f>
        <v>0</v>
      </c>
      <c r="AK54" s="39">
        <f>'DH Santhively'!BD33</f>
        <v>0</v>
      </c>
      <c r="AL54" s="39">
        <f>'DH Santhively'!BE33</f>
        <v>0</v>
      </c>
      <c r="AM54" s="39">
        <f>'DH Santhively'!BF33</f>
        <v>0</v>
      </c>
      <c r="AN54" s="39">
        <f>'DH Santhively'!BG33</f>
        <v>0</v>
      </c>
      <c r="AO54" s="39">
        <f>'DH Santhively'!BH33</f>
        <v>0</v>
      </c>
      <c r="AP54" s="39">
        <f>'DH Santhively'!BI33</f>
        <v>0</v>
      </c>
      <c r="AQ54" s="39">
        <f>'DH Santhively'!BJ33</f>
        <v>0</v>
      </c>
      <c r="AR54" s="39">
        <f>'DH Santhively'!BK33</f>
        <v>0</v>
      </c>
      <c r="AS54" s="39">
        <f t="shared" si="1"/>
        <v>0</v>
      </c>
      <c r="AT54" s="39">
        <f t="shared" si="2"/>
        <v>0</v>
      </c>
    </row>
    <row r="55" spans="1:46" x14ac:dyDescent="0.25">
      <c r="A55" s="38">
        <v>53</v>
      </c>
      <c r="B55" s="38" t="s">
        <v>151</v>
      </c>
      <c r="C55" s="39">
        <f>'DH Meeravodai'!G33</f>
        <v>0</v>
      </c>
      <c r="D55" s="39">
        <f>'DH Meeravodai'!H33</f>
        <v>0</v>
      </c>
      <c r="E55" s="39">
        <f>'DH Meeravodai'!I33</f>
        <v>0</v>
      </c>
      <c r="F55" s="39">
        <f>'DH Meeravodai'!J33</f>
        <v>0</v>
      </c>
      <c r="G55" s="39">
        <f>'DH Meeravodai'!K33</f>
        <v>0</v>
      </c>
      <c r="H55" s="39">
        <f>'DH Meeravodai'!L33</f>
        <v>0</v>
      </c>
      <c r="I55" s="39">
        <f>'DH Meeravodai'!M33</f>
        <v>0</v>
      </c>
      <c r="J55" s="39">
        <f>'DH Meeravodai'!N33</f>
        <v>0</v>
      </c>
      <c r="K55" s="39">
        <f>'DH Meeravodai'!O33</f>
        <v>0</v>
      </c>
      <c r="L55" s="39">
        <f>'DH Meeravodai'!P33</f>
        <v>0</v>
      </c>
      <c r="M55" s="39">
        <f>'DH Meeravodai'!Q33</f>
        <v>0</v>
      </c>
      <c r="N55" s="39">
        <f>'DH Meeravodai'!R33</f>
        <v>0</v>
      </c>
      <c r="O55" s="39">
        <f>'DH Meeravodai'!S33</f>
        <v>0</v>
      </c>
      <c r="P55" s="39">
        <f>'DH Meeravodai'!T33</f>
        <v>0</v>
      </c>
      <c r="Q55" s="39">
        <f>'DH Meeravodai'!U33</f>
        <v>0</v>
      </c>
      <c r="R55" s="39">
        <f>'DH Meeravodai'!V33</f>
        <v>0</v>
      </c>
      <c r="S55" s="39">
        <f>'DH Meeravodai'!W33</f>
        <v>0</v>
      </c>
      <c r="T55" s="39">
        <f>'DH Meeravodai'!X33</f>
        <v>0</v>
      </c>
      <c r="U55" s="39">
        <f>'DH Meeravodai'!Y33</f>
        <v>0</v>
      </c>
      <c r="V55" s="39">
        <f>'DH Meeravodai'!Z33</f>
        <v>0</v>
      </c>
      <c r="W55" s="39">
        <f t="shared" si="0"/>
        <v>0</v>
      </c>
      <c r="X55" s="39">
        <f>'DH Meeravodai'!AQ33</f>
        <v>0</v>
      </c>
      <c r="Y55" s="39">
        <f>'DH Meeravodai'!AR33</f>
        <v>0</v>
      </c>
      <c r="Z55" s="39">
        <f>'DH Meeravodai'!AS33</f>
        <v>0</v>
      </c>
      <c r="AA55" s="39">
        <f>'DH Meeravodai'!AT33</f>
        <v>0</v>
      </c>
      <c r="AB55" s="39">
        <f>'DH Meeravodai'!AU33</f>
        <v>0</v>
      </c>
      <c r="AC55" s="39">
        <f>'DH Meeravodai'!AV33</f>
        <v>0</v>
      </c>
      <c r="AD55" s="39">
        <f>'DH Meeravodai'!AW33</f>
        <v>0</v>
      </c>
      <c r="AE55" s="39">
        <f>'DH Meeravodai'!AX33</f>
        <v>0</v>
      </c>
      <c r="AF55" s="39">
        <f>'DH Meeravodai'!AY33</f>
        <v>0</v>
      </c>
      <c r="AG55" s="39">
        <f>'DH Meeravodai'!AZ33</f>
        <v>0</v>
      </c>
      <c r="AH55" s="39">
        <f>'DH Meeravodai'!BA33</f>
        <v>0</v>
      </c>
      <c r="AI55" s="39">
        <f>'DH Meeravodai'!BB33</f>
        <v>0</v>
      </c>
      <c r="AJ55" s="39">
        <f>'DH Meeravodai'!BC33</f>
        <v>0</v>
      </c>
      <c r="AK55" s="39">
        <f>'DH Meeravodai'!BD33</f>
        <v>0</v>
      </c>
      <c r="AL55" s="39">
        <f>'DH Meeravodai'!BE33</f>
        <v>0</v>
      </c>
      <c r="AM55" s="39">
        <f>'DH Meeravodai'!BF33</f>
        <v>0</v>
      </c>
      <c r="AN55" s="39">
        <f>'DH Meeravodai'!BG33</f>
        <v>0</v>
      </c>
      <c r="AO55" s="39">
        <f>'DH Meeravodai'!BH33</f>
        <v>0</v>
      </c>
      <c r="AP55" s="39">
        <f>'DH Meeravodai'!BI33</f>
        <v>0</v>
      </c>
      <c r="AQ55" s="39">
        <f>'DH Meeravodai'!BJ33</f>
        <v>0</v>
      </c>
      <c r="AR55" s="39">
        <f>'DH Meeravodai'!BK33</f>
        <v>0</v>
      </c>
      <c r="AS55" s="39">
        <f t="shared" si="1"/>
        <v>0</v>
      </c>
      <c r="AT55" s="39">
        <f t="shared" si="2"/>
        <v>0</v>
      </c>
    </row>
    <row r="56" spans="1:46" x14ac:dyDescent="0.25">
      <c r="A56" s="38">
        <v>54</v>
      </c>
      <c r="B56" s="38" t="s">
        <v>152</v>
      </c>
      <c r="C56" s="39">
        <f>'BH Valaichenai'!G33</f>
        <v>0</v>
      </c>
      <c r="D56" s="39">
        <f>'BH Valaichenai'!H33</f>
        <v>0</v>
      </c>
      <c r="E56" s="39">
        <f>'BH Valaichenai'!I33</f>
        <v>0</v>
      </c>
      <c r="F56" s="39">
        <f>'BH Valaichenai'!J33</f>
        <v>0</v>
      </c>
      <c r="G56" s="39">
        <f>'BH Valaichenai'!K33</f>
        <v>0</v>
      </c>
      <c r="H56" s="39">
        <f>'BH Valaichenai'!L33</f>
        <v>0</v>
      </c>
      <c r="I56" s="39">
        <f>'BH Valaichenai'!M33</f>
        <v>0</v>
      </c>
      <c r="J56" s="39">
        <f>'BH Valaichenai'!N33</f>
        <v>0</v>
      </c>
      <c r="K56" s="39">
        <f>'BH Valaichenai'!O33</f>
        <v>0</v>
      </c>
      <c r="L56" s="39">
        <f>'BH Valaichenai'!P33</f>
        <v>0</v>
      </c>
      <c r="M56" s="39">
        <f>'BH Valaichenai'!Q33</f>
        <v>0</v>
      </c>
      <c r="N56" s="39">
        <f>'BH Valaichenai'!R33</f>
        <v>0</v>
      </c>
      <c r="O56" s="39">
        <f>'BH Valaichenai'!S33</f>
        <v>0</v>
      </c>
      <c r="P56" s="39">
        <f>'BH Valaichenai'!T33</f>
        <v>0</v>
      </c>
      <c r="Q56" s="39">
        <f>'BH Valaichenai'!U33</f>
        <v>0</v>
      </c>
      <c r="R56" s="39">
        <f>'BH Valaichenai'!V33</f>
        <v>0</v>
      </c>
      <c r="S56" s="39">
        <f>'BH Valaichenai'!W33</f>
        <v>0</v>
      </c>
      <c r="T56" s="39">
        <f>'BH Valaichenai'!X33</f>
        <v>0</v>
      </c>
      <c r="U56" s="39">
        <f>'BH Valaichenai'!Y33</f>
        <v>0</v>
      </c>
      <c r="V56" s="39">
        <f>'BH Valaichenai'!Z33</f>
        <v>0</v>
      </c>
      <c r="W56" s="39">
        <f t="shared" si="0"/>
        <v>0</v>
      </c>
      <c r="X56" s="39">
        <f>'BH Valaichenai'!AQ33</f>
        <v>0</v>
      </c>
      <c r="Y56" s="39">
        <f>'BH Valaichenai'!AR33</f>
        <v>0</v>
      </c>
      <c r="Z56" s="39">
        <f>'BH Valaichenai'!AS33</f>
        <v>0</v>
      </c>
      <c r="AA56" s="39">
        <f>'BH Valaichenai'!AT33</f>
        <v>0</v>
      </c>
      <c r="AB56" s="39">
        <f>'BH Valaichenai'!AU33</f>
        <v>0</v>
      </c>
      <c r="AC56" s="39">
        <f>'BH Valaichenai'!AV33</f>
        <v>0</v>
      </c>
      <c r="AD56" s="39">
        <f>'BH Valaichenai'!AW33</f>
        <v>0</v>
      </c>
      <c r="AE56" s="39">
        <f>'BH Valaichenai'!AX33</f>
        <v>0</v>
      </c>
      <c r="AF56" s="39">
        <f>'BH Valaichenai'!AY33</f>
        <v>0</v>
      </c>
      <c r="AG56" s="39">
        <f>'BH Valaichenai'!AZ33</f>
        <v>0</v>
      </c>
      <c r="AH56" s="39">
        <f>'BH Valaichenai'!BA33</f>
        <v>0</v>
      </c>
      <c r="AI56" s="39">
        <f>'BH Valaichenai'!BB33</f>
        <v>0</v>
      </c>
      <c r="AJ56" s="39">
        <f>'BH Valaichenai'!BC33</f>
        <v>0</v>
      </c>
      <c r="AK56" s="39">
        <f>'BH Valaichenai'!BD33</f>
        <v>0</v>
      </c>
      <c r="AL56" s="39">
        <f>'BH Valaichenai'!BE33</f>
        <v>0</v>
      </c>
      <c r="AM56" s="39">
        <f>'BH Valaichenai'!BF33</f>
        <v>0</v>
      </c>
      <c r="AN56" s="39">
        <f>'BH Valaichenai'!BG33</f>
        <v>0</v>
      </c>
      <c r="AO56" s="39">
        <f>'BH Valaichenai'!BH33</f>
        <v>0</v>
      </c>
      <c r="AP56" s="39">
        <f>'BH Valaichenai'!BI33</f>
        <v>0</v>
      </c>
      <c r="AQ56" s="39">
        <f>'BH Valaichenai'!BJ33</f>
        <v>0</v>
      </c>
      <c r="AR56" s="39">
        <f>'BH Valaichenai'!BK33</f>
        <v>0</v>
      </c>
      <c r="AS56" s="39">
        <f t="shared" si="1"/>
        <v>0</v>
      </c>
      <c r="AT56" s="39">
        <f t="shared" si="2"/>
        <v>0</v>
      </c>
    </row>
    <row r="57" spans="1:46" x14ac:dyDescent="0.25">
      <c r="A57" s="38">
        <v>55</v>
      </c>
      <c r="B57" s="38" t="s">
        <v>153</v>
      </c>
      <c r="C57" s="39">
        <f>'DH Karadiyanaru'!G33</f>
        <v>0</v>
      </c>
      <c r="D57" s="39">
        <f>'DH Karadiyanaru'!H33</f>
        <v>0</v>
      </c>
      <c r="E57" s="39">
        <f>'DH Karadiyanaru'!I33</f>
        <v>0</v>
      </c>
      <c r="F57" s="39">
        <f>'DH Karadiyanaru'!J33</f>
        <v>0</v>
      </c>
      <c r="G57" s="39">
        <f>'DH Karadiyanaru'!K33</f>
        <v>0</v>
      </c>
      <c r="H57" s="39">
        <f>'DH Karadiyanaru'!L33</f>
        <v>0</v>
      </c>
      <c r="I57" s="39">
        <f>'DH Karadiyanaru'!M33</f>
        <v>0</v>
      </c>
      <c r="J57" s="39">
        <f>'DH Karadiyanaru'!N33</f>
        <v>0</v>
      </c>
      <c r="K57" s="39">
        <f>'DH Karadiyanaru'!O33</f>
        <v>0</v>
      </c>
      <c r="L57" s="39">
        <f>'DH Karadiyanaru'!P33</f>
        <v>0</v>
      </c>
      <c r="M57" s="39">
        <f>'DH Karadiyanaru'!Q33</f>
        <v>0</v>
      </c>
      <c r="N57" s="39">
        <f>'DH Karadiyanaru'!R33</f>
        <v>0</v>
      </c>
      <c r="O57" s="39">
        <f>'DH Karadiyanaru'!S33</f>
        <v>0</v>
      </c>
      <c r="P57" s="39">
        <f>'DH Karadiyanaru'!T33</f>
        <v>0</v>
      </c>
      <c r="Q57" s="39">
        <f>'DH Karadiyanaru'!U33</f>
        <v>0</v>
      </c>
      <c r="R57" s="39">
        <f>'DH Karadiyanaru'!V33</f>
        <v>0</v>
      </c>
      <c r="S57" s="39">
        <f>'DH Karadiyanaru'!W33</f>
        <v>0</v>
      </c>
      <c r="T57" s="39">
        <f>'DH Karadiyanaru'!X33</f>
        <v>0</v>
      </c>
      <c r="U57" s="39">
        <f>'DH Karadiyanaru'!Y33</f>
        <v>0</v>
      </c>
      <c r="V57" s="39">
        <f>'DH Karadiyanaru'!Z33</f>
        <v>0</v>
      </c>
      <c r="W57" s="39">
        <f t="shared" si="0"/>
        <v>0</v>
      </c>
      <c r="X57" s="39">
        <f>'DH Karadiyanaru'!AQ33</f>
        <v>0</v>
      </c>
      <c r="Y57" s="39">
        <f>'DH Karadiyanaru'!AR33</f>
        <v>0</v>
      </c>
      <c r="Z57" s="39">
        <f>'DH Karadiyanaru'!AS33</f>
        <v>0</v>
      </c>
      <c r="AA57" s="39">
        <f>'DH Karadiyanaru'!AT33</f>
        <v>0</v>
      </c>
      <c r="AB57" s="39">
        <f>'DH Karadiyanaru'!AU33</f>
        <v>0</v>
      </c>
      <c r="AC57" s="39">
        <f>'DH Karadiyanaru'!AV33</f>
        <v>0</v>
      </c>
      <c r="AD57" s="39">
        <f>'DH Karadiyanaru'!AW33</f>
        <v>0</v>
      </c>
      <c r="AE57" s="39">
        <f>'DH Karadiyanaru'!AX33</f>
        <v>0</v>
      </c>
      <c r="AF57" s="39">
        <f>'DH Karadiyanaru'!AY33</f>
        <v>0</v>
      </c>
      <c r="AG57" s="39">
        <f>'DH Karadiyanaru'!AZ33</f>
        <v>0</v>
      </c>
      <c r="AH57" s="39">
        <f>'DH Karadiyanaru'!BA33</f>
        <v>0</v>
      </c>
      <c r="AI57" s="39">
        <f>'DH Karadiyanaru'!BB33</f>
        <v>0</v>
      </c>
      <c r="AJ57" s="39">
        <f>'DH Karadiyanaru'!BC33</f>
        <v>0</v>
      </c>
      <c r="AK57" s="39">
        <f>'DH Karadiyanaru'!BD33</f>
        <v>0</v>
      </c>
      <c r="AL57" s="39">
        <f>'DH Karadiyanaru'!BE33</f>
        <v>0</v>
      </c>
      <c r="AM57" s="39">
        <f>'DH Karadiyanaru'!BF33</f>
        <v>0</v>
      </c>
      <c r="AN57" s="39">
        <f>'DH Karadiyanaru'!BG33</f>
        <v>0</v>
      </c>
      <c r="AO57" s="39">
        <f>'DH Karadiyanaru'!BH33</f>
        <v>0</v>
      </c>
      <c r="AP57" s="39">
        <f>'DH Karadiyanaru'!BI33</f>
        <v>0</v>
      </c>
      <c r="AQ57" s="39">
        <f>'DH Karadiyanaru'!BJ33</f>
        <v>0</v>
      </c>
      <c r="AR57" s="39">
        <f>'DH Karadiyanaru'!BK33</f>
        <v>0</v>
      </c>
      <c r="AS57" s="39">
        <f t="shared" si="1"/>
        <v>0</v>
      </c>
      <c r="AT57" s="39">
        <f t="shared" si="2"/>
        <v>0</v>
      </c>
    </row>
    <row r="58" spans="1:46" x14ac:dyDescent="0.25">
      <c r="A58" s="38"/>
      <c r="B58" s="38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</row>
    <row r="59" spans="1:46" s="47" customFormat="1" x14ac:dyDescent="0.25">
      <c r="A59" s="41"/>
      <c r="B59" s="41" t="s">
        <v>94</v>
      </c>
      <c r="C59" s="42">
        <f t="shared" ref="C59:AT59" si="3">SUM(C3:C55)</f>
        <v>2911470</v>
      </c>
      <c r="D59" s="42">
        <f t="shared" si="3"/>
        <v>5520.96</v>
      </c>
      <c r="E59" s="42">
        <f t="shared" si="3"/>
        <v>522600</v>
      </c>
      <c r="F59" s="42">
        <f t="shared" si="3"/>
        <v>335000</v>
      </c>
      <c r="G59" s="42">
        <f t="shared" si="3"/>
        <v>569900</v>
      </c>
      <c r="H59" s="42">
        <f t="shared" si="3"/>
        <v>30600</v>
      </c>
      <c r="I59" s="42">
        <f t="shared" si="3"/>
        <v>6000</v>
      </c>
      <c r="J59" s="42">
        <f t="shared" si="3"/>
        <v>7807</v>
      </c>
      <c r="K59" s="42">
        <f t="shared" si="3"/>
        <v>28700</v>
      </c>
      <c r="L59" s="43">
        <f t="shared" si="3"/>
        <v>0</v>
      </c>
      <c r="M59" s="42">
        <f t="shared" si="3"/>
        <v>167500</v>
      </c>
      <c r="N59" s="42">
        <f t="shared" si="3"/>
        <v>74000</v>
      </c>
      <c r="O59" s="42">
        <f t="shared" si="3"/>
        <v>0</v>
      </c>
      <c r="P59" s="42">
        <f t="shared" si="3"/>
        <v>0</v>
      </c>
      <c r="Q59" s="42">
        <f t="shared" si="3"/>
        <v>850</v>
      </c>
      <c r="R59" s="42">
        <f t="shared" si="3"/>
        <v>1429355.5</v>
      </c>
      <c r="S59" s="42">
        <f t="shared" si="3"/>
        <v>139626.94</v>
      </c>
      <c r="T59" s="42">
        <f t="shared" si="3"/>
        <v>51500</v>
      </c>
      <c r="U59" s="42">
        <f t="shared" si="3"/>
        <v>2115.4499999999998</v>
      </c>
      <c r="V59" s="42">
        <f t="shared" si="3"/>
        <v>0</v>
      </c>
      <c r="W59" s="44">
        <f t="shared" si="3"/>
        <v>6282545.8499999996</v>
      </c>
      <c r="X59" s="45">
        <f t="shared" si="3"/>
        <v>151932</v>
      </c>
      <c r="Y59" s="42">
        <f t="shared" si="3"/>
        <v>186523.90000000002</v>
      </c>
      <c r="Z59" s="42">
        <f t="shared" si="3"/>
        <v>2562.0000000000005</v>
      </c>
      <c r="AA59" s="42">
        <f t="shared" si="3"/>
        <v>386.46</v>
      </c>
      <c r="AB59" s="42">
        <f t="shared" si="3"/>
        <v>0</v>
      </c>
      <c r="AC59" s="42">
        <f t="shared" si="3"/>
        <v>1250</v>
      </c>
      <c r="AD59" s="42">
        <f t="shared" si="3"/>
        <v>62114.46</v>
      </c>
      <c r="AE59" s="42">
        <f t="shared" si="3"/>
        <v>4146.8999999999996</v>
      </c>
      <c r="AF59" s="42">
        <f t="shared" si="3"/>
        <v>40</v>
      </c>
      <c r="AG59" s="42">
        <f t="shared" si="3"/>
        <v>325210.43</v>
      </c>
      <c r="AH59" s="42">
        <f t="shared" si="3"/>
        <v>84900</v>
      </c>
      <c r="AI59" s="42">
        <f t="shared" si="3"/>
        <v>136229.35999999999</v>
      </c>
      <c r="AJ59" s="42">
        <f t="shared" si="3"/>
        <v>10430</v>
      </c>
      <c r="AK59" s="42">
        <f t="shared" si="3"/>
        <v>2357</v>
      </c>
      <c r="AL59" s="42">
        <f t="shared" si="3"/>
        <v>825</v>
      </c>
      <c r="AM59" s="42">
        <f t="shared" si="3"/>
        <v>19525</v>
      </c>
      <c r="AN59" s="42">
        <f t="shared" si="3"/>
        <v>140185</v>
      </c>
      <c r="AO59" s="42"/>
      <c r="AP59" s="42">
        <f t="shared" si="3"/>
        <v>1650</v>
      </c>
      <c r="AQ59" s="42">
        <f t="shared" si="3"/>
        <v>5225</v>
      </c>
      <c r="AR59" s="43">
        <f t="shared" si="3"/>
        <v>500</v>
      </c>
      <c r="AS59" s="46">
        <f>SUM(AS3:AS55)</f>
        <v>1137142.5099999998</v>
      </c>
      <c r="AT59" s="43">
        <f t="shared" si="3"/>
        <v>5145403.3400000008</v>
      </c>
    </row>
    <row r="60" spans="1:46" s="50" customFormat="1" x14ac:dyDescent="0.25">
      <c r="A60" s="48"/>
      <c r="B60" s="48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</row>
    <row r="61" spans="1:46" s="52" customFormat="1" ht="20.25" customHeight="1" x14ac:dyDescent="0.25">
      <c r="A61" s="51"/>
      <c r="B61" s="51"/>
      <c r="C61" s="53">
        <v>1001</v>
      </c>
      <c r="D61" s="54"/>
      <c r="E61" s="53" t="s">
        <v>95</v>
      </c>
      <c r="F61" s="54"/>
      <c r="G61" s="53" t="s">
        <v>96</v>
      </c>
      <c r="H61" s="54"/>
      <c r="I61" s="53" t="s">
        <v>97</v>
      </c>
      <c r="J61" s="54"/>
      <c r="K61" s="53" t="s">
        <v>98</v>
      </c>
      <c r="L61" s="53" t="s">
        <v>99</v>
      </c>
      <c r="M61" s="55" t="s">
        <v>11</v>
      </c>
      <c r="N61" s="55" t="s">
        <v>100</v>
      </c>
      <c r="O61" s="53" t="s">
        <v>101</v>
      </c>
      <c r="P61" s="53" t="s">
        <v>102</v>
      </c>
    </row>
    <row r="62" spans="1:46" x14ac:dyDescent="0.25">
      <c r="C62" s="57">
        <f>C59+D59</f>
        <v>2916990.96</v>
      </c>
      <c r="D62" s="58"/>
      <c r="E62" s="57">
        <f>E59+F59+G59+H59+I59+J59+K59+L59+M59+N59+O59+P59+Q59</f>
        <v>1742957</v>
      </c>
      <c r="F62" s="58"/>
      <c r="G62" s="57">
        <f>R59+S59</f>
        <v>1568982.44</v>
      </c>
      <c r="H62" s="58"/>
      <c r="I62" s="57">
        <f>T59</f>
        <v>51500</v>
      </c>
      <c r="J62" s="58"/>
      <c r="K62" s="57">
        <f>U59</f>
        <v>2115.4499999999998</v>
      </c>
      <c r="L62" s="57">
        <f>V59</f>
        <v>0</v>
      </c>
      <c r="M62" s="59">
        <f>SUM(C62:K62)-L62</f>
        <v>6282545.8500000006</v>
      </c>
      <c r="N62" s="60">
        <f>AT59+AH59+AG59+AI59</f>
        <v>5691743.1300000008</v>
      </c>
      <c r="O62" s="61">
        <v>0</v>
      </c>
      <c r="P62" s="61">
        <f>N62-O62</f>
        <v>5691743.1300000008</v>
      </c>
      <c r="Y62" s="40"/>
      <c r="AG62" s="40"/>
      <c r="AI62" s="62"/>
      <c r="AJ62" s="62"/>
    </row>
    <row r="63" spans="1:46" x14ac:dyDescent="0.25">
      <c r="O63" s="40"/>
      <c r="Q63" s="40"/>
      <c r="AI63" s="62"/>
      <c r="AJ63" s="62"/>
    </row>
    <row r="64" spans="1:46" x14ac:dyDescent="0.25">
      <c r="N64" s="50"/>
      <c r="T64" s="40"/>
      <c r="X64" s="40"/>
      <c r="AD64" s="40"/>
      <c r="AI64" s="62"/>
      <c r="AJ64" s="62"/>
      <c r="AK64" s="52"/>
    </row>
    <row r="65" spans="7:42" x14ac:dyDescent="0.25">
      <c r="N65" s="50"/>
      <c r="P65" s="40"/>
      <c r="AI65" s="62"/>
      <c r="AJ65" s="62"/>
    </row>
    <row r="66" spans="7:42" x14ac:dyDescent="0.25">
      <c r="G66" s="40"/>
      <c r="N66" s="50"/>
      <c r="S66" s="40">
        <f>M62-W59</f>
        <v>0</v>
      </c>
      <c r="W66" s="40"/>
      <c r="AJ66" s="40"/>
    </row>
    <row r="67" spans="7:42" x14ac:dyDescent="0.25">
      <c r="H67" s="40"/>
      <c r="J67" s="40"/>
      <c r="L67" s="40"/>
      <c r="N67" s="40"/>
      <c r="U67" s="40"/>
      <c r="V67" s="40"/>
      <c r="AP67" s="40"/>
    </row>
    <row r="68" spans="7:42" x14ac:dyDescent="0.25">
      <c r="M68" s="50"/>
      <c r="AP68" s="40"/>
    </row>
    <row r="69" spans="7:42" x14ac:dyDescent="0.25">
      <c r="N69" s="40"/>
      <c r="O69" s="40"/>
    </row>
  </sheetData>
  <mergeCells count="27">
    <mergeCell ref="AS1:AS2"/>
    <mergeCell ref="AT1:AT2"/>
    <mergeCell ref="AL1:AL2"/>
    <mergeCell ref="AM1:AM2"/>
    <mergeCell ref="AN1:AN2"/>
    <mergeCell ref="AP1:AP2"/>
    <mergeCell ref="AQ1:AQ2"/>
    <mergeCell ref="AR1:AR2"/>
    <mergeCell ref="AO1:AO2"/>
    <mergeCell ref="AK1:AK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Y1:Y2"/>
    <mergeCell ref="A1:A2"/>
    <mergeCell ref="B1:B2"/>
    <mergeCell ref="V1:V2"/>
    <mergeCell ref="W1:W2"/>
    <mergeCell ref="X1:X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Colour List</vt:lpstr>
      <vt:lpstr>RDHS</vt:lpstr>
      <vt:lpstr>DH Arayampathy</vt:lpstr>
      <vt:lpstr>Chest Clinic</vt:lpstr>
      <vt:lpstr>STD</vt:lpstr>
      <vt:lpstr>DH Navatkadu</vt:lpstr>
      <vt:lpstr>DH Kokkaddicholai</vt:lpstr>
      <vt:lpstr>DH Cheddipalayam</vt:lpstr>
      <vt:lpstr> BIO Medical</vt:lpstr>
      <vt:lpstr>DH Chenkalady</vt:lpstr>
      <vt:lpstr>PMCU koddamunai</vt:lpstr>
      <vt:lpstr>PMCU Palayadiveddai</vt:lpstr>
      <vt:lpstr>PMCU Kankeyanodai</vt:lpstr>
      <vt:lpstr>PMCU Meerakerny</vt:lpstr>
      <vt:lpstr>PMCU Palameenmadu</vt:lpstr>
      <vt:lpstr>PMCU Kaluthawalai</vt:lpstr>
      <vt:lpstr>PMCU Mangalagama</vt:lpstr>
      <vt:lpstr>PMCU Thikkodai</vt:lpstr>
      <vt:lpstr>MOH Chenkalady</vt:lpstr>
      <vt:lpstr>MOH Valaichenai</vt:lpstr>
      <vt:lpstr>MOH Vaharai</vt:lpstr>
      <vt:lpstr>PMCU Mahiloor</vt:lpstr>
      <vt:lpstr> DH Mavadivembu</vt:lpstr>
      <vt:lpstr>DH Palamunai</vt:lpstr>
      <vt:lpstr>MHRC Mavadivembu</vt:lpstr>
      <vt:lpstr>MOH Oddamavady</vt:lpstr>
      <vt:lpstr>PMCU Mahilawaddavan</vt:lpstr>
      <vt:lpstr>PMCU Unnichai</vt:lpstr>
      <vt:lpstr>PMCU Mankerny</vt:lpstr>
      <vt:lpstr>PMCU Kawathmunai</vt:lpstr>
      <vt:lpstr>PMCU Thiraimadu</vt:lpstr>
      <vt:lpstr>PMCU Rethithenna</vt:lpstr>
      <vt:lpstr>MOH KPC</vt:lpstr>
      <vt:lpstr>MOH Kiran</vt:lpstr>
      <vt:lpstr>PMCU Navalady</vt:lpstr>
      <vt:lpstr>MOH Eravur</vt:lpstr>
      <vt:lpstr>BH Eravur</vt:lpstr>
      <vt:lpstr>DH Periyakallar</vt:lpstr>
      <vt:lpstr>RMO</vt:lpstr>
      <vt:lpstr>DH Thuraineelavanai</vt:lpstr>
      <vt:lpstr>DH Mandapathady</vt:lpstr>
      <vt:lpstr>DH Mandour</vt:lpstr>
      <vt:lpstr>DH Palugamam</vt:lpstr>
      <vt:lpstr>MOH Batticaloa</vt:lpstr>
      <vt:lpstr>MOH Kalu.kudy</vt:lpstr>
      <vt:lpstr>MOH Kattankudy</vt:lpstr>
      <vt:lpstr>DH Kathiravely</vt:lpstr>
      <vt:lpstr>MOH Paddipalai</vt:lpstr>
      <vt:lpstr>MOH Vavunathivu</vt:lpstr>
      <vt:lpstr>MOH Vellavely</vt:lpstr>
      <vt:lpstr>MOH Arayampathy</vt:lpstr>
      <vt:lpstr>DH, Vaharai</vt:lpstr>
      <vt:lpstr>DH Santhively</vt:lpstr>
      <vt:lpstr>DH Meeravodai</vt:lpstr>
      <vt:lpstr>BH Valaichenai</vt:lpstr>
      <vt:lpstr>DH Karadiyanaru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2023-04-21T04:55:33Z</dcterms:modified>
</cp:coreProperties>
</file>