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767D32E6-1C26-4985-ABEC-15C39B26531A}" xr6:coauthVersionLast="47" xr6:coauthVersionMax="47" xr10:uidLastSave="{00000000-0000-0000-0000-000000000000}"/>
  <bookViews>
    <workbookView xWindow="49476" yWindow="696" windowWidth="19356" windowHeight="11436" activeTab="2" xr2:uid="{9C19F417-91FE-41D0-9D6F-A587380BF120}"/>
  </bookViews>
  <sheets>
    <sheet name="ProfitLoss" sheetId="1" r:id="rId1"/>
    <sheet name="Contribution Margin" sheetId="3" r:id="rId2"/>
    <sheet name="Smoothie Rock PL Statem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6" i="2"/>
  <c r="B4" i="2" s="1"/>
  <c r="B15" i="2" s="1"/>
  <c r="B4" i="1"/>
  <c r="B13" i="1" s="1"/>
  <c r="B18" i="1" s="1"/>
  <c r="B7" i="1"/>
  <c r="B15" i="1" s="1"/>
  <c r="B16" i="1" s="1"/>
  <c r="B3" i="3"/>
  <c r="B9" i="3" s="1"/>
  <c r="B10" i="3" s="1"/>
  <c r="B20" i="2"/>
  <c r="B29" i="2" s="1"/>
  <c r="B21" i="1"/>
  <c r="B29" i="1" s="1"/>
  <c r="B19" i="1" l="1"/>
  <c r="B31" i="2"/>
  <c r="B17" i="2"/>
  <c r="B18" i="2"/>
  <c r="B31" i="1"/>
  <c r="B36" i="1" s="1"/>
</calcChain>
</file>

<file path=xl/sharedStrings.xml><?xml version="1.0" encoding="utf-8"?>
<sst xmlns="http://schemas.openxmlformats.org/spreadsheetml/2006/main" count="52" uniqueCount="37">
  <si>
    <t>Total Revenue</t>
  </si>
  <si>
    <t>Cost of Goods Sold</t>
  </si>
  <si>
    <t>Engineering and Hosting Costs</t>
  </si>
  <si>
    <t>Charges for Third-Party Payment System</t>
  </si>
  <si>
    <t>Packaging Costs</t>
  </si>
  <si>
    <t>Delivery Service Costs</t>
  </si>
  <si>
    <t>Gross Profit</t>
  </si>
  <si>
    <t>Selling, General, and Administrative Expenses</t>
  </si>
  <si>
    <t>Salaries</t>
  </si>
  <si>
    <t>Legal Fee</t>
  </si>
  <si>
    <t>Rent for Office</t>
  </si>
  <si>
    <t>Utilities</t>
  </si>
  <si>
    <t>Reasearch &amp; Development</t>
  </si>
  <si>
    <t>Total Operating Expenses</t>
  </si>
  <si>
    <t>Operating Profit/Income/EBIT</t>
  </si>
  <si>
    <t>Net income</t>
  </si>
  <si>
    <t>Income Tax</t>
  </si>
  <si>
    <t>Interest Expense</t>
  </si>
  <si>
    <t>Gross Margin (in $)</t>
  </si>
  <si>
    <t>Gross Margin (in %)</t>
  </si>
  <si>
    <t>Cost of fruits and vegetables</t>
  </si>
  <si>
    <t>Cost of cash machine</t>
  </si>
  <si>
    <t>Cost of smoothie cups, straws</t>
  </si>
  <si>
    <t>Selling, General and Administrative Expenses</t>
  </si>
  <si>
    <t>Cost of sales and marketing</t>
  </si>
  <si>
    <t>Salary of staff</t>
  </si>
  <si>
    <t>Rent</t>
  </si>
  <si>
    <t>Cost of furniture</t>
  </si>
  <si>
    <t>Cost of laptop</t>
  </si>
  <si>
    <t>Variable Costs</t>
  </si>
  <si>
    <t>Delivery Service Cost</t>
  </si>
  <si>
    <t>Number of Goods Sold</t>
  </si>
  <si>
    <t>Contribution Margin</t>
  </si>
  <si>
    <t>Contribution Margin Per unit</t>
  </si>
  <si>
    <t>Contribution Margin Per Unit</t>
  </si>
  <si>
    <t>Number of goods sold</t>
  </si>
  <si>
    <t>Number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</si>
</sst>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8"/>
      <color theme="1"/>
      <name val="Arial"/>
      <family val="2"/>
    </font>
    <font>
      <b/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44" fontId="2" fillId="0" borderId="0" xfId="2" applyFont="1"/>
    <xf numFmtId="44" fontId="3" fillId="0" borderId="0" xfId="2" applyFont="1"/>
    <xf numFmtId="44" fontId="0" fillId="0" borderId="0" xfId="2" applyFont="1"/>
    <xf numFmtId="0" fontId="2" fillId="0" borderId="0" xfId="2" applyNumberFormat="1" applyFont="1"/>
    <xf numFmtId="0" fontId="0" fillId="0" borderId="0" xfId="0" applyFont="1"/>
    <xf numFmtId="0" fontId="4" fillId="0" borderId="0" xfId="0" applyFont="1"/>
    <xf numFmtId="44" fontId="4" fillId="0" borderId="0" xfId="2" applyFont="1"/>
    <xf numFmtId="0" fontId="5" fillId="0" borderId="0" xfId="0" applyFont="1"/>
    <xf numFmtId="44" fontId="5" fillId="0" borderId="0" xfId="2" applyFont="1"/>
    <xf numFmtId="10" fontId="5" fillId="0" borderId="0" xfId="3" applyNumberFormat="1" applyFont="1"/>
    <xf numFmtId="6" fontId="0" fillId="0" borderId="0" xfId="0" applyNumberFormat="1"/>
    <xf numFmtId="0" fontId="6" fillId="0" borderId="0" xfId="0" applyFont="1"/>
    <xf numFmtId="169" fontId="0" fillId="0" borderId="0" xfId="1" applyNumberFormat="1" applyFont="1"/>
    <xf numFmtId="0" fontId="7" fillId="0" borderId="0" xfId="0" applyFont="1"/>
    <xf numFmtId="44" fontId="7" fillId="0" borderId="0" xfId="2" applyFont="1"/>
    <xf numFmtId="0" fontId="0" fillId="0" borderId="0" xfId="0"/>
    <xf numFmtId="0" fontId="8" fillId="0" borderId="0" xfId="0" applyFont="1"/>
    <xf numFmtId="0" fontId="9" fillId="0" borderId="0" xfId="0" applyFont="1"/>
    <xf numFmtId="44" fontId="9" fillId="0" borderId="0" xfId="2" applyFont="1"/>
    <xf numFmtId="44" fontId="6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81A4-915A-48F0-B0C0-3AB0728CD76E}">
  <dimension ref="A1:B36"/>
  <sheetViews>
    <sheetView workbookViewId="0">
      <selection activeCell="G6" sqref="G6"/>
    </sheetView>
  </sheetViews>
  <sheetFormatPr defaultRowHeight="14.4" x14ac:dyDescent="0.55000000000000004"/>
  <cols>
    <col min="1" max="1" width="47.05078125" customWidth="1"/>
    <col min="2" max="2" width="24.83984375" style="5" customWidth="1"/>
  </cols>
  <sheetData>
    <row r="1" spans="1:2" x14ac:dyDescent="0.55000000000000004">
      <c r="B1" s="6">
        <v>2016</v>
      </c>
    </row>
    <row r="2" spans="1:2" s="2" customFormat="1" ht="18.3" x14ac:dyDescent="0.7">
      <c r="A2" s="2" t="s">
        <v>0</v>
      </c>
      <c r="B2" s="4">
        <v>70000</v>
      </c>
    </row>
    <row r="3" spans="1:2" s="2" customFormat="1" ht="18.3" x14ac:dyDescent="0.7">
      <c r="B3" s="4"/>
    </row>
    <row r="4" spans="1:2" s="2" customFormat="1" ht="18.3" x14ac:dyDescent="0.7">
      <c r="A4" s="2" t="s">
        <v>1</v>
      </c>
      <c r="B4" s="4">
        <f>SUM(B5,B6,B7)</f>
        <v>26825</v>
      </c>
    </row>
    <row r="5" spans="1:2" x14ac:dyDescent="0.55000000000000004">
      <c r="A5" t="s">
        <v>2</v>
      </c>
      <c r="B5" s="5">
        <v>10000</v>
      </c>
    </row>
    <row r="6" spans="1:2" x14ac:dyDescent="0.55000000000000004">
      <c r="A6" t="s">
        <v>3</v>
      </c>
      <c r="B6" s="5">
        <v>5625</v>
      </c>
    </row>
    <row r="7" spans="1:2" s="2" customFormat="1" ht="18.3" x14ac:dyDescent="0.7">
      <c r="A7" s="2" t="s">
        <v>29</v>
      </c>
      <c r="B7" s="4">
        <f>SUM(B8:B9)</f>
        <v>11200</v>
      </c>
    </row>
    <row r="8" spans="1:2" x14ac:dyDescent="0.55000000000000004">
      <c r="A8" t="s">
        <v>4</v>
      </c>
      <c r="B8" s="5">
        <v>3700</v>
      </c>
    </row>
    <row r="9" spans="1:2" x14ac:dyDescent="0.55000000000000004">
      <c r="A9" t="s">
        <v>5</v>
      </c>
      <c r="B9" s="5">
        <v>7500</v>
      </c>
    </row>
    <row r="11" spans="1:2" x14ac:dyDescent="0.55000000000000004">
      <c r="A11" t="s">
        <v>35</v>
      </c>
      <c r="B11" s="15">
        <v>20000</v>
      </c>
    </row>
    <row r="13" spans="1:2" s="2" customFormat="1" ht="18.3" x14ac:dyDescent="0.7">
      <c r="A13" s="2" t="s">
        <v>6</v>
      </c>
      <c r="B13" s="4">
        <f>B2-B4</f>
        <v>43175</v>
      </c>
    </row>
    <row r="14" spans="1:2" s="2" customFormat="1" ht="18.3" x14ac:dyDescent="0.7">
      <c r="B14" s="4"/>
    </row>
    <row r="15" spans="1:2" s="16" customFormat="1" ht="18.3" x14ac:dyDescent="0.7">
      <c r="A15" s="16" t="s">
        <v>32</v>
      </c>
      <c r="B15" s="17">
        <f>B2-B7</f>
        <v>58800</v>
      </c>
    </row>
    <row r="16" spans="1:2" s="16" customFormat="1" ht="18.3" x14ac:dyDescent="0.7">
      <c r="A16" s="16" t="s">
        <v>34</v>
      </c>
      <c r="B16" s="17">
        <f>B15/B11</f>
        <v>2.94</v>
      </c>
    </row>
    <row r="17" spans="1:2" s="2" customFormat="1" ht="18.3" x14ac:dyDescent="0.7">
      <c r="B17" s="4"/>
    </row>
    <row r="18" spans="1:2" s="10" customFormat="1" ht="18.3" x14ac:dyDescent="0.7">
      <c r="A18" s="10" t="s">
        <v>18</v>
      </c>
      <c r="B18" s="11">
        <f>B13/B2</f>
        <v>0.61678571428571427</v>
      </c>
    </row>
    <row r="19" spans="1:2" s="10" customFormat="1" ht="18.3" x14ac:dyDescent="0.7">
      <c r="A19" s="10" t="s">
        <v>19</v>
      </c>
      <c r="B19" s="12">
        <f>B13/B2</f>
        <v>0.61678571428571427</v>
      </c>
    </row>
    <row r="21" spans="1:2" s="2" customFormat="1" ht="18.3" x14ac:dyDescent="0.7">
      <c r="A21" s="2" t="s">
        <v>7</v>
      </c>
      <c r="B21" s="4">
        <f>SUM(B22:B25)</f>
        <v>25462</v>
      </c>
    </row>
    <row r="22" spans="1:2" x14ac:dyDescent="0.55000000000000004">
      <c r="A22" t="s">
        <v>8</v>
      </c>
      <c r="B22" s="5">
        <v>20000</v>
      </c>
    </row>
    <row r="23" spans="1:2" x14ac:dyDescent="0.55000000000000004">
      <c r="A23" t="s">
        <v>9</v>
      </c>
      <c r="B23" s="5">
        <v>1000</v>
      </c>
    </row>
    <row r="24" spans="1:2" x14ac:dyDescent="0.55000000000000004">
      <c r="A24" t="s">
        <v>10</v>
      </c>
      <c r="B24" s="5">
        <v>3500</v>
      </c>
    </row>
    <row r="25" spans="1:2" x14ac:dyDescent="0.55000000000000004">
      <c r="A25" t="s">
        <v>11</v>
      </c>
      <c r="B25" s="5">
        <v>962</v>
      </c>
    </row>
    <row r="27" spans="1:2" x14ac:dyDescent="0.55000000000000004">
      <c r="A27" t="s">
        <v>12</v>
      </c>
      <c r="B27" s="5">
        <v>2000</v>
      </c>
    </row>
    <row r="29" spans="1:2" s="2" customFormat="1" ht="18.3" x14ac:dyDescent="0.7">
      <c r="A29" s="2" t="s">
        <v>13</v>
      </c>
      <c r="B29" s="4">
        <f>SUM(B21,B27)</f>
        <v>27462</v>
      </c>
    </row>
    <row r="31" spans="1:2" s="2" customFormat="1" ht="18.3" x14ac:dyDescent="0.7">
      <c r="A31" s="2" t="s">
        <v>14</v>
      </c>
      <c r="B31" s="4">
        <f>B13-B29</f>
        <v>15713</v>
      </c>
    </row>
    <row r="33" spans="1:2" x14ac:dyDescent="0.55000000000000004">
      <c r="A33" t="s">
        <v>17</v>
      </c>
      <c r="B33" s="5">
        <v>2300</v>
      </c>
    </row>
    <row r="34" spans="1:2" x14ac:dyDescent="0.55000000000000004">
      <c r="A34" t="s">
        <v>16</v>
      </c>
      <c r="B34" s="5">
        <v>4600</v>
      </c>
    </row>
    <row r="36" spans="1:2" s="10" customFormat="1" ht="18.3" x14ac:dyDescent="0.7">
      <c r="A36" s="10" t="s">
        <v>15</v>
      </c>
      <c r="B36" s="11">
        <f>B31-SUM(B33:B34)</f>
        <v>8813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B215-6BE1-4D60-9C30-18C0E0CA591B}">
  <dimension ref="A1:B30"/>
  <sheetViews>
    <sheetView workbookViewId="0">
      <selection activeCell="B4" sqref="B4"/>
    </sheetView>
  </sheetViews>
  <sheetFormatPr defaultRowHeight="14.4" x14ac:dyDescent="0.55000000000000004"/>
  <cols>
    <col min="1" max="1" width="47.05078125" customWidth="1"/>
    <col min="2" max="2" width="24.83984375" style="5" customWidth="1"/>
  </cols>
  <sheetData>
    <row r="1" spans="1:2" x14ac:dyDescent="0.55000000000000004">
      <c r="B1" s="6">
        <v>2016</v>
      </c>
    </row>
    <row r="2" spans="1:2" s="2" customFormat="1" ht="18.3" x14ac:dyDescent="0.7">
      <c r="A2" s="2" t="s">
        <v>0</v>
      </c>
      <c r="B2" s="4">
        <v>70000</v>
      </c>
    </row>
    <row r="3" spans="1:2" s="1" customFormat="1" x14ac:dyDescent="0.55000000000000004">
      <c r="A3" s="1" t="s">
        <v>29</v>
      </c>
      <c r="B3" s="3">
        <f>SUM(B5,B4)</f>
        <v>11200</v>
      </c>
    </row>
    <row r="4" spans="1:2" s="7" customFormat="1" x14ac:dyDescent="0.55000000000000004">
      <c r="A4" s="7" t="s">
        <v>4</v>
      </c>
      <c r="B4" s="5">
        <v>3700</v>
      </c>
    </row>
    <row r="5" spans="1:2" s="7" customFormat="1" x14ac:dyDescent="0.55000000000000004">
      <c r="A5" s="7" t="s">
        <v>30</v>
      </c>
      <c r="B5" s="5">
        <v>7500</v>
      </c>
    </row>
    <row r="6" spans="1:2" s="7" customFormat="1" x14ac:dyDescent="0.55000000000000004">
      <c r="B6" s="5"/>
    </row>
    <row r="7" spans="1:2" s="7" customFormat="1" x14ac:dyDescent="0.55000000000000004">
      <c r="A7" s="7" t="s">
        <v>31</v>
      </c>
      <c r="B7" s="15">
        <v>20000</v>
      </c>
    </row>
    <row r="8" spans="1:2" s="7" customFormat="1" x14ac:dyDescent="0.55000000000000004">
      <c r="B8" s="5"/>
    </row>
    <row r="9" spans="1:2" s="10" customFormat="1" ht="18.3" x14ac:dyDescent="0.7">
      <c r="A9" s="10" t="s">
        <v>32</v>
      </c>
      <c r="B9" s="11">
        <f>B2-B3</f>
        <v>58800</v>
      </c>
    </row>
    <row r="10" spans="1:2" s="10" customFormat="1" ht="18.3" x14ac:dyDescent="0.7">
      <c r="A10" s="10" t="s">
        <v>33</v>
      </c>
      <c r="B10" s="11">
        <f>B9/B7</f>
        <v>2.94</v>
      </c>
    </row>
    <row r="11" spans="1:2" s="2" customFormat="1" ht="18.3" x14ac:dyDescent="0.7">
      <c r="B11" s="4"/>
    </row>
    <row r="12" spans="1:2" s="10" customFormat="1" ht="18.3" x14ac:dyDescent="0.7">
      <c r="B12" s="11"/>
    </row>
    <row r="13" spans="1:2" s="10" customFormat="1" ht="18.3" x14ac:dyDescent="0.7">
      <c r="B13" s="12"/>
    </row>
    <row r="15" spans="1:2" s="2" customFormat="1" ht="18.3" x14ac:dyDescent="0.7">
      <c r="B15" s="4"/>
    </row>
    <row r="23" spans="2:2" s="2" customFormat="1" ht="18.3" x14ac:dyDescent="0.7">
      <c r="B23" s="4"/>
    </row>
    <row r="25" spans="2:2" s="2" customFormat="1" ht="18.3" x14ac:dyDescent="0.7">
      <c r="B25" s="4"/>
    </row>
    <row r="30" spans="2:2" s="10" customFormat="1" ht="18.3" x14ac:dyDescent="0.7">
      <c r="B3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6F79-D77F-4152-A06D-042AE1826076}">
  <dimension ref="A2:F31"/>
  <sheetViews>
    <sheetView tabSelected="1" topLeftCell="A3" workbookViewId="0">
      <selection activeCell="G30" sqref="G30"/>
    </sheetView>
  </sheetViews>
  <sheetFormatPr defaultRowHeight="14.4" x14ac:dyDescent="0.55000000000000004"/>
  <cols>
    <col min="1" max="1" width="42.20703125" customWidth="1"/>
    <col min="2" max="2" width="28.3125" style="5" customWidth="1"/>
  </cols>
  <sheetData>
    <row r="2" spans="1:3" s="8" customFormat="1" ht="15.6" x14ac:dyDescent="0.6">
      <c r="A2" s="8" t="s">
        <v>0</v>
      </c>
      <c r="B2" s="9">
        <v>500000</v>
      </c>
    </row>
    <row r="4" spans="1:3" s="8" customFormat="1" ht="15.6" x14ac:dyDescent="0.6">
      <c r="A4" s="8" t="s">
        <v>1</v>
      </c>
      <c r="B4" s="9">
        <f>SUM(B5:B6)</f>
        <v>335534</v>
      </c>
    </row>
    <row r="5" spans="1:3" x14ac:dyDescent="0.55000000000000004">
      <c r="A5" t="s">
        <v>21</v>
      </c>
      <c r="B5" s="5">
        <v>534</v>
      </c>
    </row>
    <row r="6" spans="1:3" s="8" customFormat="1" ht="15.6" x14ac:dyDescent="0.6">
      <c r="A6" s="8" t="s">
        <v>29</v>
      </c>
      <c r="B6" s="9">
        <f>SUM(B7:B8)</f>
        <v>335000</v>
      </c>
    </row>
    <row r="7" spans="1:3" x14ac:dyDescent="0.55000000000000004">
      <c r="A7" t="s">
        <v>20</v>
      </c>
      <c r="B7" s="5">
        <v>325000</v>
      </c>
    </row>
    <row r="8" spans="1:3" x14ac:dyDescent="0.55000000000000004">
      <c r="A8" t="s">
        <v>22</v>
      </c>
      <c r="B8" s="5">
        <v>10000</v>
      </c>
    </row>
    <row r="10" spans="1:3" s="7" customFormat="1" x14ac:dyDescent="0.55000000000000004">
      <c r="A10" s="7" t="s">
        <v>36</v>
      </c>
      <c r="B10" s="15">
        <v>60895</v>
      </c>
    </row>
    <row r="11" spans="1:3" s="18" customFormat="1" x14ac:dyDescent="0.55000000000000004">
      <c r="A11" s="19"/>
      <c r="B11" s="5"/>
      <c r="C11" s="19"/>
    </row>
    <row r="12" spans="1:3" s="20" customFormat="1" ht="15.6" x14ac:dyDescent="0.6">
      <c r="A12" s="20" t="s">
        <v>32</v>
      </c>
      <c r="B12" s="21">
        <f>B2-B6</f>
        <v>165000</v>
      </c>
    </row>
    <row r="13" spans="1:3" s="20" customFormat="1" ht="15.6" x14ac:dyDescent="0.6">
      <c r="A13" s="20" t="s">
        <v>34</v>
      </c>
      <c r="B13" s="21">
        <f>B12/B10</f>
        <v>2.7095820674932258</v>
      </c>
    </row>
    <row r="14" spans="1:3" s="18" customFormat="1" x14ac:dyDescent="0.55000000000000004">
      <c r="A14" s="19"/>
      <c r="B14" s="5"/>
      <c r="C14" s="19"/>
    </row>
    <row r="15" spans="1:3" s="8" customFormat="1" ht="15.6" x14ac:dyDescent="0.6">
      <c r="A15" s="8" t="s">
        <v>6</v>
      </c>
      <c r="B15" s="9">
        <f>B2-B4</f>
        <v>164466</v>
      </c>
    </row>
    <row r="16" spans="1:3" s="8" customFormat="1" ht="15.6" x14ac:dyDescent="0.6">
      <c r="B16" s="9"/>
    </row>
    <row r="17" spans="1:6" s="14" customFormat="1" ht="15.6" x14ac:dyDescent="0.6">
      <c r="A17" s="14" t="s">
        <v>18</v>
      </c>
      <c r="B17" s="22">
        <f>B15/B2</f>
        <v>0.328932</v>
      </c>
    </row>
    <row r="18" spans="1:6" s="14" customFormat="1" ht="15.6" x14ac:dyDescent="0.6">
      <c r="A18" s="14" t="s">
        <v>19</v>
      </c>
      <c r="B18" s="22">
        <f>B15/B2</f>
        <v>0.328932</v>
      </c>
    </row>
    <row r="19" spans="1:6" s="8" customFormat="1" ht="15.6" x14ac:dyDescent="0.6">
      <c r="B19" s="9"/>
    </row>
    <row r="20" spans="1:6" s="8" customFormat="1" ht="15.6" x14ac:dyDescent="0.6">
      <c r="A20" s="8" t="s">
        <v>23</v>
      </c>
      <c r="B20" s="9">
        <f>SUM(B21:B24)</f>
        <v>47243</v>
      </c>
    </row>
    <row r="21" spans="1:6" x14ac:dyDescent="0.55000000000000004">
      <c r="A21" t="s">
        <v>24</v>
      </c>
      <c r="B21" s="5">
        <v>7243</v>
      </c>
      <c r="F21" s="13"/>
    </row>
    <row r="22" spans="1:6" x14ac:dyDescent="0.55000000000000004">
      <c r="A22" t="s">
        <v>25</v>
      </c>
      <c r="B22" s="5">
        <v>27500</v>
      </c>
    </row>
    <row r="23" spans="1:6" x14ac:dyDescent="0.55000000000000004">
      <c r="A23" t="s">
        <v>26</v>
      </c>
      <c r="B23" s="5">
        <v>10500</v>
      </c>
    </row>
    <row r="24" spans="1:6" x14ac:dyDescent="0.55000000000000004">
      <c r="A24" t="s">
        <v>11</v>
      </c>
      <c r="B24" s="5">
        <v>2000</v>
      </c>
    </row>
    <row r="26" spans="1:6" x14ac:dyDescent="0.55000000000000004">
      <c r="A26" t="s">
        <v>27</v>
      </c>
      <c r="B26" s="5">
        <v>5783</v>
      </c>
    </row>
    <row r="27" spans="1:6" x14ac:dyDescent="0.55000000000000004">
      <c r="A27" t="s">
        <v>28</v>
      </c>
      <c r="B27" s="5">
        <v>790</v>
      </c>
    </row>
    <row r="29" spans="1:6" s="8" customFormat="1" ht="15.6" x14ac:dyDescent="0.6">
      <c r="A29" s="8" t="s">
        <v>13</v>
      </c>
      <c r="B29" s="9">
        <f>SUM(B20,B26,B27)</f>
        <v>53816</v>
      </c>
    </row>
    <row r="31" spans="1:6" s="8" customFormat="1" ht="15.6" x14ac:dyDescent="0.6">
      <c r="A31" s="8" t="s">
        <v>14</v>
      </c>
      <c r="B31" s="9">
        <f>B15-B29</f>
        <v>110650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ProfitLoss</vt:lpstr>
      <vt:lpstr>Contribution Margin</vt:lpstr>
      <vt:lpstr>Smoothie Rock PL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Long</dc:creator>
  <cp:lastModifiedBy>Rashad Long</cp:lastModifiedBy>
  <dcterms:created xsi:type="dcterms:W3CDTF">2023-01-13T03:26:13Z</dcterms:created>
  <dcterms:modified xsi:type="dcterms:W3CDTF">2023-01-13T04:30:47Z</dcterms:modified>
</cp:coreProperties>
</file>