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7F6141DD-E057-4BE4-82AA-2D2A0D6831A4}" xr6:coauthVersionLast="47" xr6:coauthVersionMax="47" xr10:uidLastSave="{00000000-0000-0000-0000-000000000000}"/>
  <bookViews>
    <workbookView xWindow="5748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 s="1"/>
  <c r="E29" i="1" s="1"/>
  <c r="F29" i="1" s="1"/>
  <c r="G29" i="1" s="1"/>
  <c r="H29" i="1" s="1"/>
  <c r="I29" i="1" s="1"/>
  <c r="J29" i="1" s="1"/>
  <c r="K29" i="1" s="1"/>
  <c r="C22" i="1"/>
  <c r="D22" i="1" s="1"/>
  <c r="E22" i="1" s="1"/>
  <c r="F22" i="1" s="1"/>
  <c r="G22" i="1" s="1"/>
  <c r="H22" i="1" s="1"/>
  <c r="I22" i="1" s="1"/>
  <c r="J22" i="1" s="1"/>
  <c r="K22" i="1" s="1"/>
  <c r="F13" i="1"/>
  <c r="E13" i="1"/>
  <c r="D13" i="1"/>
  <c r="C13" i="1"/>
  <c r="B16" i="1"/>
  <c r="B15" i="1"/>
  <c r="B24" i="1" s="1"/>
  <c r="C24" i="1" s="1"/>
  <c r="C31" i="1" s="1"/>
  <c r="B14" i="1"/>
  <c r="B23" i="1" s="1"/>
  <c r="C23" i="1" s="1"/>
  <c r="C30" i="1" s="1"/>
  <c r="B8" i="1"/>
  <c r="J24" i="1" l="1"/>
  <c r="J31" i="1" s="1"/>
  <c r="H24" i="1"/>
  <c r="H31" i="1" s="1"/>
  <c r="K24" i="1"/>
  <c r="K31" i="1" s="1"/>
  <c r="G24" i="1"/>
  <c r="G31" i="1" s="1"/>
  <c r="F24" i="1"/>
  <c r="F31" i="1" s="1"/>
  <c r="I24" i="1"/>
  <c r="I31" i="1" s="1"/>
  <c r="E24" i="1"/>
  <c r="E31" i="1" s="1"/>
  <c r="D24" i="1"/>
  <c r="D31" i="1" s="1"/>
  <c r="J23" i="1"/>
  <c r="J30" i="1" s="1"/>
  <c r="H23" i="1"/>
  <c r="H30" i="1" s="1"/>
  <c r="K23" i="1"/>
  <c r="K30" i="1" s="1"/>
  <c r="G23" i="1"/>
  <c r="G30" i="1" s="1"/>
  <c r="F23" i="1"/>
  <c r="F30" i="1" s="1"/>
  <c r="I23" i="1"/>
  <c r="I30" i="1" s="1"/>
  <c r="E23" i="1"/>
  <c r="E30" i="1" s="1"/>
  <c r="D23" i="1"/>
  <c r="D30" i="1" s="1"/>
  <c r="E16" i="1"/>
  <c r="B25" i="1"/>
  <c r="F16" i="1"/>
  <c r="C16" i="1"/>
  <c r="D16" i="1"/>
  <c r="F15" i="1"/>
  <c r="C15" i="1"/>
  <c r="E15" i="1"/>
  <c r="D15" i="1"/>
  <c r="C14" i="1"/>
  <c r="F14" i="1"/>
  <c r="E14" i="1"/>
  <c r="D14" i="1"/>
  <c r="C25" i="1" l="1"/>
  <c r="C32" i="1" s="1"/>
  <c r="C33" i="1" s="1"/>
  <c r="D25" i="1"/>
  <c r="D32" i="1" s="1"/>
  <c r="D33" i="1" s="1"/>
  <c r="E25" i="1"/>
  <c r="E32" i="1" s="1"/>
  <c r="E33" i="1" s="1"/>
  <c r="H25" i="1"/>
  <c r="H32" i="1" s="1"/>
  <c r="H33" i="1" s="1"/>
  <c r="K25" i="1"/>
  <c r="K32" i="1" s="1"/>
  <c r="K33" i="1" s="1"/>
  <c r="F25" i="1"/>
  <c r="F32" i="1" s="1"/>
  <c r="F33" i="1" s="1"/>
  <c r="G25" i="1"/>
  <c r="G32" i="1" s="1"/>
  <c r="G33" i="1" s="1"/>
  <c r="I25" i="1"/>
  <c r="I32" i="1" s="1"/>
  <c r="I33" i="1" s="1"/>
  <c r="J25" i="1"/>
  <c r="J32" i="1" s="1"/>
  <c r="J33" i="1" s="1"/>
</calcChain>
</file>

<file path=xl/sharedStrings.xml><?xml version="1.0" encoding="utf-8"?>
<sst xmlns="http://schemas.openxmlformats.org/spreadsheetml/2006/main" count="28" uniqueCount="19">
  <si>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</si>
  <si>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</si>
  <si>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</si>
  <si>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</si>
  <si>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</si>
  <si>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</si>
  <si>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</si>
  <si>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</si>
  <si>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</si>
  <si>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</si>
  <si>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</si>
  <si>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</si>
  <si>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</si>
  <si>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</si>
  <si>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</si>
  <si>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</si>
  <si>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</si>
  <si>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Enter Formula</t>
  </si>
  <si>
    <t>COMPLETE PROJECTED BOOKINGS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</si>
</sst>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14" fontId="6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7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4" fontId="6" fillId="0" borderId="0" xfId="0" applyNumberFormat="1" applyFont="1" applyAlignment="1">
      <alignment horizontal="center" wrapText="1"/>
    </xf>
    <xf numFmtId="0" fontId="3" fillId="0" borderId="0" xfId="0" applyFont="1"/>
    <xf numFmtId="0" fontId="8" fillId="0" borderId="0" xfId="0" applyFont="1"/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topLeftCell="A7" workbookViewId="0">
      <selection activeCell="D35" sqref="D35"/>
    </sheetView>
  </sheetViews>
  <sheetFormatPr defaultColWidth="14.46875" defaultRowHeight="15.7" x14ac:dyDescent="0.55000000000000004"/>
  <cols>
    <col min="1" max="1" width="36.52734375" style="13" customWidth="1"/>
    <col min="2" max="2" width="29.703125" style="13" customWidth="1"/>
    <col min="3" max="3" width="16.1171875" style="3" customWidth="1"/>
    <col min="4" max="16384" width="14.46875" style="3"/>
  </cols>
  <sheetData>
    <row r="1" spans="1:25" ht="15.75" customHeight="1" x14ac:dyDescent="0.55000000000000004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55000000000000004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5" customHeight="1" x14ac:dyDescent="0.55000000000000004">
      <c r="A4" s="1" t="s">
        <v>1</v>
      </c>
      <c r="B4" s="5">
        <v>53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5" customHeight="1" x14ac:dyDescent="0.55000000000000004">
      <c r="A5" s="1" t="s">
        <v>2</v>
      </c>
      <c r="B5" s="6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5" customHeight="1" x14ac:dyDescent="0.55000000000000004">
      <c r="A6" s="1" t="s">
        <v>3</v>
      </c>
      <c r="B6" s="5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55000000000000004">
      <c r="A7" s="1" t="s">
        <v>4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55000000000000004">
      <c r="A8" s="1" t="s">
        <v>5</v>
      </c>
      <c r="B8" s="7">
        <f>B5*B6*B7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55000000000000004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55000000000000004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55000000000000004">
      <c r="A11" s="4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55000000000000004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5" customHeight="1" x14ac:dyDescent="0.55000000000000004">
      <c r="A13" s="4" t="s">
        <v>7</v>
      </c>
      <c r="B13" s="4" t="s">
        <v>8</v>
      </c>
      <c r="C13" s="8">
        <f ca="1">EOMONTH(TODAY(),0)</f>
        <v>44926</v>
      </c>
      <c r="D13" s="8">
        <f ca="1">EOMONTH(TODAY(),1)</f>
        <v>44957</v>
      </c>
      <c r="E13" s="8">
        <f ca="1">EOMONTH(TODAY(),2)</f>
        <v>44985</v>
      </c>
      <c r="F13" s="8">
        <f ca="1">EOMONTH(TODAY(),3)</f>
        <v>45016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2" customHeight="1" x14ac:dyDescent="0.55000000000000004">
      <c r="A14" s="1" t="s">
        <v>9</v>
      </c>
      <c r="B14" s="9">
        <f ca="1">TODAY()+30</f>
        <v>44955</v>
      </c>
      <c r="C14" s="10">
        <f ca="1">IF($B$14 &lt;=C13,1,0)</f>
        <v>0</v>
      </c>
      <c r="D14" s="10">
        <f t="shared" ref="D14:F14" ca="1" si="0">IF($B$14 &lt;=D13,1,0)</f>
        <v>1</v>
      </c>
      <c r="E14" s="10">
        <f t="shared" ca="1" si="0"/>
        <v>1</v>
      </c>
      <c r="F14" s="10">
        <f t="shared" ca="1" si="0"/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.5" customHeight="1" x14ac:dyDescent="0.55000000000000004">
      <c r="A15" s="1" t="s">
        <v>10</v>
      </c>
      <c r="B15" s="9">
        <f ca="1">TODAY()+60</f>
        <v>44985</v>
      </c>
      <c r="C15" s="10">
        <f ca="1">IF($B$15 &lt;=C13,1,0)</f>
        <v>0</v>
      </c>
      <c r="D15" s="10">
        <f t="shared" ref="D15:F15" ca="1" si="1">IF($B$15 &lt;=D13,1,0)</f>
        <v>0</v>
      </c>
      <c r="E15" s="10">
        <f t="shared" ca="1" si="1"/>
        <v>1</v>
      </c>
      <c r="F15" s="10">
        <f t="shared" ca="1" si="1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1" customHeight="1" x14ac:dyDescent="0.55000000000000004">
      <c r="A16" s="1" t="s">
        <v>11</v>
      </c>
      <c r="B16" s="9">
        <f ca="1">TODAY()+90</f>
        <v>45015</v>
      </c>
      <c r="C16" s="10">
        <f ca="1">IF($B$16 &lt;=C13,1,0)</f>
        <v>0</v>
      </c>
      <c r="D16" s="10">
        <f t="shared" ref="D16:F16" ca="1" si="2">IF($B$16 &lt;=D13,1,0)</f>
        <v>0</v>
      </c>
      <c r="E16" s="10">
        <f t="shared" ca="1" si="2"/>
        <v>0</v>
      </c>
      <c r="F16" s="10">
        <f t="shared" ca="1" si="2"/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55000000000000004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5" customHeight="1" x14ac:dyDescent="0.55000000000000004">
      <c r="A18" s="1"/>
      <c r="B18" s="4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55000000000000004">
      <c r="A19" s="1"/>
      <c r="B19" s="5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55000000000000004">
      <c r="A20" s="4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55000000000000004">
      <c r="A21" s="4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s="16" customFormat="1" x14ac:dyDescent="0.55000000000000004">
      <c r="A22" s="4"/>
      <c r="B22" s="4" t="s">
        <v>14</v>
      </c>
      <c r="C22" s="8">
        <f ca="1">EOMONTH(TODAY(),0)</f>
        <v>44926</v>
      </c>
      <c r="D22" s="17">
        <f ca="1">EOMONTH(C22,1)</f>
        <v>44957</v>
      </c>
      <c r="E22" s="17">
        <f t="shared" ref="E22:J22" ca="1" si="3">EOMONTH(D22,1)</f>
        <v>44985</v>
      </c>
      <c r="F22" s="17">
        <f t="shared" ca="1" si="3"/>
        <v>45016</v>
      </c>
      <c r="G22" s="17">
        <f ca="1">EOMONTH(F22,1)</f>
        <v>45046</v>
      </c>
      <c r="H22" s="17">
        <f t="shared" ca="1" si="3"/>
        <v>45077</v>
      </c>
      <c r="I22" s="17">
        <f ca="1">EOMONTH(H22,1)</f>
        <v>45107</v>
      </c>
      <c r="J22" s="17">
        <f t="shared" ca="1" si="3"/>
        <v>45138</v>
      </c>
      <c r="K22" s="17">
        <f ca="1">EOMONTH(J22,1)</f>
        <v>45169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55000000000000004">
      <c r="A23" s="1" t="s">
        <v>9</v>
      </c>
      <c r="B23" s="14">
        <f ca="1">EOMONTH(B14,$B$19)</f>
        <v>45077</v>
      </c>
      <c r="C23" s="10">
        <f ca="1">IF($B$23&lt;=C22,1,0)</f>
        <v>0</v>
      </c>
      <c r="D23" s="10">
        <f t="shared" ref="D23:K23" ca="1" si="4">IF($B$23&lt;=D22,1,0)</f>
        <v>0</v>
      </c>
      <c r="E23" s="10">
        <f t="shared" ca="1" si="4"/>
        <v>0</v>
      </c>
      <c r="F23" s="10">
        <f t="shared" ca="1" si="4"/>
        <v>0</v>
      </c>
      <c r="G23" s="10">
        <f t="shared" ca="1" si="4"/>
        <v>0</v>
      </c>
      <c r="H23" s="10">
        <f t="shared" ca="1" si="4"/>
        <v>1</v>
      </c>
      <c r="I23" s="10">
        <f t="shared" ca="1" si="4"/>
        <v>1</v>
      </c>
      <c r="J23" s="10">
        <f t="shared" ca="1" si="4"/>
        <v>1</v>
      </c>
      <c r="K23" s="10">
        <f t="shared" ca="1" si="4"/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55000000000000004">
      <c r="A24" s="1" t="s">
        <v>10</v>
      </c>
      <c r="B24" s="14">
        <f t="shared" ref="B24:B25" ca="1" si="5">EOMONTH(B15,$B$19)</f>
        <v>45107</v>
      </c>
      <c r="C24" s="10">
        <f ca="1">IF($B$24&lt;=C22,1,0)</f>
        <v>0</v>
      </c>
      <c r="D24" s="10">
        <f t="shared" ref="D24:K24" ca="1" si="6">IF($B$24&lt;=D22,1,0)</f>
        <v>0</v>
      </c>
      <c r="E24" s="10">
        <f t="shared" ca="1" si="6"/>
        <v>0</v>
      </c>
      <c r="F24" s="10">
        <f t="shared" ca="1" si="6"/>
        <v>0</v>
      </c>
      <c r="G24" s="10">
        <f t="shared" ca="1" si="6"/>
        <v>0</v>
      </c>
      <c r="H24" s="10">
        <f t="shared" ca="1" si="6"/>
        <v>0</v>
      </c>
      <c r="I24" s="10">
        <f t="shared" ca="1" si="6"/>
        <v>1</v>
      </c>
      <c r="J24" s="10">
        <f t="shared" ca="1" si="6"/>
        <v>1</v>
      </c>
      <c r="K24" s="10">
        <f t="shared" ca="1" si="6"/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55000000000000004">
      <c r="A25" s="1" t="s">
        <v>11</v>
      </c>
      <c r="B25" s="14">
        <f t="shared" ca="1" si="5"/>
        <v>45138</v>
      </c>
      <c r="C25" s="10">
        <f ca="1">IF($B$25&lt;=C22,1,0)</f>
        <v>0</v>
      </c>
      <c r="D25" s="10">
        <f t="shared" ref="D25:K25" ca="1" si="7">IF($B$25&lt;=D22,1,0)</f>
        <v>0</v>
      </c>
      <c r="E25" s="10">
        <f t="shared" ca="1" si="7"/>
        <v>0</v>
      </c>
      <c r="F25" s="10">
        <f t="shared" ca="1" si="7"/>
        <v>0</v>
      </c>
      <c r="G25" s="10">
        <f t="shared" ca="1" si="7"/>
        <v>0</v>
      </c>
      <c r="H25" s="10">
        <f t="shared" ca="1" si="7"/>
        <v>0</v>
      </c>
      <c r="I25" s="10">
        <f t="shared" ca="1" si="7"/>
        <v>0</v>
      </c>
      <c r="J25" s="10">
        <f t="shared" ca="1" si="7"/>
        <v>1</v>
      </c>
      <c r="K25" s="10">
        <f t="shared" ca="1" si="7"/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55000000000000004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55000000000000004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5" customHeight="1" x14ac:dyDescent="0.55000000000000004">
      <c r="A28" s="4" t="s">
        <v>15</v>
      </c>
      <c r="B28" s="4"/>
      <c r="C28" s="11" t="s">
        <v>18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55000000000000004">
      <c r="A29" s="1"/>
      <c r="B29" s="4"/>
      <c r="C29" s="8">
        <f ca="1">EOMONTH(TODAY(),0)</f>
        <v>44926</v>
      </c>
      <c r="D29" s="17">
        <f ca="1">EOMONTH(C29,1)</f>
        <v>44957</v>
      </c>
      <c r="E29" s="17">
        <f t="shared" ref="E29:J29" ca="1" si="8">EOMONTH(D29,1)</f>
        <v>44985</v>
      </c>
      <c r="F29" s="17">
        <f t="shared" ca="1" si="8"/>
        <v>45016</v>
      </c>
      <c r="G29" s="17">
        <f ca="1">EOMONTH(F29,1)</f>
        <v>45046</v>
      </c>
      <c r="H29" s="17">
        <f t="shared" ca="1" si="8"/>
        <v>45077</v>
      </c>
      <c r="I29" s="17">
        <f ca="1">EOMONTH(H29,1)</f>
        <v>45107</v>
      </c>
      <c r="J29" s="17">
        <f t="shared" ca="1" si="8"/>
        <v>45138</v>
      </c>
      <c r="K29" s="17">
        <f ca="1">EOMONTH(J29,1)</f>
        <v>45169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55000000000000004">
      <c r="A30" s="1" t="s">
        <v>9</v>
      </c>
      <c r="B30" s="4"/>
      <c r="C30" s="12">
        <f ca="1">C23*$B$8*($B$4/12)</f>
        <v>0</v>
      </c>
      <c r="D30" s="12">
        <f t="shared" ref="D30:K30" ca="1" si="9">D23*$B$8*($B$4/12)</f>
        <v>0</v>
      </c>
      <c r="E30" s="12">
        <f t="shared" ca="1" si="9"/>
        <v>0</v>
      </c>
      <c r="F30" s="12">
        <f t="shared" ca="1" si="9"/>
        <v>0</v>
      </c>
      <c r="G30" s="12">
        <f t="shared" ca="1" si="9"/>
        <v>0</v>
      </c>
      <c r="H30" s="12">
        <f t="shared" ca="1" si="9"/>
        <v>1484000</v>
      </c>
      <c r="I30" s="12">
        <f t="shared" ca="1" si="9"/>
        <v>1484000</v>
      </c>
      <c r="J30" s="12">
        <f t="shared" ca="1" si="9"/>
        <v>1484000</v>
      </c>
      <c r="K30" s="12">
        <f t="shared" ca="1" si="9"/>
        <v>1484000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55000000000000004">
      <c r="A31" s="1" t="s">
        <v>10</v>
      </c>
      <c r="B31" s="4"/>
      <c r="C31" s="12">
        <f t="shared" ref="C31:K32" ca="1" si="10">C24*$B$8*($B$4/12)</f>
        <v>0</v>
      </c>
      <c r="D31" s="12">
        <f t="shared" ca="1" si="10"/>
        <v>0</v>
      </c>
      <c r="E31" s="12">
        <f t="shared" ca="1" si="10"/>
        <v>0</v>
      </c>
      <c r="F31" s="12">
        <f t="shared" ca="1" si="10"/>
        <v>0</v>
      </c>
      <c r="G31" s="12">
        <f t="shared" ca="1" si="10"/>
        <v>0</v>
      </c>
      <c r="H31" s="12">
        <f t="shared" ca="1" si="10"/>
        <v>0</v>
      </c>
      <c r="I31" s="12">
        <f t="shared" ca="1" si="10"/>
        <v>1484000</v>
      </c>
      <c r="J31" s="12">
        <f t="shared" ca="1" si="10"/>
        <v>1484000</v>
      </c>
      <c r="K31" s="12">
        <f t="shared" ca="1" si="10"/>
        <v>1484000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55000000000000004">
      <c r="A32" s="1" t="s">
        <v>11</v>
      </c>
      <c r="B32" s="4"/>
      <c r="C32" s="12">
        <f t="shared" ca="1" si="10"/>
        <v>0</v>
      </c>
      <c r="D32" s="12">
        <f t="shared" ca="1" si="10"/>
        <v>0</v>
      </c>
      <c r="E32" s="12">
        <f t="shared" ca="1" si="10"/>
        <v>0</v>
      </c>
      <c r="F32" s="12">
        <f t="shared" ca="1" si="10"/>
        <v>0</v>
      </c>
      <c r="G32" s="12">
        <f t="shared" ca="1" si="10"/>
        <v>0</v>
      </c>
      <c r="H32" s="12">
        <f t="shared" ca="1" si="10"/>
        <v>0</v>
      </c>
      <c r="I32" s="12">
        <f t="shared" ca="1" si="10"/>
        <v>0</v>
      </c>
      <c r="J32" s="12">
        <f t="shared" ca="1" si="10"/>
        <v>1484000</v>
      </c>
      <c r="K32" s="12">
        <f t="shared" ca="1" si="10"/>
        <v>1484000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s="20" customFormat="1" x14ac:dyDescent="0.55000000000000004">
      <c r="A33" s="18" t="s">
        <v>16</v>
      </c>
      <c r="B33" s="18"/>
      <c r="C33" s="19">
        <f ca="1">SUM(C30:C32)</f>
        <v>0</v>
      </c>
      <c r="D33" s="19">
        <f t="shared" ref="D33:K33" ca="1" si="11">SUM(D30:D32)</f>
        <v>0</v>
      </c>
      <c r="E33" s="19">
        <f t="shared" ca="1" si="11"/>
        <v>0</v>
      </c>
      <c r="F33" s="19">
        <f t="shared" ca="1" si="11"/>
        <v>0</v>
      </c>
      <c r="G33" s="19">
        <f t="shared" ca="1" si="11"/>
        <v>0</v>
      </c>
      <c r="H33" s="19">
        <f t="shared" ca="1" si="11"/>
        <v>1484000</v>
      </c>
      <c r="I33" s="19">
        <f t="shared" ca="1" si="11"/>
        <v>2968000</v>
      </c>
      <c r="J33" s="19">
        <f t="shared" ca="1" si="11"/>
        <v>4452000</v>
      </c>
      <c r="K33" s="19">
        <f t="shared" ca="1" si="11"/>
        <v>4452000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5500000000000000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55000000000000004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55000000000000004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55000000000000004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55000000000000004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55000000000000004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55000000000000004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55000000000000004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55000000000000004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55000000000000004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55000000000000004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55000000000000004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55000000000000004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55000000000000004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55000000000000004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55000000000000004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55000000000000004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55000000000000004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55000000000000004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55000000000000004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55000000000000004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55000000000000004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55000000000000004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55000000000000004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55000000000000004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55000000000000004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55000000000000004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55000000000000004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55000000000000004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55000000000000004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55000000000000004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55000000000000004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55000000000000004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55000000000000004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55000000000000004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55000000000000004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55000000000000004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55000000000000004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55000000000000004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55000000000000004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5500000000000000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55000000000000004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55000000000000004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55000000000000004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55000000000000004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55000000000000004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55000000000000004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55000000000000004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55000000000000004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55000000000000004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5500000000000000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55000000000000004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55000000000000004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55000000000000004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55000000000000004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55000000000000004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55000000000000004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55000000000000004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55000000000000004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55000000000000004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5500000000000000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55000000000000004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55000000000000004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55000000000000004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55000000000000004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55000000000000004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55000000000000004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55000000000000004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55000000000000004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55000000000000004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550000000000000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55000000000000004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55000000000000004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55000000000000004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55000000000000004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55000000000000004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55000000000000004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55000000000000004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55000000000000004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55000000000000004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5500000000000000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55000000000000004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55000000000000004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55000000000000004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55000000000000004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55000000000000004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55000000000000004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55000000000000004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55000000000000004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55000000000000004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5500000000000000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55000000000000004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55000000000000004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55000000000000004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55000000000000004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55000000000000004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55000000000000004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55000000000000004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55000000000000004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55000000000000004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5500000000000000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55000000000000004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55000000000000004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55000000000000004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55000000000000004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55000000000000004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55000000000000004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55000000000000004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55000000000000004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55000000000000004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5500000000000000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55000000000000004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55000000000000004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55000000000000004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55000000000000004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55000000000000004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55000000000000004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55000000000000004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55000000000000004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55000000000000004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5500000000000000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55000000000000004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55000000000000004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55000000000000004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55000000000000004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55000000000000004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55000000000000004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55000000000000004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55000000000000004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55000000000000004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5500000000000000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55000000000000004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55000000000000004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55000000000000004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55000000000000004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55000000000000004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55000000000000004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55000000000000004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55000000000000004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55000000000000004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5500000000000000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55000000000000004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55000000000000004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55000000000000004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55000000000000004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55000000000000004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55000000000000004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55000000000000004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55000000000000004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55000000000000004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5500000000000000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55000000000000004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55000000000000004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55000000000000004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55000000000000004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55000000000000004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55000000000000004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55000000000000004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55000000000000004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55000000000000004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5500000000000000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55000000000000004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55000000000000004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55000000000000004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55000000000000004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55000000000000004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55000000000000004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55000000000000004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55000000000000004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55000000000000004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550000000000000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55000000000000004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55000000000000004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55000000000000004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55000000000000004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55000000000000004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55000000000000004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55000000000000004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55000000000000004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55000000000000004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5500000000000000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55000000000000004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55000000000000004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55000000000000004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55000000000000004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55000000000000004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55000000000000004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55000000000000004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55000000000000004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55000000000000004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5500000000000000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55000000000000004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55000000000000004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55000000000000004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55000000000000004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55000000000000004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55000000000000004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55000000000000004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55000000000000004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55000000000000004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5500000000000000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55000000000000004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55000000000000004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55000000000000004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55000000000000004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55000000000000004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55000000000000004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55000000000000004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55000000000000004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55000000000000004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5500000000000000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55000000000000004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55000000000000004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55000000000000004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55000000000000004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55000000000000004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55000000000000004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55000000000000004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55000000000000004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55000000000000004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5500000000000000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55000000000000004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55000000000000004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55000000000000004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55000000000000004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55000000000000004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55000000000000004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55000000000000004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55000000000000004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55000000000000004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5500000000000000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55000000000000004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55000000000000004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55000000000000004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55000000000000004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55000000000000004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55000000000000004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55000000000000004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55000000000000004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55000000000000004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5500000000000000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55000000000000004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55000000000000004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55000000000000004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55000000000000004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55000000000000004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55000000000000004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55000000000000004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55000000000000004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55000000000000004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5500000000000000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55000000000000004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55000000000000004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55000000000000004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55000000000000004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55000000000000004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55000000000000004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55000000000000004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55000000000000004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55000000000000004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5500000000000000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55000000000000004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55000000000000004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55000000000000004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55000000000000004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55000000000000004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55000000000000004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55000000000000004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55000000000000004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55000000000000004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550000000000000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55000000000000004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55000000000000004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55000000000000004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55000000000000004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55000000000000004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55000000000000004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55000000000000004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55000000000000004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55000000000000004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5500000000000000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55000000000000004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55000000000000004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55000000000000004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55000000000000004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55000000000000004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55000000000000004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55000000000000004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55000000000000004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55000000000000004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5500000000000000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55000000000000004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55000000000000004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55000000000000004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55000000000000004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55000000000000004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55000000000000004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55000000000000004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55000000000000004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55000000000000004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5500000000000000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55000000000000004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55000000000000004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55000000000000004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55000000000000004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55000000000000004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55000000000000004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55000000000000004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55000000000000004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55000000000000004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5500000000000000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55000000000000004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55000000000000004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55000000000000004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55000000000000004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55000000000000004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55000000000000004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55000000000000004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55000000000000004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55000000000000004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5500000000000000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55000000000000004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55000000000000004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55000000000000004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55000000000000004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55000000000000004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55000000000000004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55000000000000004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55000000000000004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55000000000000004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5500000000000000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55000000000000004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55000000000000004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55000000000000004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55000000000000004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55000000000000004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55000000000000004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55000000000000004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55000000000000004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55000000000000004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5500000000000000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55000000000000004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55000000000000004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55000000000000004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55000000000000004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55000000000000004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55000000000000004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55000000000000004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55000000000000004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55000000000000004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5500000000000000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55000000000000004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55000000000000004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55000000000000004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55000000000000004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55000000000000004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55000000000000004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55000000000000004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55000000000000004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55000000000000004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5500000000000000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55000000000000004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55000000000000004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55000000000000004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55000000000000004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55000000000000004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55000000000000004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55000000000000004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55000000000000004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55000000000000004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550000000000000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55000000000000004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55000000000000004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55000000000000004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55000000000000004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55000000000000004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55000000000000004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55000000000000004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55000000000000004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55000000000000004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5500000000000000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55000000000000004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55000000000000004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55000000000000004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55000000000000004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55000000000000004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55000000000000004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55000000000000004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55000000000000004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55000000000000004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5500000000000000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55000000000000004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55000000000000004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55000000000000004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55000000000000004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55000000000000004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55000000000000004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55000000000000004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55000000000000004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55000000000000004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5500000000000000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55000000000000004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55000000000000004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55000000000000004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55000000000000004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55000000000000004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55000000000000004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55000000000000004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55000000000000004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55000000000000004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5500000000000000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55000000000000004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55000000000000004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55000000000000004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55000000000000004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55000000000000004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55000000000000004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55000000000000004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55000000000000004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55000000000000004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5500000000000000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55000000000000004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55000000000000004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55000000000000004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55000000000000004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55000000000000004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55000000000000004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55000000000000004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55000000000000004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55000000000000004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5500000000000000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55000000000000004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55000000000000004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55000000000000004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55000000000000004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55000000000000004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55000000000000004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55000000000000004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55000000000000004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55000000000000004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5500000000000000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55000000000000004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55000000000000004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55000000000000004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55000000000000004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55000000000000004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55000000000000004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55000000000000004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55000000000000004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55000000000000004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5500000000000000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55000000000000004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55000000000000004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55000000000000004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55000000000000004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55000000000000004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55000000000000004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55000000000000004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55000000000000004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55000000000000004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5500000000000000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55000000000000004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55000000000000004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55000000000000004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55000000000000004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55000000000000004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55000000000000004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55000000000000004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55000000000000004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55000000000000004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550000000000000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55000000000000004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55000000000000004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55000000000000004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55000000000000004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55000000000000004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55000000000000004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55000000000000004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55000000000000004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55000000000000004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5500000000000000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55000000000000004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55000000000000004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55000000000000004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55000000000000004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55000000000000004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55000000000000004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55000000000000004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55000000000000004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55000000000000004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5500000000000000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55000000000000004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55000000000000004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55000000000000004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55000000000000004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55000000000000004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55000000000000004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55000000000000004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55000000000000004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55000000000000004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5500000000000000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55000000000000004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55000000000000004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55000000000000004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55000000000000004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55000000000000004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55000000000000004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55000000000000004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55000000000000004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55000000000000004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5500000000000000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55000000000000004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55000000000000004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55000000000000004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55000000000000004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55000000000000004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55000000000000004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55000000000000004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55000000000000004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55000000000000004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5500000000000000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55000000000000004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55000000000000004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55000000000000004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55000000000000004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55000000000000004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55000000000000004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55000000000000004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55000000000000004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55000000000000004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5500000000000000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55000000000000004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55000000000000004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55000000000000004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55000000000000004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55000000000000004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55000000000000004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55000000000000004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55000000000000004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55000000000000004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5500000000000000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55000000000000004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55000000000000004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55000000000000004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55000000000000004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55000000000000004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55000000000000004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55000000000000004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55000000000000004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55000000000000004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5500000000000000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55000000000000004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55000000000000004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55000000000000004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55000000000000004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55000000000000004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55000000000000004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55000000000000004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55000000000000004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55000000000000004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5500000000000000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55000000000000004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55000000000000004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55000000000000004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55000000000000004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55000000000000004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55000000000000004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55000000000000004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55000000000000004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55000000000000004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550000000000000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55000000000000004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55000000000000004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55000000000000004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55000000000000004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55000000000000004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55000000000000004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55000000000000004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55000000000000004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55000000000000004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5500000000000000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55000000000000004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55000000000000004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55000000000000004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55000000000000004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55000000000000004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55000000000000004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55000000000000004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55000000000000004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55000000000000004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5500000000000000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55000000000000004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55000000000000004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55000000000000004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55000000000000004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55000000000000004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55000000000000004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55000000000000004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55000000000000004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55000000000000004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5500000000000000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55000000000000004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55000000000000004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55000000000000004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55000000000000004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55000000000000004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55000000000000004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55000000000000004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55000000000000004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55000000000000004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5500000000000000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55000000000000004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55000000000000004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55000000000000004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55000000000000004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55000000000000004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55000000000000004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55000000000000004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55000000000000004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55000000000000004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5500000000000000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55000000000000004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55000000000000004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55000000000000004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55000000000000004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55000000000000004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55000000000000004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55000000000000004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55000000000000004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55000000000000004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5500000000000000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55000000000000004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55000000000000004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55000000000000004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55000000000000004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55000000000000004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55000000000000004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55000000000000004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55000000000000004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55000000000000004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5500000000000000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55000000000000004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55000000000000004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55000000000000004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55000000000000004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55000000000000004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55000000000000004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55000000000000004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55000000000000004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55000000000000004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5500000000000000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55000000000000004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55000000000000004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55000000000000004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55000000000000004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55000000000000004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55000000000000004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55000000000000004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55000000000000004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55000000000000004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5500000000000000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55000000000000004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55000000000000004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55000000000000004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55000000000000004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55000000000000004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55000000000000004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55000000000000004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55000000000000004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55000000000000004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550000000000000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55000000000000004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55000000000000004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55000000000000004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55000000000000004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55000000000000004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55000000000000004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55000000000000004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55000000000000004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55000000000000004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5500000000000000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55000000000000004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55000000000000004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55000000000000004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55000000000000004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55000000000000004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55000000000000004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55000000000000004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55000000000000004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55000000000000004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5500000000000000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55000000000000004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55000000000000004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55000000000000004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55000000000000004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55000000000000004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55000000000000004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55000000000000004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55000000000000004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55000000000000004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5500000000000000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55000000000000004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55000000000000004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55000000000000004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55000000000000004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55000000000000004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55000000000000004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55000000000000004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55000000000000004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55000000000000004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5500000000000000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55000000000000004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55000000000000004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55000000000000004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55000000000000004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55000000000000004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55000000000000004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55000000000000004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55000000000000004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55000000000000004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5500000000000000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55000000000000004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55000000000000004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55000000000000004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55000000000000004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55000000000000004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55000000000000004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55000000000000004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55000000000000004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55000000000000004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5500000000000000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55000000000000004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55000000000000004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55000000000000004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55000000000000004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55000000000000004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55000000000000004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55000000000000004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55000000000000004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55000000000000004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5500000000000000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55000000000000004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55000000000000004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55000000000000004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55000000000000004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55000000000000004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55000000000000004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55000000000000004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55000000000000004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55000000000000004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5500000000000000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55000000000000004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55000000000000004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55000000000000004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55000000000000004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55000000000000004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55000000000000004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55000000000000004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55000000000000004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55000000000000004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5500000000000000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55000000000000004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55000000000000004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55000000000000004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55000000000000004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55000000000000004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55000000000000004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55000000000000004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55000000000000004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55000000000000004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550000000000000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55000000000000004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55000000000000004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55000000000000004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55000000000000004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55000000000000004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55000000000000004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55000000000000004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55000000000000004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55000000000000004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5500000000000000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55000000000000004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55000000000000004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55000000000000004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55000000000000004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55000000000000004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55000000000000004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55000000000000004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55000000000000004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55000000000000004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5500000000000000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55000000000000004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55000000000000004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55000000000000004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55000000000000004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55000000000000004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55000000000000004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55000000000000004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55000000000000004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55000000000000004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5500000000000000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55000000000000004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55000000000000004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55000000000000004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55000000000000004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55000000000000004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55000000000000004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55000000000000004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55000000000000004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55000000000000004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5500000000000000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55000000000000004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55000000000000004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55000000000000004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55000000000000004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55000000000000004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55000000000000004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55000000000000004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55000000000000004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55000000000000004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5500000000000000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55000000000000004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55000000000000004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55000000000000004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55000000000000004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55000000000000004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55000000000000004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55000000000000004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55000000000000004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55000000000000004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5500000000000000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55000000000000004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55000000000000004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55000000000000004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55000000000000004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55000000000000004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55000000000000004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55000000000000004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55000000000000004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55000000000000004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5500000000000000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55000000000000004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55000000000000004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55000000000000004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55000000000000004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55000000000000004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55000000000000004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55000000000000004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55000000000000004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55000000000000004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5500000000000000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55000000000000004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55000000000000004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55000000000000004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55000000000000004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55000000000000004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55000000000000004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55000000000000004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55000000000000004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55000000000000004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5500000000000000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55000000000000004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55000000000000004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55000000000000004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55000000000000004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55000000000000004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55000000000000004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55000000000000004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55000000000000004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55000000000000004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550000000000000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55000000000000004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55000000000000004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55000000000000004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55000000000000004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55000000000000004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55000000000000004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55000000000000004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55000000000000004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55000000000000004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5500000000000000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55000000000000004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55000000000000004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55000000000000004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55000000000000004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55000000000000004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55000000000000004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55000000000000004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55000000000000004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55000000000000004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5500000000000000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55000000000000004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55000000000000004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55000000000000004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55000000000000004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55000000000000004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55000000000000004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55000000000000004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55000000000000004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55000000000000004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5500000000000000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55000000000000004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55000000000000004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55000000000000004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55000000000000004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55000000000000004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55000000000000004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55000000000000004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55000000000000004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55000000000000004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5500000000000000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55000000000000004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55000000000000004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55000000000000004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55000000000000004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55000000000000004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55000000000000004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55000000000000004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55000000000000004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55000000000000004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5500000000000000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55000000000000004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55000000000000004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55000000000000004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55000000000000004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55000000000000004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55000000000000004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55000000000000004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55000000000000004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55000000000000004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5500000000000000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55000000000000004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55000000000000004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55000000000000004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55000000000000004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55000000000000004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55000000000000004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55000000000000004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55000000000000004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55000000000000004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5500000000000000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55000000000000004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55000000000000004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55000000000000004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55000000000000004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55000000000000004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55000000000000004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55000000000000004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55000000000000004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55000000000000004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5500000000000000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55000000000000004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55000000000000004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55000000000000004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55000000000000004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55000000000000004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55000000000000004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55000000000000004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55000000000000004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55000000000000004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5500000000000000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55000000000000004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55000000000000004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55000000000000004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55000000000000004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55000000000000004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55000000000000004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55000000000000004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55000000000000004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55000000000000004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55000000000000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55000000000000004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55000000000000004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55000000000000004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55000000000000004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55000000000000004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Rashad Long</cp:lastModifiedBy>
  <dcterms:created xsi:type="dcterms:W3CDTF">2018-11-19T19:00:06Z</dcterms:created>
  <dcterms:modified xsi:type="dcterms:W3CDTF">2022-12-30T09:06:25Z</dcterms:modified>
</cp:coreProperties>
</file>