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BK\Nextcloud\UB_LZ\Meetings\Workshops\2025-TTL\"/>
    </mc:Choice>
  </mc:AlternateContent>
  <bookViews>
    <workbookView xWindow="0" yWindow="0" windowWidth="18852" windowHeight="8472"/>
  </bookViews>
  <sheets>
    <sheet name="Train-the-Lecturer_FDM" sheetId="1" r:id="rId1"/>
    <sheet name="Tabelle1" sheetId="2" r:id="rId2"/>
    <sheet name="Tabelle2" sheetId="3" r:id="rId3"/>
  </sheets>
  <calcPr calcId="162913"/>
</workbook>
</file>

<file path=xl/calcChain.xml><?xml version="1.0" encoding="utf-8"?>
<calcChain xmlns="http://schemas.openxmlformats.org/spreadsheetml/2006/main">
  <c r="B85" i="1" l="1"/>
  <c r="A9" i="1" l="1"/>
  <c r="A10" i="1" s="1"/>
  <c r="A11" i="1" s="1"/>
  <c r="A12" i="1" l="1"/>
  <c r="A13" i="1" s="1"/>
  <c r="A14" i="1" s="1"/>
  <c r="G16" i="3"/>
  <c r="F16" i="3" s="1"/>
  <c r="F4" i="3"/>
  <c r="A73" i="2"/>
  <c r="A74" i="2" s="1"/>
  <c r="B66" i="2"/>
  <c r="B68" i="2" s="1"/>
  <c r="A15" i="1" l="1"/>
  <c r="A16" i="1" s="1"/>
  <c r="A17" i="1" s="1"/>
  <c r="A18" i="1" l="1"/>
  <c r="A19" i="1" s="1"/>
  <c r="A20" i="1" s="1"/>
  <c r="A21" i="1" s="1"/>
  <c r="A22" i="1" s="1"/>
  <c r="A23" i="1" s="1"/>
  <c r="A24" i="1" s="1"/>
  <c r="A25" i="1" s="1"/>
  <c r="A26" i="1" s="1"/>
  <c r="A27" i="1" s="1"/>
  <c r="A28" i="1" s="1"/>
  <c r="A29" i="1" s="1"/>
  <c r="A30" i="1" s="1"/>
  <c r="A31" i="1" s="1"/>
  <c r="A32" i="1" s="1"/>
  <c r="A33" i="1" s="1"/>
  <c r="A34" i="1" l="1"/>
  <c r="A35" i="1" s="1"/>
  <c r="A36" i="1" s="1"/>
  <c r="A37" i="1" s="1"/>
  <c r="A39" i="1" l="1"/>
  <c r="A47" i="1" s="1"/>
  <c r="A48" i="1" l="1"/>
  <c r="A49" i="1" s="1"/>
  <c r="A50" i="1" s="1"/>
  <c r="A51" i="1" s="1"/>
  <c r="A52" i="1" s="1"/>
  <c r="A53" i="1" s="1"/>
  <c r="A40" i="1"/>
  <c r="A41" i="1" s="1"/>
  <c r="A42" i="1" s="1"/>
  <c r="A43" i="1" l="1"/>
  <c r="A44" i="1" s="1"/>
  <c r="A45" i="1" s="1"/>
  <c r="A55" i="1" s="1"/>
  <c r="A56" i="1" s="1"/>
  <c r="A57" i="1" s="1"/>
  <c r="A58" i="1" s="1"/>
  <c r="A59" i="1" l="1"/>
  <c r="A60" i="1" s="1"/>
  <c r="A62" i="1" s="1"/>
  <c r="A64" i="1" l="1"/>
  <c r="A65" i="1" s="1"/>
  <c r="A66" i="1" s="1"/>
  <c r="A67" i="1" s="1"/>
  <c r="A68" i="1" s="1"/>
  <c r="A69" i="1" s="1"/>
  <c r="A70" i="1" s="1"/>
  <c r="A71" i="1" l="1"/>
  <c r="A72" i="1" s="1"/>
  <c r="A73" i="1" s="1"/>
  <c r="A74" i="1" s="1"/>
  <c r="A75" i="1" s="1"/>
  <c r="A76" i="1" s="1"/>
  <c r="A77" i="1" s="1"/>
  <c r="A78" i="1" s="1"/>
  <c r="A79" i="1" s="1"/>
  <c r="A80" i="1" l="1"/>
  <c r="A81" i="1" l="1"/>
  <c r="A82" i="1" s="1"/>
  <c r="A83" i="1" s="1"/>
</calcChain>
</file>

<file path=xl/sharedStrings.xml><?xml version="1.0" encoding="utf-8"?>
<sst xmlns="http://schemas.openxmlformats.org/spreadsheetml/2006/main" count="375" uniqueCount="198">
  <si>
    <t>Train-the-Lecturer zum Themenbereich Forschungsdatenmanagement</t>
  </si>
  <si>
    <t>Zielgruppe:</t>
  </si>
  <si>
    <t>Lehrende aller Fachbereiche</t>
  </si>
  <si>
    <t>Lernziele</t>
  </si>
  <si>
    <t xml:space="preserve">Die Teilnehmenden...
...können beschreiben, welche Themenaspekte FDM beinhaltet und weshalb es für Forschungsprozesse und GWP von Bedeutung ist.
…identifizieren Themenaspekte aus dem FDM, die in die eigene Lehre integriert werden können.
…entwickeln Ansätze zur Integration von FDM-Aspekten in die eigene Lehre.
…reflexieren und diskutieren Ansätze zur Integration von FDM-Themenaspekten in die Lehre
</t>
  </si>
  <si>
    <t>Workshopbeschreibung</t>
  </si>
  <si>
    <t>Kenntnisse und Fähigkeiten, die für ein nachhaltiges Management von digitalen Forschungsdaten benötigt werden, sind heute in jedem Fachbereich von hoher Bedeutung. Das Erlernen von Grundlagen im Umgang mit digitalen Forschungsdaten sollte daher möglichst frühzeitig, bereits im Verlaufe des Studiums erfolgen. Doch: Was ist eigentlich unter dem Begriff „Forschungsdatenmanagement“ zu verstehen? Welche Inhaltsaspekte gehören zu diesem Themenbereich und wie kann man diese für die eigenen Studierenden zielgruppengerecht aufbereiten?
Der Workshop bietet Lehrenden einen Überblick über die für den Themenbereich FDM relevanten Inhaltsaspekte, demonstriert ausgewählte Vermittlungsansätze und bietet Raum für die Entwicklung eigener Ansätze zur Integration von FDM-Themenaspekten in die eigene Lehre.
Im Workshop können sich Lehrende, mit Lehrenden anderer Fachrichtung austauschen, Lehr-Lern-Methoden ausprobieren und Ideen und Impulse für die Integration von FDM-relevanten Themenaspekten in die eigene Lehre mitnehmen.</t>
  </si>
  <si>
    <t>Group size:</t>
  </si>
  <si>
    <t>Max 14</t>
  </si>
  <si>
    <t>*A=Aktivität V=Vortrag</t>
  </si>
  <si>
    <t>Uhrzeit</t>
  </si>
  <si>
    <t>Dauer [min]</t>
  </si>
  <si>
    <t>A / V*</t>
  </si>
  <si>
    <t>Topic</t>
  </si>
  <si>
    <t>How</t>
  </si>
  <si>
    <t>Tool / Material online</t>
  </si>
  <si>
    <t>Methodenbeschreibungen</t>
  </si>
  <si>
    <t>Wer</t>
  </si>
  <si>
    <t>V</t>
  </si>
  <si>
    <t xml:space="preserve">Frontal Plenum </t>
  </si>
  <si>
    <t>Linda</t>
  </si>
  <si>
    <t>A</t>
  </si>
  <si>
    <t xml:space="preserve">Warm up </t>
  </si>
  <si>
    <t xml:space="preserve">Plenum
Methode: Hide your screen
</t>
  </si>
  <si>
    <t>https://padlet.com/Kristiiiin/Energizer/wish/842281863</t>
  </si>
  <si>
    <t>Britta</t>
  </si>
  <si>
    <t>Plenum</t>
  </si>
  <si>
    <t>beide</t>
  </si>
  <si>
    <t>Frontal Plenum</t>
  </si>
  <si>
    <t>https://www.einfachgutelehre.uni-kiel.de/methodenset/fachlandkarte/</t>
  </si>
  <si>
    <t>Input
Vorstellung Lernzielmatrix zum Themenbereich FDM</t>
  </si>
  <si>
    <t xml:space="preserve">
https://zenodo.org/record/7034478#.Y248FnbMJPY </t>
  </si>
  <si>
    <t>Abgleich Vorstellungen vom Themenbereich mit der Lernzielmatrix</t>
  </si>
  <si>
    <t xml:space="preserve">Gruppenarbeit/Methode Murmelgruppen:
Bitte überfliegen Sie die in der Lernzielmatrix zum Themenbereich FDM aufgeführten Themenbereiche/Inhaltsaspekte. 
Decken sich die aufgeführten Aspekte mit Ihren Vorstellungen? 
Sind Aspekte aufgeführt, die Sie nicht erwartet hätten?
Fehlen Ihnen bestimmte Aspekte?
Wenn Sie an Ihre eigene Lehre denken, gibt es Aspekte, die bereits vermittelt werden? Wo sehen Sie Anknüfungspunkte an Ihre fachlichen Inhalte?  </t>
  </si>
  <si>
    <t xml:space="preserve">https://www.virtuos.uni-osnabrueck.de/hochschuldidaktik/methoden/murmelgruppen.html </t>
  </si>
  <si>
    <t>Review Abgleich Vorstellungen vom Themenbereich mit Lernzielmatrix</t>
  </si>
  <si>
    <t>Plenum
Diskussion zu den Inhaltsaspekten / Überschneidumgen zu anderen Themenbereichen</t>
  </si>
  <si>
    <t>Vorstellung der Auswahl an Themenaspekten, die im Folgenden näher betrachtet werden.</t>
  </si>
  <si>
    <t>Pause</t>
  </si>
  <si>
    <t>Forschungsdaten ordnen und strukturieren</t>
  </si>
  <si>
    <t xml:space="preserve">Kurze Diskussion: Wird das Anlegen von Ordnerstrukturen und die Benennung von Dateien bereits an irgendeiner Stelle in Ihrer Lehre thematisiert? </t>
  </si>
  <si>
    <t xml:space="preserve">Plenum
Kurze Diskussion: Wird das Anlegen von Ordnerstrukturen und die Benennung von Dateien bereits an irgendeiner Stelle in Ihrer Lehre thematisiert? </t>
  </si>
  <si>
    <t>https://zumpad.zum.de/p/2021-11-04_filenaming_1
https://zumpad.zum.de/p/2021-11-04_filenaming_2
https://zumpad.zum.de/p/2021-11-04_filenaming_3</t>
  </si>
  <si>
    <t>Input: Leitlinien für die Erstellung von Ordnerstrukturen / Dateibenennungen</t>
  </si>
  <si>
    <t>https://zenodo.org/record/6420798#.Y2wfdXbMI2x</t>
  </si>
  <si>
    <t>V/A</t>
  </si>
  <si>
    <t>Einzelarbeit: Dateibenennung</t>
  </si>
  <si>
    <t>Review Übung Dateibenennung</t>
  </si>
  <si>
    <t>Forschungsdaten versionieren</t>
  </si>
  <si>
    <t>Input: Versionieren - warum ist das wichtig? Bezug zu GWP
Einfache Versionierungsmethoden
Versionskontrolltabelle
Beispiel für die Doku eines Versionierungsschemas (Ostdata)
Toolgestützte Versionierungsmethoden</t>
  </si>
  <si>
    <t>Fronal Plenum</t>
  </si>
  <si>
    <t xml:space="preserve">Beispiel Versionierungsschema: https://zenodo.org/record/6076538#.Y2wfeHbMI2x </t>
  </si>
  <si>
    <t>Kurzvorstellung CAUGitlab als Versionierungstool und was muss man machen, wenn man das nutzen will
-&gt; für alles weitere zu Git, bitte Vertiefung zu Git besuchen.</t>
  </si>
  <si>
    <t>P</t>
  </si>
  <si>
    <t>Mittagspause</t>
  </si>
  <si>
    <t>Formate</t>
  </si>
  <si>
    <t>A/V</t>
  </si>
  <si>
    <t>Forschungsdaten dokumentieren</t>
  </si>
  <si>
    <t>Input: Dokumentation von Forschungsdaten
Warum ist das wichtig? Bezug zu GWP.
Beispiel ReadMe Datendokumentation</t>
  </si>
  <si>
    <t>Eine mögliche (Sensibilisierungs)-Übung praktisch ausprobiert</t>
  </si>
  <si>
    <t>Gamifikation</t>
  </si>
  <si>
    <t>Kurze Einführung: Gamification</t>
  </si>
  <si>
    <t>Gruppen aufteilen, EscameDings spielen</t>
  </si>
  <si>
    <t>https://www.einfachgutelehre.uni-kiel.de/methodenset/stationenlernen/</t>
  </si>
  <si>
    <t>Review ExcapeDings</t>
  </si>
  <si>
    <t>Ausklang</t>
  </si>
  <si>
    <t xml:space="preserve">Zusammenfassung und Hinweis die auf heute nicht behandelten Inhalte  </t>
  </si>
  <si>
    <t>Wunschliste</t>
  </si>
  <si>
    <t>Wünsche auf zumpad oder Miro-Board sammeln</t>
  </si>
  <si>
    <t>Time for open questions</t>
  </si>
  <si>
    <t>Open Plenum</t>
  </si>
  <si>
    <t>Feed back</t>
  </si>
  <si>
    <t xml:space="preserve">Plenum </t>
  </si>
  <si>
    <t>Ist</t>
  </si>
  <si>
    <t>Soll</t>
  </si>
  <si>
    <t>Diff</t>
  </si>
  <si>
    <t>Aufgabe: Nachnutzung</t>
  </si>
  <si>
    <t>Think-Pair-Share: 
Diskutieren Sie bitte kurz: Welche Kenntnisse und Fähigkeiten/Kompetenzen benötigen Ihre Studierenden in Bezug auf die Nachnutzung von Daten?</t>
  </si>
  <si>
    <t>Review/Zusammentragen der Ergebnisse der Aufgabe Nachnutzung</t>
  </si>
  <si>
    <t>zumpad</t>
  </si>
  <si>
    <t>Titel:</t>
  </si>
  <si>
    <t>Lernziele:</t>
  </si>
  <si>
    <t>Beschreibung:</t>
  </si>
  <si>
    <t>Thema</t>
  </si>
  <si>
    <t>Arbeitsform</t>
  </si>
  <si>
    <t>Tool / Material</t>
  </si>
  <si>
    <t>Alternative</t>
  </si>
  <si>
    <t>Bemerkungen</t>
  </si>
  <si>
    <t>Zeitrahmen</t>
  </si>
  <si>
    <t>Synchron/asynchron</t>
  </si>
  <si>
    <t>Aufgaben</t>
  </si>
  <si>
    <t>Tag 1</t>
  </si>
  <si>
    <t>Fester Termin</t>
  </si>
  <si>
    <t>Begrüßung</t>
  </si>
  <si>
    <t>Zoom-Meeting</t>
  </si>
  <si>
    <t>ca. 45 Min - 60 Min</t>
  </si>
  <si>
    <t>Organisatorisches/Technik/</t>
  </si>
  <si>
    <t>https://uni-kiel.zoom.us/j/97855296220</t>
  </si>
  <si>
    <t>Workshopablauf</t>
  </si>
  <si>
    <t>Ihre Teilnahme an dem Auftaktmeeting ist obligatorisch.</t>
  </si>
  <si>
    <t>Tag 1 bis 3</t>
  </si>
  <si>
    <t>Selbstlerneinheit</t>
  </si>
  <si>
    <t>01_Rollenreflexion</t>
  </si>
  <si>
    <t>Die Bearbeitung der Aufgabe 1 ist obligatorisch.</t>
  </si>
  <si>
    <t>frei einteilbar</t>
  </si>
  <si>
    <t>Alle weiteren Aufgaben auf freiwilliger Basis.</t>
  </si>
  <si>
    <t>Bitte senden Sie ggf. Ihre Lösungen bis spätestens einen Tag vor dem Zwischenmeeting an bpetersen@uv.uni-kiel.de </t>
  </si>
  <si>
    <t>02_Planung</t>
  </si>
  <si>
    <t>Lösung der Aufgabe Planung einer Tutoriumssitzung (siehe Materialordner) ist obligatorisch.</t>
  </si>
  <si>
    <t>Alle weiteren Aufgaben auf freiwilliger Basis</t>
  </si>
  <si>
    <t>Bitte senden Sie Ihre Lösungen bis spätestens einen Tag vor dem Zwischenmeeting an kludwig@uv.uni-kiel.de</t>
  </si>
  <si>
    <t>03_Motivation </t>
  </si>
  <si>
    <t>Beteiligung an der Aufgabe „Kriterienkatalog für ein motivierendes Tutorium“ ist obligatorisch.</t>
  </si>
  <si>
    <t>Tag 4</t>
  </si>
  <si>
    <t>optionales Zwischenmeeting</t>
  </si>
  <si>
    <t>ca. 60 bis 90 Min</t>
  </si>
  <si>
    <t>Tag 3-5</t>
  </si>
  <si>
    <t>04_Diversität</t>
  </si>
  <si>
    <t>Beteiligung an mindestens einer der beiden kollaborativen Aufgaben ist obligatorisch.</t>
  </si>
  <si>
    <t>frei einteilbar </t>
  </si>
  <si>
    <t>05_Kommunikation</t>
  </si>
  <si>
    <t>Die Beteiligung an der kollaborativen Mindmap zur digitalen Kommunikation ist obligatorisch.</t>
  </si>
  <si>
    <t>06_Gruppendynamik und</t>
  </si>
  <si>
    <t>Die Beteiligung an der kollaborativen Sammlung schwieriger Situationen ist obligatorisch.</t>
  </si>
  <si>
    <t>Herausfordernde Situationen</t>
  </si>
  <si>
    <t>07_Feedback</t>
  </si>
  <si>
    <t>Die Beteiligung an der kollaborativen Sammlung von Feedbackmethoden ist obligatorisch.</t>
  </si>
  <si>
    <t>Tag 5</t>
  </si>
  <si>
    <t>Rückmeldungen und Diskussion der Aufgaben</t>
  </si>
  <si>
    <t>Zoom-Meeting </t>
  </si>
  <si>
    <t>Zusammenfassung, Feedback, Protokoll</t>
  </si>
  <si>
    <t>ca. 1 Std.</t>
  </si>
  <si>
    <t>Teilnahmebescheinigung, Reader und Abschluss</t>
  </si>
  <si>
    <t>Orientierung im Themenbereich FDM</t>
  </si>
  <si>
    <t>Erste Schritte im FDM</t>
  </si>
  <si>
    <t>Grundlegende bestandteile Datendokumentation / Dokumentationsformen</t>
  </si>
  <si>
    <t>Breakouts</t>
  </si>
  <si>
    <t xml:space="preserve">Ich trinke morgens gerne Kaffee.
Ich habe schon mal von den FAIR-Prinzipien gehört.
Wenn ich mich für Konzert oder Kino entscheiden muss, gehe ich wahrscheinlich ins Kino.
Ich bin in den Naturwissenschaften tätig.
Ich habe noch keine rechte Vorstellung davon, welche Inhalte zum Bereich Forschungsdatenmanagement gehören.
Ich bin hauptsächlich in der Lehre tätig.
Ich bin in einer Geisteswissenschaft tätig.
Ich habe schon mal offene Daten für die eigene Lehre genutzt. </t>
  </si>
  <si>
    <t>https://miro.com/app/board/uXjVM_wsd4I=/?moveToWidget=3458764556871918720&amp;cot=10. 
https://zenodo.org/record/7034478#.Y248FnbMJPY</t>
  </si>
  <si>
    <t>https://miro.com/app/board/uXjVM_wsd4I=/?moveToWidget=3458764556871918720&amp;cot=10.</t>
  </si>
  <si>
    <t>average_d.xlsx</t>
  </si>
  <si>
    <t>Nachnutzung von Daten</t>
  </si>
  <si>
    <t>(A)</t>
  </si>
  <si>
    <t>Lizenzen</t>
  </si>
  <si>
    <t>Einzelarbeit (gerne auch in Partnerarbeit, falls Sie eine Veranstaltung gemeinsam durchführen)
Denken Sie an eine Ihrer Lehrveranstaltungen, in der Studierende die Bearbeitung von Aufgaben in Form von Dateien bei Ihnen einreichen müssen. Erstellen Sie eine Dateibenennungskonvention, die Ihren Studierenden vorgibt, in welcher Form die abzugebenden Dateien benannt werden sollen.
Bitte dokumentieren Sie
 - die Konvention Form von [Namensaspekt-a]-[Namensaspekt-b]-[...]-[Namensaspekt-x].[Dateiendung]
 - für welche Dateien Ihre Namenskonvention gilt,
 - die zu verwendenden, beschreibenden Namensaspekte und deren Reihenfolge sowie
 - Vorgaben für ggf. zu verwendende Abkürzungen.
Posten Sie den Link zu Ihrem Dokument auf dem Miro-Board: https://miro.com/app/board/uXjVP0G7n2Y=/?moveToWidget=3458764542714668602&amp;cot=14</t>
  </si>
  <si>
    <t>Einstieg / Kennenlernen</t>
  </si>
  <si>
    <t>LiaScript</t>
  </si>
  <si>
    <r>
      <rPr>
        <b/>
        <sz val="11"/>
        <color theme="1"/>
        <rFont val="Calibri"/>
        <family val="2"/>
        <scheme val="minor"/>
      </rPr>
      <t>Gruppenarbeit:</t>
    </r>
    <r>
      <rPr>
        <sz val="11"/>
        <color theme="1"/>
        <rFont val="Calibri"/>
        <family val="2"/>
        <scheme val="minor"/>
      </rPr>
      <t xml:space="preserve"> 
Stellen Sie sich einander vor und berichten Sie in welchem Fachbereich Sie tätig sind. 
Tauschen Sie sich über die Bedeutung von FDM für die Ausbildung des wissenschaftlichen Nachwuchses aus. Sammeln Sie gemeinsam Argumente für die Vermittlung von Kenntnissen und Fähigkeiten im Bereich FDM an Studierende.
</t>
    </r>
  </si>
  <si>
    <t>Review FDM in der Lehre</t>
  </si>
  <si>
    <t>Aufgabenreflexion / Entwicklung eigener Ideen für die Lehre</t>
  </si>
  <si>
    <t>Präsentation Gruppenarbeit Datendokumentation</t>
  </si>
  <si>
    <t>Tauschen Sie sich in Ihrer Gruppe darüber aus, in welchen Lehrzusammenhängen der Aspekt Datendokumentation thematisiert werden könnte.  
Entwickeln und sammeln Sie Idee(n) für Aufgabenstellungen/Übungen zum Thema Datendokumentation.</t>
  </si>
  <si>
    <t>miro</t>
  </si>
  <si>
    <t>Vorbereitung Präsentation</t>
  </si>
  <si>
    <t xml:space="preserve">Bereiten Sie sich in der Gruppe darauf vor im Plenum über das in dieser Gruppe behandelte Thema, die bearbeitete Beispielaufgabe sowie über Ihre Diskussionen und eigenen Ideen zu berichten.   </t>
  </si>
  <si>
    <t>Beispielaufgabe ausprobieren</t>
  </si>
  <si>
    <t>Sie planen einen Infostand zu Ihrer wissenschaftlichen Arbeit in St. Peter Ording und möchten möglichst viele Menschen erreichen. Die Ausrichtung des Standes soll im Monat Mai erfolgen. Bzgl. des Standortes stehen Ihnen der Marktplatz oder der Strandübergang Seebrücke zur Auswahl. Sie planen eine 2-stündige Aktion. Recherchieren Sie im Open Data Portal SH nach geeigneten Datensätzen, um das Personenaufkommen an den verschiedenen Standorten abschätzen zu können. Wählen Sie einen Standort sowie einen Wochentag und eine Uhrzeit für Ihren Info-Stand.</t>
  </si>
  <si>
    <t>Tauschen Sie sich in Ihrer Gruppe darüber aus, in welchen Lehrzusammenhängen der Aspekt Datennachnutzung thematisiert werden könnte.  
Entwickeln und sammeln Sie Idee(n) für Aufgabenstellungen/Übungen zum Thema Nachnutzung von Daten.</t>
  </si>
  <si>
    <t>Präsentation Gruppenarbeit Nachnutzung</t>
  </si>
  <si>
    <t>Diskussion</t>
  </si>
  <si>
    <t xml:space="preserve">Willkommen zurück! </t>
  </si>
  <si>
    <t>Aussicht 2. Hälfte</t>
  </si>
  <si>
    <t>Im Break-Out der Gruppe I</t>
  </si>
  <si>
    <t>Break-Out I</t>
  </si>
  <si>
    <t>Break-Out II</t>
  </si>
  <si>
    <t>Welche Kenntnisse und Fähigkeit benötigen Studierende bzgl. der Nachnutzung von Forschungsdaten?</t>
  </si>
  <si>
    <t>Wo finde ich Daten und wie werden diese zitiert?</t>
  </si>
  <si>
    <t>Im Break-Out ankommen</t>
  </si>
  <si>
    <t>PAUSE</t>
  </si>
  <si>
    <t>Input: Definitionen Forschungsdatenmanagement / Forschungsdaten</t>
  </si>
  <si>
    <t xml:space="preserve">Input: FDM-Zyklus </t>
  </si>
  <si>
    <t>Welcome</t>
  </si>
  <si>
    <t>Workshop-Orga, Regeln, Agenda, Ziele, Limitationen,
Kurze Erläuterung: Workshop ist eine Mischung aus Inhaltsaspekten/didaktisch-methodische Aspekte
Fokus auf erste Schritte im Datenmanagenent</t>
  </si>
  <si>
    <t xml:space="preserve">Miro: Welche FDM-releavnten Inhalte würden Sie sich wünschen (für diese Basisveranstaltung oder als Vertiefungsmodul)
</t>
  </si>
  <si>
    <t>END</t>
  </si>
  <si>
    <t xml:space="preserve">Input: Einfacher, aber wichtiger Einstieg: Ordner strukturen / Dateibenennungen
Motivation: Warum ist das wichtig? </t>
  </si>
  <si>
    <t>Input: FAIR-Prinzipien</t>
  </si>
  <si>
    <t>Selbststudium im Break-Out der Gruppe I</t>
  </si>
  <si>
    <t>Gruppenarbeit
Sie erhalten einen Datensatz von einem Kollegen. 
Welche Informationen benötigen Sie, um mit diesem Datensatz arbeiten zu können? 
Diskutieren Sie in Ihrer Gruppe und machen Sie sich Notizen darüber, was Ihrer Meinung nach zu einer guten Datendokumentation gehört.</t>
  </si>
  <si>
    <t>Selbststudium im  Break-Out der Gruppe II</t>
  </si>
  <si>
    <t>Kurzes Anreißen weiterer Themen</t>
  </si>
  <si>
    <t>DMP / Anforderungen Drittmittelgebende</t>
  </si>
  <si>
    <t>Speicher &amp; Backup</t>
  </si>
  <si>
    <t>Publikation</t>
  </si>
  <si>
    <t>One Minute Paper</t>
  </si>
  <si>
    <t>https://miro.com/app/board/uXjVKhLiSRw=/</t>
  </si>
  <si>
    <t>evtl. reflexio Dateibenennung, Versionierung.. Wenn wir zu früh fertig sind</t>
  </si>
  <si>
    <t>bis</t>
  </si>
  <si>
    <t>https://studfeedback.uni-kiel.de/evasys/online.php?p=5PSRN</t>
  </si>
  <si>
    <t>FDM in der Lehre / Allgemeine didaktische Hinweise</t>
  </si>
  <si>
    <t>Allgemeine didaktische Hinweise - Planung</t>
  </si>
  <si>
    <t>Allgemeine didaktische Hinweise - Wie</t>
  </si>
  <si>
    <t>kürzen</t>
  </si>
  <si>
    <t>FDM @ CAU</t>
  </si>
  <si>
    <t>Wrap Up</t>
  </si>
  <si>
    <t>Video</t>
  </si>
  <si>
    <t>Förderer</t>
  </si>
  <si>
    <t>Berufliche Perspektiven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</si>
</sst>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b/>
      <sz val="7"/>
      <color indexed="63"/>
      <name val="Arial"/>
      <family val="2"/>
    </font>
    <font>
      <sz val="7"/>
      <color indexed="63"/>
      <name val="Arial"/>
      <family val="2"/>
    </font>
    <font>
      <b/>
      <sz val="11"/>
      <color theme="1"/>
      <name val="Calibri"/>
      <family val="2"/>
      <scheme val="minor"/>
    </font>
    <font>
      <sz val="11"/>
      <color theme="0" tint="-0.499984740745262"/>
      <name val="Calibri"/>
      <family val="2"/>
      <scheme val="minor"/>
    </font>
    <font>
      <sz val="11"/>
      <name val="Calibri"/>
      <family val="2"/>
      <scheme val="minor"/>
    </font>
    <font>
      <u/>
      <sz val="11"/>
      <color theme="0" tint="-0.499984740745262"/>
      <name val="Calibri"/>
      <family val="2"/>
      <scheme val="minor"/>
    </font>
    <font>
      <b/>
      <sz val="11"/>
      <name val="Calibri"/>
      <family val="2"/>
      <scheme val="minor"/>
    </font>
  </fonts>
  <fills count="14">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
      <patternFill patternType="solid">
        <fgColor theme="9" tint="0.59999389629810485"/>
        <bgColor theme="9" tint="0.59999389629810485"/>
      </patternFill>
    </fill>
    <fill>
      <patternFill patternType="solid">
        <fgColor theme="0" tint="-0.249977111117893"/>
        <bgColor theme="0" tint="-0.249977111117893"/>
      </patternFill>
    </fill>
    <fill>
      <patternFill patternType="solid">
        <fgColor rgb="FFD9EDF7"/>
        <bgColor rgb="FFD9EDF7"/>
      </patternFill>
    </fill>
    <fill>
      <patternFill patternType="solid">
        <fgColor rgb="FFEEF7FB"/>
        <bgColor rgb="FFEEF7FB"/>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59999389629810485"/>
        <bgColor theme="0" tint="-0.249977111117893"/>
      </patternFill>
    </fill>
    <fill>
      <patternFill patternType="solid">
        <fgColor theme="7" tint="0.79998168889431442"/>
        <bgColor theme="0" tint="-4.9989318521683403E-2"/>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style="medium">
        <color rgb="FFD9EDF7"/>
      </left>
      <right style="medium">
        <color rgb="FFD9EDF7"/>
      </right>
      <top style="medium">
        <color rgb="FFD9EDF7"/>
      </top>
      <bottom/>
      <diagonal/>
    </border>
    <border>
      <left style="medium">
        <color rgb="FFD9EDF7"/>
      </left>
      <right style="medium">
        <color rgb="FFD9EDF7"/>
      </right>
      <top/>
      <bottom/>
      <diagonal/>
    </border>
    <border>
      <left style="medium">
        <color rgb="FFD9EDF7"/>
      </left>
      <right style="medium">
        <color rgb="FFD9EDF7"/>
      </right>
      <top/>
      <bottom style="medium">
        <color rgb="FFD9EDF7"/>
      </bottom>
      <diagonal/>
    </border>
    <border>
      <left style="medium">
        <color rgb="FFEEF7FB"/>
      </left>
      <right/>
      <top style="medium">
        <color rgb="FFD9EDF7"/>
      </top>
      <bottom/>
      <diagonal/>
    </border>
    <border>
      <left style="medium">
        <color rgb="FFEEF7FB"/>
      </left>
      <right style="medium">
        <color rgb="FFEEF7FB"/>
      </right>
      <top style="medium">
        <color rgb="FFEEF7FB"/>
      </top>
      <bottom/>
      <diagonal/>
    </border>
    <border>
      <left style="medium">
        <color rgb="FFEEF7FB"/>
      </left>
      <right style="medium">
        <color rgb="FFEEF7FB"/>
      </right>
      <top style="medium">
        <color rgb="FFD9EDF7"/>
      </top>
      <bottom/>
      <diagonal/>
    </border>
    <border>
      <left style="medium">
        <color rgb="FFEEF7FB"/>
      </left>
      <right/>
      <top/>
      <bottom/>
      <diagonal/>
    </border>
    <border>
      <left style="medium">
        <color rgb="FFEEF7FB"/>
      </left>
      <right style="medium">
        <color rgb="FFEEF7FB"/>
      </right>
      <top/>
      <bottom/>
      <diagonal/>
    </border>
    <border>
      <left style="medium">
        <color rgb="FFEEF7FB"/>
      </left>
      <right style="medium">
        <color rgb="FFEEF7FB"/>
      </right>
      <top/>
      <bottom style="medium">
        <color rgb="FFEEF7FB"/>
      </bottom>
      <diagonal/>
    </border>
    <border>
      <left style="medium">
        <color rgb="FFEEF7FB"/>
      </left>
      <right style="medium">
        <color rgb="FFEEF7FB"/>
      </right>
      <top/>
      <bottom style="medium">
        <color rgb="FFD9EDF7"/>
      </bottom>
      <diagonal/>
    </border>
    <border>
      <left style="medium">
        <color rgb="FFEEF7FB"/>
      </left>
      <right/>
      <top/>
      <bottom style="medium">
        <color rgb="FFD9EDF7"/>
      </bottom>
      <diagonal/>
    </border>
    <border>
      <left style="medium">
        <color rgb="FFEEF7FB"/>
      </left>
      <right/>
      <top/>
      <bottom style="medium">
        <color rgb="FFEEF7FB"/>
      </bottom>
      <diagonal/>
    </border>
    <border>
      <left style="thin">
        <color auto="1"/>
      </left>
      <right style="thin">
        <color auto="1"/>
      </right>
      <top/>
      <bottom/>
      <diagonal/>
    </border>
    <border>
      <left style="thin">
        <color theme="1"/>
      </left>
      <right style="thin">
        <color theme="1"/>
      </right>
      <top style="thin">
        <color theme="1"/>
      </top>
      <bottom/>
      <diagonal/>
    </border>
  </borders>
  <cellStyleXfs count="2">
    <xf numFmtId="0" fontId="0" fillId="0" borderId="0"/>
    <xf numFmtId="0" fontId="9" fillId="0" borderId="0" applyNumberFormat="0" applyFill="0" applyBorder="0"/>
  </cellStyleXfs>
  <cellXfs count="23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0" borderId="0" xfId="0" applyAlignment="1">
      <alignment horizontal="left" wrapText="1"/>
    </xf>
    <xf numFmtId="2" fontId="0" fillId="0" borderId="0" xfId="0" applyNumberFormat="1" applyAlignment="1">
      <alignment horizontal="center" vertical="center"/>
    </xf>
    <xf numFmtId="0" fontId="0" fillId="0" borderId="0" xfId="0" applyAlignment="1">
      <alignment horizontal="left" vertical="top" wrapText="1"/>
    </xf>
    <xf numFmtId="0" fontId="11" fillId="0" borderId="0" xfId="0" applyFont="1" applyAlignment="1">
      <alignment horizontal="left"/>
    </xf>
    <xf numFmtId="0" fontId="12" fillId="2" borderId="1" xfId="0" applyFont="1" applyFill="1" applyBorder="1" applyAlignment="1">
      <alignment horizontal="left"/>
    </xf>
    <xf numFmtId="0" fontId="12" fillId="2" borderId="1" xfId="0" applyFont="1" applyFill="1" applyBorder="1" applyAlignment="1">
      <alignment horizontal="center" vertical="center"/>
    </xf>
    <xf numFmtId="0" fontId="12" fillId="2" borderId="1" xfId="0" applyFont="1" applyFill="1" applyBorder="1" applyAlignment="1">
      <alignment horizontal="left" vertical="top" wrapText="1"/>
    </xf>
    <xf numFmtId="0" fontId="12" fillId="2" borderId="1" xfId="0" applyFont="1" applyFill="1" applyBorder="1" applyAlignment="1">
      <alignment horizontal="left" wrapText="1"/>
    </xf>
    <xf numFmtId="0" fontId="13" fillId="2" borderId="1" xfId="0" applyFont="1" applyFill="1" applyBorder="1" applyAlignment="1">
      <alignment horizontal="left"/>
    </xf>
    <xf numFmtId="2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0" fillId="0" borderId="1" xfId="0" applyBorder="1"/>
    <xf numFmtId="0" fontId="9" fillId="0" borderId="1" xfId="1" applyFont="1" applyBorder="1"/>
    <xf numFmtId="0" fontId="0" fillId="0" borderId="0" xfId="0"/>
    <xf numFmtId="0" fontId="0" fillId="0" borderId="1" xfId="0" applyBorder="1" applyAlignment="1">
      <alignment vertical="center" wrapText="1"/>
    </xf>
    <xf numFmtId="0" fontId="9" fillId="0" borderId="1" xfId="1" applyFont="1" applyBorder="1" applyAlignment="1">
      <alignment wrapText="1"/>
    </xf>
    <xf numFmtId="20" fontId="0" fillId="2" borderId="1" xfId="0" applyNumberFormat="1" applyFill="1" applyBorder="1" applyAlignment="1">
      <alignment horizontal="center" vertical="center"/>
    </xf>
    <xf numFmtId="0" fontId="0" fillId="2" borderId="1" xfId="0" applyFill="1" applyBorder="1" applyAlignment="1">
      <alignment horizontal="center" vertical="center"/>
    </xf>
    <xf numFmtId="20" fontId="14" fillId="2" borderId="1" xfId="0" applyNumberFormat="1" applyFont="1" applyFill="1" applyBorder="1" applyAlignment="1">
      <alignment horizontal="left"/>
    </xf>
    <xf numFmtId="0" fontId="0" fillId="2" borderId="1" xfId="0" applyFill="1" applyBorder="1" applyAlignment="1">
      <alignment vertical="top" wrapText="1"/>
    </xf>
    <xf numFmtId="0" fontId="0" fillId="2" borderId="1" xfId="0" applyFill="1" applyBorder="1" applyAlignment="1">
      <alignment wrapText="1"/>
    </xf>
    <xf numFmtId="0" fontId="0" fillId="2" borderId="1" xfId="0" applyFill="1" applyBorder="1"/>
    <xf numFmtId="0" fontId="0" fillId="2" borderId="0" xfId="0" applyFill="1"/>
    <xf numFmtId="0" fontId="0" fillId="2" borderId="1" xfId="0" applyFill="1" applyBorder="1"/>
    <xf numFmtId="2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xf numFmtId="16" fontId="9" fillId="0" borderId="1" xfId="1" applyNumberFormat="1" applyFont="1" applyBorder="1"/>
    <xf numFmtId="0" fontId="0" fillId="3" borderId="1" xfId="0" applyFill="1" applyBorder="1" applyAlignment="1">
      <alignment horizontal="left" vertical="center" wrapText="1"/>
    </xf>
    <xf numFmtId="2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top" wrapText="1"/>
    </xf>
    <xf numFmtId="0" fontId="0" fillId="4" borderId="1" xfId="0" applyFill="1" applyBorder="1" applyAlignment="1">
      <alignment wrapText="1"/>
    </xf>
    <xf numFmtId="0" fontId="0" fillId="4" borderId="1" xfId="0" applyFill="1" applyBorder="1"/>
    <xf numFmtId="0" fontId="0" fillId="0" borderId="0" xfId="0" applyAlignment="1">
      <alignment vertical="top"/>
    </xf>
    <xf numFmtId="20" fontId="14" fillId="2" borderId="1" xfId="0" applyNumberFormat="1" applyFont="1" applyFill="1" applyBorder="1" applyAlignment="1">
      <alignment horizontal="left"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14" fillId="5" borderId="1" xfId="0" applyFont="1" applyFill="1" applyBorder="1" applyAlignment="1">
      <alignment horizontal="left" vertical="top" wrapText="1"/>
    </xf>
    <xf numFmtId="0" fontId="0" fillId="5" borderId="1" xfId="0" applyFill="1" applyBorder="1" applyAlignment="1">
      <alignment horizontal="center" vertical="center" wrapText="1"/>
    </xf>
    <xf numFmtId="20" fontId="14" fillId="2" borderId="1" xfId="0" applyNumberFormat="1" applyFont="1"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center"/>
    </xf>
    <xf numFmtId="0" fontId="9" fillId="3" borderId="1" xfId="1" applyFont="1" applyFill="1" applyBorder="1" applyAlignment="1">
      <alignment wrapText="1"/>
    </xf>
    <xf numFmtId="164"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14" fillId="2" borderId="1" xfId="0" applyFont="1" applyFill="1" applyBorder="1" applyAlignment="1">
      <alignment horizontal="left" vertical="top"/>
    </xf>
    <xf numFmtId="0" fontId="0" fillId="2" borderId="2" xfId="0" applyFill="1" applyBorder="1" applyAlignment="1">
      <alignment vertical="top" wrapText="1"/>
    </xf>
    <xf numFmtId="0" fontId="0" fillId="2" borderId="2" xfId="0" applyFill="1" applyBorder="1" applyAlignment="1">
      <alignment wrapText="1"/>
    </xf>
    <xf numFmtId="164" fontId="0" fillId="2"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vertical="top" wrapText="1"/>
    </xf>
    <xf numFmtId="0" fontId="14" fillId="2" borderId="0" xfId="0" applyFont="1" applyFill="1" applyAlignment="1">
      <alignment vertical="top" wrapText="1"/>
    </xf>
    <xf numFmtId="0" fontId="9" fillId="2" borderId="1" xfId="1" applyFont="1" applyFill="1" applyBorder="1" applyAlignment="1">
      <alignment wrapText="1"/>
    </xf>
    <xf numFmtId="20" fontId="0" fillId="0" borderId="0" xfId="0" applyNumberFormat="1"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20" fontId="0" fillId="0" borderId="1" xfId="0" applyNumberFormat="1" applyBorder="1" applyAlignment="1">
      <alignment horizontal="center" vertical="top"/>
    </xf>
    <xf numFmtId="20" fontId="0" fillId="5" borderId="1" xfId="0" applyNumberFormat="1" applyFill="1" applyBorder="1" applyAlignment="1">
      <alignment horizontal="center" vertical="center"/>
    </xf>
    <xf numFmtId="0" fontId="15" fillId="6" borderId="0" xfId="0" applyFont="1" applyFill="1" applyAlignment="1">
      <alignment horizontal="left" wrapText="1"/>
    </xf>
    <xf numFmtId="0" fontId="15" fillId="6" borderId="0" xfId="0" applyFont="1" applyFill="1" applyAlignment="1">
      <alignment horizontal="left" vertical="center" wrapText="1"/>
    </xf>
    <xf numFmtId="0" fontId="16" fillId="7" borderId="4" xfId="0" applyFont="1" applyFill="1" applyBorder="1" applyAlignment="1">
      <alignment vertical="center" wrapText="1"/>
    </xf>
    <xf numFmtId="0" fontId="16" fillId="7" borderId="5" xfId="0" applyFont="1" applyFill="1" applyBorder="1" applyAlignment="1">
      <alignment vertical="center" wrapText="1"/>
    </xf>
    <xf numFmtId="0" fontId="9" fillId="7" borderId="5" xfId="1" applyFont="1" applyFill="1" applyBorder="1"/>
    <xf numFmtId="0" fontId="0" fillId="7" borderId="6" xfId="0" applyFill="1" applyBorder="1" applyAlignment="1">
      <alignment vertical="top" wrapText="1"/>
    </xf>
    <xf numFmtId="0" fontId="16" fillId="7" borderId="6" xfId="0" applyFont="1" applyFill="1" applyBorder="1" applyAlignment="1">
      <alignment vertical="center" wrapText="1"/>
    </xf>
    <xf numFmtId="0" fontId="16" fillId="6" borderId="8" xfId="0" applyFont="1" applyFill="1" applyBorder="1" applyAlignment="1">
      <alignment vertical="center" wrapText="1"/>
    </xf>
    <xf numFmtId="0" fontId="16" fillId="6" borderId="11" xfId="0" applyFont="1" applyFill="1" applyBorder="1" applyAlignment="1">
      <alignment vertical="center" wrapText="1"/>
    </xf>
    <xf numFmtId="0" fontId="0" fillId="6" borderId="12" xfId="0" applyFill="1" applyBorder="1" applyAlignment="1">
      <alignment vertical="top" wrapText="1"/>
    </xf>
    <xf numFmtId="0" fontId="16" fillId="6" borderId="12" xfId="0" applyFont="1" applyFill="1" applyBorder="1" applyAlignment="1">
      <alignment vertical="center" wrapText="1"/>
    </xf>
    <xf numFmtId="0" fontId="9" fillId="7" borderId="6" xfId="1" applyFont="1" applyFill="1" applyBorder="1"/>
    <xf numFmtId="0" fontId="9" fillId="6" borderId="11" xfId="1" applyFont="1" applyFill="1" applyBorder="1"/>
    <xf numFmtId="0" fontId="17" fillId="0" borderId="0" xfId="0" applyFont="1"/>
    <xf numFmtId="20"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top" wrapText="1"/>
    </xf>
    <xf numFmtId="0" fontId="0" fillId="8" borderId="1" xfId="0" applyFill="1" applyBorder="1"/>
    <xf numFmtId="0" fontId="9" fillId="8" borderId="1" xfId="1" applyFont="1" applyFill="1" applyBorder="1"/>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top" wrapText="1"/>
    </xf>
    <xf numFmtId="0" fontId="0" fillId="0" borderId="1" xfId="0" applyFill="1" applyBorder="1"/>
    <xf numFmtId="20" fontId="18" fillId="0" borderId="1" xfId="0" applyNumberFormat="1" applyFont="1" applyFill="1" applyBorder="1" applyAlignment="1">
      <alignment horizontal="center" vertical="center"/>
    </xf>
    <xf numFmtId="164" fontId="0" fillId="0" borderId="2" xfId="0" applyNumberForma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vertical="top" wrapText="1"/>
    </xf>
    <xf numFmtId="0" fontId="7" fillId="0" borderId="1" xfId="0" applyFont="1" applyFill="1" applyBorder="1" applyAlignment="1">
      <alignment horizontal="center" vertical="center"/>
    </xf>
    <xf numFmtId="164" fontId="0" fillId="0" borderId="1" xfId="0" applyNumberFormat="1" applyFill="1" applyBorder="1" applyAlignment="1">
      <alignment horizontal="center" vertical="center"/>
    </xf>
    <xf numFmtId="0" fontId="9" fillId="0" borderId="1" xfId="1" applyFont="1" applyFill="1" applyBorder="1"/>
    <xf numFmtId="0" fontId="7" fillId="0" borderId="1" xfId="0" applyFont="1" applyFill="1" applyBorder="1"/>
    <xf numFmtId="20"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vertical="top" wrapText="1"/>
    </xf>
    <xf numFmtId="0" fontId="0" fillId="9" borderId="1" xfId="0" applyFill="1" applyBorder="1"/>
    <xf numFmtId="164" fontId="0" fillId="9" borderId="1" xfId="0" applyNumberFormat="1" applyFill="1" applyBorder="1" applyAlignment="1">
      <alignment horizontal="center" vertical="center"/>
    </xf>
    <xf numFmtId="0" fontId="7" fillId="9" borderId="1" xfId="0" applyFont="1" applyFill="1" applyBorder="1"/>
    <xf numFmtId="0" fontId="0" fillId="0" borderId="0" xfId="0" applyFill="1" applyAlignment="1">
      <alignment vertical="top"/>
    </xf>
    <xf numFmtId="0" fontId="17" fillId="0" borderId="1" xfId="0" applyFont="1" applyFill="1" applyBorder="1" applyAlignment="1">
      <alignment vertical="top" wrapText="1"/>
    </xf>
    <xf numFmtId="0" fontId="6" fillId="0" borderId="1" xfId="0" applyFont="1" applyFill="1" applyBorder="1" applyAlignment="1">
      <alignment vertical="top" wrapText="1"/>
    </xf>
    <xf numFmtId="0" fontId="9" fillId="0" borderId="1" xfId="1" applyFont="1" applyBorder="1" applyAlignment="1">
      <alignment vertical="top" wrapText="1"/>
    </xf>
    <xf numFmtId="0" fontId="0" fillId="0" borderId="0" xfId="0" applyFill="1" applyAlignment="1">
      <alignment vertical="top" wrapText="1"/>
    </xf>
    <xf numFmtId="0" fontId="0" fillId="0" borderId="2" xfId="0" applyFill="1" applyBorder="1" applyAlignment="1">
      <alignment horizontal="center" vertical="top" wrapText="1"/>
    </xf>
    <xf numFmtId="0" fontId="6" fillId="0" borderId="1" xfId="0" applyFont="1" applyBorder="1" applyAlignment="1">
      <alignment vertical="top" wrapText="1"/>
    </xf>
    <xf numFmtId="0" fontId="0" fillId="0" borderId="1" xfId="0" applyFill="1" applyBorder="1" applyAlignment="1">
      <alignment horizontal="center" vertical="top" wrapText="1"/>
    </xf>
    <xf numFmtId="0" fontId="9" fillId="0" borderId="1" xfId="1" applyFont="1" applyFill="1" applyBorder="1" applyAlignment="1">
      <alignment vertical="top" wrapText="1"/>
    </xf>
    <xf numFmtId="0" fontId="9" fillId="0" borderId="1" xfId="1" applyBorder="1" applyAlignment="1">
      <alignment vertical="top" wrapText="1"/>
    </xf>
    <xf numFmtId="0" fontId="6" fillId="0" borderId="2" xfId="0" applyFont="1" applyBorder="1" applyAlignment="1">
      <alignment vertical="top" wrapText="1"/>
    </xf>
    <xf numFmtId="0" fontId="6" fillId="8" borderId="1" xfId="0" applyFont="1" applyFill="1" applyBorder="1" applyAlignment="1">
      <alignment vertical="top" wrapText="1"/>
    </xf>
    <xf numFmtId="0" fontId="6" fillId="0" borderId="2" xfId="0" applyFont="1" applyBorder="1" applyAlignment="1">
      <alignment horizontal="center" vertical="center"/>
    </xf>
    <xf numFmtId="164" fontId="0" fillId="10" borderId="2" xfId="0" applyNumberFormat="1" applyFill="1" applyBorder="1" applyAlignment="1">
      <alignment horizontal="center" vertical="center"/>
    </xf>
    <xf numFmtId="0" fontId="7" fillId="10" borderId="2" xfId="0" applyFont="1" applyFill="1" applyBorder="1" applyAlignment="1">
      <alignment horizontal="center" vertical="center"/>
    </xf>
    <xf numFmtId="0" fontId="6" fillId="10" borderId="2" xfId="0" applyFont="1" applyFill="1" applyBorder="1" applyAlignment="1">
      <alignment vertical="top" wrapText="1"/>
    </xf>
    <xf numFmtId="0" fontId="0" fillId="10" borderId="2" xfId="0" applyFill="1" applyBorder="1" applyAlignment="1">
      <alignment horizontal="center" vertical="top" wrapText="1"/>
    </xf>
    <xf numFmtId="0" fontId="0" fillId="10" borderId="1" xfId="0" applyFill="1" applyBorder="1" applyAlignment="1">
      <alignment horizontal="center" vertical="center"/>
    </xf>
    <xf numFmtId="0" fontId="7" fillId="10" borderId="1" xfId="0" applyFont="1" applyFill="1" applyBorder="1" applyAlignment="1">
      <alignment horizontal="center" vertical="center"/>
    </xf>
    <xf numFmtId="0" fontId="17" fillId="10" borderId="1" xfId="0" applyFont="1" applyFill="1" applyBorder="1" applyAlignment="1">
      <alignment vertical="top" wrapText="1"/>
    </xf>
    <xf numFmtId="0" fontId="17" fillId="4" borderId="1" xfId="0" applyFont="1" applyFill="1" applyBorder="1" applyAlignment="1">
      <alignment vertical="top" wrapText="1"/>
    </xf>
    <xf numFmtId="0" fontId="5" fillId="0" borderId="1" xfId="0" applyFont="1" applyBorder="1" applyAlignment="1">
      <alignment vertical="top" wrapText="1"/>
    </xf>
    <xf numFmtId="20" fontId="0" fillId="0" borderId="2" xfId="0" applyNumberFormat="1" applyFill="1" applyBorder="1" applyAlignment="1">
      <alignment horizontal="center" vertical="center"/>
    </xf>
    <xf numFmtId="0" fontId="6" fillId="0" borderId="2" xfId="0" applyFont="1" applyFill="1" applyBorder="1" applyAlignment="1">
      <alignment horizontal="center" vertical="center"/>
    </xf>
    <xf numFmtId="0" fontId="6" fillId="0" borderId="2" xfId="0" applyFont="1" applyFill="1" applyBorder="1" applyAlignment="1">
      <alignment vertical="top" wrapText="1"/>
    </xf>
    <xf numFmtId="0" fontId="5" fillId="0" borderId="2" xfId="0" applyFont="1" applyBorder="1" applyAlignment="1">
      <alignment vertical="top" wrapText="1"/>
    </xf>
    <xf numFmtId="20" fontId="17" fillId="2" borderId="1" xfId="0" applyNumberFormat="1" applyFont="1" applyFill="1" applyBorder="1" applyAlignment="1">
      <alignment horizontal="left" vertical="center"/>
    </xf>
    <xf numFmtId="0" fontId="5" fillId="0" borderId="1" xfId="0" applyFont="1" applyFill="1" applyBorder="1" applyAlignment="1">
      <alignment vertical="top" wrapText="1"/>
    </xf>
    <xf numFmtId="0" fontId="5" fillId="9" borderId="1" xfId="0" applyFont="1" applyFill="1" applyBorder="1" applyAlignment="1">
      <alignment vertical="top" wrapText="1"/>
    </xf>
    <xf numFmtId="20" fontId="17" fillId="2" borderId="1" xfId="0" applyNumberFormat="1" applyFont="1" applyFill="1" applyBorder="1" applyAlignment="1">
      <alignment horizontal="left" vertical="top"/>
    </xf>
    <xf numFmtId="0" fontId="5" fillId="0" borderId="0" xfId="0" applyFont="1" applyAlignment="1">
      <alignment vertical="top" wrapText="1"/>
    </xf>
    <xf numFmtId="20" fontId="19" fillId="0" borderId="1" xfId="0" applyNumberFormat="1" applyFont="1" applyFill="1" applyBorder="1" applyAlignment="1">
      <alignment horizontal="center" vertical="center"/>
    </xf>
    <xf numFmtId="20"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vertical="top" wrapText="1"/>
    </xf>
    <xf numFmtId="0" fontId="19" fillId="0" borderId="1" xfId="0" applyFont="1" applyBorder="1"/>
    <xf numFmtId="0" fontId="5" fillId="0" borderId="1" xfId="0" applyFont="1" applyBorder="1" applyAlignment="1">
      <alignment horizontal="center" vertical="center"/>
    </xf>
    <xf numFmtId="20"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Fill="1" applyBorder="1"/>
    <xf numFmtId="20" fontId="0" fillId="10" borderId="1" xfId="0" applyNumberFormat="1" applyFill="1" applyBorder="1" applyAlignment="1">
      <alignment horizontal="center" vertical="center"/>
    </xf>
    <xf numFmtId="20"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vertical="top" wrapText="1"/>
    </xf>
    <xf numFmtId="164" fontId="0" fillId="11" borderId="1" xfId="0" applyNumberFormat="1" applyFill="1" applyBorder="1" applyAlignment="1">
      <alignment horizontal="center" vertical="center"/>
    </xf>
    <xf numFmtId="0" fontId="0" fillId="11" borderId="1" xfId="0" applyFill="1" applyBorder="1" applyAlignment="1">
      <alignment horizontal="center" vertical="top" wrapText="1"/>
    </xf>
    <xf numFmtId="164" fontId="0" fillId="12" borderId="1" xfId="0" applyNumberFormat="1" applyFill="1" applyBorder="1" applyAlignment="1">
      <alignment horizontal="center" vertical="center"/>
    </xf>
    <xf numFmtId="0" fontId="0" fillId="12" borderId="1" xfId="0" applyFill="1" applyBorder="1" applyAlignment="1">
      <alignment horizontal="center" vertical="center"/>
    </xf>
    <xf numFmtId="0" fontId="14" fillId="12" borderId="1" xfId="0" applyFont="1" applyFill="1" applyBorder="1" applyAlignment="1">
      <alignment horizontal="left" vertical="top" wrapText="1"/>
    </xf>
    <xf numFmtId="0" fontId="0" fillId="12" borderId="1" xfId="0" applyFill="1" applyBorder="1" applyAlignment="1">
      <alignment horizontal="center" vertical="center" wrapText="1"/>
    </xf>
    <xf numFmtId="0" fontId="0" fillId="12" borderId="1" xfId="0" applyFill="1" applyBorder="1" applyAlignment="1">
      <alignment horizontal="center" vertical="top" wrapText="1"/>
    </xf>
    <xf numFmtId="0" fontId="0" fillId="0" borderId="2" xfId="0" applyFill="1" applyBorder="1" applyAlignment="1">
      <alignment vertical="top" wrapText="1"/>
    </xf>
    <xf numFmtId="20" fontId="18" fillId="11" borderId="1" xfId="0" applyNumberFormat="1" applyFont="1" applyFill="1" applyBorder="1" applyAlignment="1">
      <alignment horizontal="center" vertical="center"/>
    </xf>
    <xf numFmtId="0" fontId="0" fillId="11" borderId="1" xfId="0" applyFill="1" applyBorder="1" applyAlignment="1">
      <alignment wrapText="1"/>
    </xf>
    <xf numFmtId="0" fontId="0" fillId="0" borderId="1" xfId="0" applyFill="1" applyBorder="1" applyAlignment="1">
      <alignment wrapText="1"/>
    </xf>
    <xf numFmtId="20" fontId="19" fillId="11" borderId="1" xfId="0" applyNumberFormat="1" applyFont="1" applyFill="1" applyBorder="1" applyAlignment="1">
      <alignment horizontal="center" vertical="center"/>
    </xf>
    <xf numFmtId="0" fontId="17" fillId="11" borderId="1" xfId="0" applyFont="1" applyFill="1" applyBorder="1" applyAlignment="1">
      <alignment vertical="top" wrapText="1"/>
    </xf>
    <xf numFmtId="0" fontId="0" fillId="0" borderId="0" xfId="0" applyFill="1"/>
    <xf numFmtId="0" fontId="0" fillId="0" borderId="0" xfId="0" applyFill="1" applyAlignment="1">
      <alignment horizontal="center" vertical="center"/>
    </xf>
    <xf numFmtId="0" fontId="0" fillId="0" borderId="16" xfId="0" applyFill="1" applyBorder="1" applyAlignment="1">
      <alignment vertical="top" wrapText="1"/>
    </xf>
    <xf numFmtId="0" fontId="4" fillId="0" borderId="1" xfId="0" applyFont="1" applyFill="1" applyBorder="1" applyAlignment="1">
      <alignment horizontal="center" vertical="center"/>
    </xf>
    <xf numFmtId="0" fontId="6" fillId="8" borderId="1" xfId="0" applyFont="1" applyFill="1" applyBorder="1" applyAlignment="1">
      <alignment horizontal="center" vertical="center"/>
    </xf>
    <xf numFmtId="0" fontId="17" fillId="8" borderId="1" xfId="0" applyFont="1" applyFill="1" applyBorder="1" applyAlignment="1">
      <alignment vertical="top" wrapText="1"/>
    </xf>
    <xf numFmtId="0" fontId="5" fillId="8" borderId="1" xfId="0" applyFont="1" applyFill="1" applyBorder="1" applyAlignment="1">
      <alignment vertical="top" wrapText="1"/>
    </xf>
    <xf numFmtId="0" fontId="19" fillId="8" borderId="1" xfId="1" applyFont="1" applyFill="1" applyBorder="1" applyAlignment="1">
      <alignment vertical="top" wrapText="1"/>
    </xf>
    <xf numFmtId="0" fontId="5" fillId="8" borderId="1" xfId="0" applyFont="1" applyFill="1" applyBorder="1" applyAlignment="1">
      <alignment horizontal="center" vertical="center"/>
    </xf>
    <xf numFmtId="0" fontId="6" fillId="8" borderId="1" xfId="0" applyFont="1" applyFill="1" applyBorder="1" applyAlignment="1">
      <alignment horizontal="left" vertical="center" wrapText="1"/>
    </xf>
    <xf numFmtId="0" fontId="0" fillId="8" borderId="1" xfId="0" applyFill="1" applyBorder="1" applyAlignment="1">
      <alignment horizontal="left" vertical="center" wrapText="1"/>
    </xf>
    <xf numFmtId="20" fontId="18" fillId="8" borderId="1" xfId="0" applyNumberFormat="1" applyFont="1" applyFill="1" applyBorder="1" applyAlignment="1">
      <alignment horizontal="center" vertical="center"/>
    </xf>
    <xf numFmtId="0" fontId="0" fillId="13" borderId="1" xfId="0" applyFill="1" applyBorder="1" applyAlignment="1">
      <alignment horizontal="center" vertical="center"/>
    </xf>
    <xf numFmtId="20" fontId="14" fillId="13" borderId="1" xfId="0" applyNumberFormat="1" applyFont="1" applyFill="1" applyBorder="1" applyAlignment="1">
      <alignment horizontal="left" vertical="center"/>
    </xf>
    <xf numFmtId="0" fontId="17" fillId="13" borderId="1" xfId="0" applyFont="1" applyFill="1" applyBorder="1" applyAlignment="1">
      <alignment vertical="top" wrapText="1"/>
    </xf>
    <xf numFmtId="0" fontId="0" fillId="13" borderId="1" xfId="0" applyFill="1" applyBorder="1" applyAlignment="1">
      <alignment vertical="top" wrapText="1"/>
    </xf>
    <xf numFmtId="0" fontId="0" fillId="13" borderId="1" xfId="0" applyFill="1" applyBorder="1"/>
    <xf numFmtId="0" fontId="6" fillId="8" borderId="1" xfId="0" applyFont="1" applyFill="1" applyBorder="1" applyAlignment="1">
      <alignment horizontal="left" vertical="top" wrapText="1"/>
    </xf>
    <xf numFmtId="0" fontId="0" fillId="8" borderId="0" xfId="0" applyFill="1" applyAlignment="1">
      <alignment vertical="top" wrapText="1"/>
    </xf>
    <xf numFmtId="0" fontId="0" fillId="8" borderId="1" xfId="0" applyFill="1" applyBorder="1" applyAlignment="1">
      <alignment horizontal="center"/>
    </xf>
    <xf numFmtId="0" fontId="0" fillId="8" borderId="1" xfId="0" applyFill="1" applyBorder="1" applyAlignment="1">
      <alignment horizontal="left" vertical="top" wrapText="1"/>
    </xf>
    <xf numFmtId="0" fontId="5" fillId="8" borderId="1" xfId="0" applyFont="1" applyFill="1" applyBorder="1" applyAlignment="1">
      <alignment horizontal="left" vertical="top" wrapText="1"/>
    </xf>
    <xf numFmtId="0" fontId="8" fillId="8" borderId="1" xfId="0" applyFont="1" applyFill="1" applyBorder="1" applyAlignment="1">
      <alignment horizontal="center" vertical="center"/>
    </xf>
    <xf numFmtId="0" fontId="8" fillId="8" borderId="1" xfId="0" applyFont="1" applyFill="1" applyBorder="1" applyAlignment="1">
      <alignment vertical="top" wrapText="1"/>
    </xf>
    <xf numFmtId="0" fontId="8" fillId="8" borderId="1" xfId="0" applyFont="1" applyFill="1" applyBorder="1"/>
    <xf numFmtId="0" fontId="9" fillId="8" borderId="1" xfId="1" applyFill="1" applyBorder="1"/>
    <xf numFmtId="0" fontId="9" fillId="8" borderId="0" xfId="1" applyFill="1"/>
    <xf numFmtId="0" fontId="4" fillId="8" borderId="1" xfId="0" applyFont="1" applyFill="1" applyBorder="1"/>
    <xf numFmtId="0" fontId="9" fillId="0" borderId="0" xfId="1"/>
    <xf numFmtId="0" fontId="3" fillId="8" borderId="1" xfId="0" applyFont="1" applyFill="1" applyBorder="1" applyAlignment="1">
      <alignment horizontal="center" vertical="center"/>
    </xf>
    <xf numFmtId="164" fontId="2" fillId="8" borderId="1" xfId="0" applyNumberFormat="1" applyFont="1" applyFill="1" applyBorder="1" applyAlignment="1">
      <alignment horizontal="center" vertical="center"/>
    </xf>
    <xf numFmtId="20" fontId="19" fillId="10" borderId="1" xfId="0" applyNumberFormat="1" applyFont="1" applyFill="1" applyBorder="1" applyAlignment="1">
      <alignment horizontal="center" vertical="center"/>
    </xf>
    <xf numFmtId="0" fontId="19" fillId="0" borderId="0" xfId="0" applyFont="1" applyAlignment="1">
      <alignment horizontal="center"/>
    </xf>
    <xf numFmtId="0" fontId="19" fillId="0" borderId="0" xfId="0" applyFont="1"/>
    <xf numFmtId="16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vertical="top" wrapText="1"/>
    </xf>
    <xf numFmtId="0" fontId="20" fillId="0" borderId="1" xfId="1" applyFont="1" applyBorder="1" applyAlignment="1">
      <alignment vertical="top" wrapText="1"/>
    </xf>
    <xf numFmtId="0" fontId="18" fillId="0" borderId="1" xfId="0" applyFont="1" applyBorder="1"/>
    <xf numFmtId="0" fontId="18" fillId="0" borderId="0" xfId="0" applyFont="1"/>
    <xf numFmtId="0" fontId="18" fillId="0" borderId="0" xfId="0" applyFont="1" applyAlignment="1">
      <alignment vertical="top" wrapText="1"/>
    </xf>
    <xf numFmtId="0" fontId="18" fillId="0" borderId="1" xfId="0" applyFont="1" applyBorder="1" applyAlignment="1">
      <alignment wrapText="1"/>
    </xf>
    <xf numFmtId="164" fontId="18" fillId="0" borderId="1" xfId="0" applyNumberFormat="1"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vertical="top" wrapText="1"/>
    </xf>
    <xf numFmtId="0" fontId="18" fillId="0" borderId="1" xfId="0" applyFont="1" applyFill="1" applyBorder="1"/>
    <xf numFmtId="0" fontId="18" fillId="0" borderId="17" xfId="0" applyFont="1" applyFill="1" applyBorder="1" applyAlignment="1">
      <alignment vertical="top" wrapText="1"/>
    </xf>
    <xf numFmtId="164" fontId="19" fillId="11" borderId="1" xfId="0" applyNumberFormat="1" applyFont="1" applyFill="1" applyBorder="1" applyAlignment="1">
      <alignment horizontal="center" vertical="center"/>
    </xf>
    <xf numFmtId="0" fontId="19" fillId="11" borderId="1" xfId="0" applyFont="1" applyFill="1" applyBorder="1" applyAlignment="1">
      <alignment horizontal="center" vertical="center"/>
    </xf>
    <xf numFmtId="0" fontId="21" fillId="11" borderId="1" xfId="0" applyFont="1" applyFill="1" applyBorder="1" applyAlignment="1">
      <alignment vertical="top" wrapText="1"/>
    </xf>
    <xf numFmtId="0" fontId="19" fillId="11" borderId="1" xfId="0" applyFont="1" applyFill="1" applyBorder="1" applyAlignment="1">
      <alignment vertical="top" wrapText="1"/>
    </xf>
    <xf numFmtId="0" fontId="19" fillId="11" borderId="1" xfId="0" applyFont="1" applyFill="1" applyBorder="1"/>
    <xf numFmtId="0" fontId="0" fillId="0" borderId="0" xfId="0" applyAlignment="1">
      <alignment horizontal="left" vertical="center" wrapText="1"/>
    </xf>
    <xf numFmtId="0" fontId="0" fillId="0" borderId="0" xfId="0" applyAlignment="1">
      <alignment horizontal="left" wrapText="1"/>
    </xf>
    <xf numFmtId="0" fontId="16" fillId="7" borderId="4" xfId="0" applyFont="1" applyFill="1" applyBorder="1" applyAlignment="1">
      <alignment vertical="center" wrapText="1"/>
    </xf>
    <xf numFmtId="0" fontId="16" fillId="7" borderId="6" xfId="0" applyFont="1" applyFill="1" applyBorder="1" applyAlignment="1">
      <alignment vertical="center" wrapText="1"/>
    </xf>
    <xf numFmtId="0" fontId="15" fillId="6" borderId="8" xfId="0" applyFont="1" applyFill="1" applyBorder="1" applyAlignment="1">
      <alignment vertical="center" wrapText="1"/>
    </xf>
    <xf numFmtId="0" fontId="15" fillId="6" borderId="11" xfId="0" applyFont="1" applyFill="1" applyBorder="1" applyAlignment="1">
      <alignment vertical="center" wrapText="1"/>
    </xf>
    <xf numFmtId="0" fontId="15" fillId="6" borderId="12" xfId="0" applyFont="1" applyFill="1" applyBorder="1" applyAlignment="1">
      <alignment vertical="center" wrapText="1"/>
    </xf>
    <xf numFmtId="0" fontId="15" fillId="7" borderId="4" xfId="0" applyFont="1" applyFill="1" applyBorder="1" applyAlignment="1">
      <alignment vertical="center" wrapText="1"/>
    </xf>
    <xf numFmtId="0" fontId="15" fillId="7" borderId="6" xfId="0" applyFont="1" applyFill="1" applyBorder="1" applyAlignment="1">
      <alignment vertical="center" wrapText="1"/>
    </xf>
    <xf numFmtId="0" fontId="15" fillId="6" borderId="7" xfId="0" applyFont="1" applyFill="1" applyBorder="1" applyAlignment="1">
      <alignment vertical="center" wrapText="1"/>
    </xf>
    <xf numFmtId="0" fontId="15" fillId="6" borderId="10" xfId="0" applyFont="1" applyFill="1" applyBorder="1" applyAlignment="1">
      <alignment vertical="center" wrapText="1"/>
    </xf>
    <xf numFmtId="0" fontId="15" fillId="6" borderId="15" xfId="0" applyFont="1" applyFill="1" applyBorder="1" applyAlignment="1">
      <alignment vertical="center" wrapText="1"/>
    </xf>
    <xf numFmtId="0" fontId="16" fillId="6" borderId="9" xfId="0" applyFont="1" applyFill="1" applyBorder="1" applyAlignment="1">
      <alignment vertical="center" wrapText="1"/>
    </xf>
    <xf numFmtId="0" fontId="16" fillId="6" borderId="13" xfId="0" applyFont="1" applyFill="1" applyBorder="1" applyAlignment="1">
      <alignment vertical="center" wrapText="1"/>
    </xf>
    <xf numFmtId="0" fontId="15" fillId="7" borderId="5" xfId="0" applyFont="1" applyFill="1" applyBorder="1" applyAlignment="1">
      <alignment vertical="center" wrapText="1"/>
    </xf>
    <xf numFmtId="0" fontId="15" fillId="6" borderId="14" xfId="0" applyFont="1" applyFill="1" applyBorder="1" applyAlignment="1">
      <alignment vertical="center" wrapText="1"/>
    </xf>
    <xf numFmtId="0" fontId="16" fillId="6" borderId="11" xfId="0" applyFont="1" applyFill="1" applyBorder="1" applyAlignment="1">
      <alignment vertical="center" wrapText="1"/>
    </xf>
    <xf numFmtId="0" fontId="16" fillId="7" borderId="5" xfId="0" applyFont="1" applyFill="1" applyBorder="1" applyAlignment="1">
      <alignment vertical="center" wrapText="1"/>
    </xf>
    <xf numFmtId="0" fontId="21" fillId="0" borderId="0" xfId="0" applyFont="1" applyFill="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aw.githubusercontent.com/BrittaP/eLBB4RDM/main/downloads/average_d.xlsx" TargetMode="External"/><Relationship Id="rId3" Type="http://schemas.openxmlformats.org/officeDocument/2006/relationships/hyperlink" Target="https://zenodo.org/record/7034478" TargetMode="External"/><Relationship Id="rId7" Type="http://schemas.openxmlformats.org/officeDocument/2006/relationships/hyperlink" Target="https://miro.com/app/board/uXjVM_wsd4I=/?moveToWidget=3458764556871918720&amp;cot=10." TargetMode="External"/><Relationship Id="rId2" Type="http://schemas.openxmlformats.org/officeDocument/2006/relationships/hyperlink" Target="https://www.einfachgutelehre.uni-kiel.de/methodenset/fachlandkarte/" TargetMode="External"/><Relationship Id="rId1" Type="http://schemas.openxmlformats.org/officeDocument/2006/relationships/hyperlink" Target="https://padlet.com/Kristiiiin/Energizer/wish/842281863" TargetMode="External"/><Relationship Id="rId6" Type="http://schemas.openxmlformats.org/officeDocument/2006/relationships/hyperlink" Target="https://www.einfachgutelehre.uni-kiel.de/methodenset/stationenlernen/" TargetMode="External"/><Relationship Id="rId11" Type="http://schemas.openxmlformats.org/officeDocument/2006/relationships/printerSettings" Target="../printerSettings/printerSettings1.bin"/><Relationship Id="rId5" Type="http://schemas.openxmlformats.org/officeDocument/2006/relationships/hyperlink" Target="https://zenodo.org/record/6420798" TargetMode="External"/><Relationship Id="rId10" Type="http://schemas.openxmlformats.org/officeDocument/2006/relationships/hyperlink" Target="https://studfeedback.uni-kiel.de/evasys/online.php?p=5PSRN" TargetMode="External"/><Relationship Id="rId4" Type="http://schemas.openxmlformats.org/officeDocument/2006/relationships/hyperlink" Target="https://www.virtuos.uni-osnabrueck.de/hochschuldidaktik/methoden/murmelgruppen.html" TargetMode="External"/><Relationship Id="rId9" Type="http://schemas.openxmlformats.org/officeDocument/2006/relationships/hyperlink" Target="https://miro.com/app/board/uXjVKhLiSRw=/"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ni-kiel.zoom.us/j/97855296220" TargetMode="External"/><Relationship Id="rId2" Type="http://schemas.openxmlformats.org/officeDocument/2006/relationships/hyperlink" Target="https://uni-kiel.zoom.us/j/97855296220" TargetMode="External"/><Relationship Id="rId1" Type="http://schemas.openxmlformats.org/officeDocument/2006/relationships/hyperlink" Target="https://uni-kiel.zoom.us/j/978552962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88"/>
  <sheetViews>
    <sheetView tabSelected="1" zoomScale="90" zoomScaleNormal="90" workbookViewId="0">
      <selection activeCell="E86" sqref="E86"/>
    </sheetView>
  </sheetViews>
  <sheetFormatPr baseColWidth="10" defaultRowHeight="14.4" x14ac:dyDescent="0.3"/>
  <cols>
    <col min="1" max="1" width="10.21875" style="1" customWidth="1"/>
    <col min="2" max="2" width="9.77734375" customWidth="1"/>
    <col min="3" max="3" width="9.77734375" style="24" customWidth="1"/>
    <col min="4" max="4" width="8" style="2" bestFit="1" customWidth="1"/>
    <col min="5" max="5" width="51.6640625" style="3" customWidth="1"/>
    <col min="6" max="6" width="97" style="3" customWidth="1"/>
    <col min="7" max="7" width="57.5546875" style="3" customWidth="1"/>
    <col min="8" max="8" width="2.5546875" hidden="1" customWidth="1"/>
    <col min="9" max="9" width="10.5546875" customWidth="1"/>
    <col min="10" max="10" width="37.5546875" customWidth="1"/>
  </cols>
  <sheetData>
    <row r="1" spans="1:9" ht="19.8" x14ac:dyDescent="0.4">
      <c r="A1" s="5" t="s">
        <v>0</v>
      </c>
    </row>
    <row r="2" spans="1:9" ht="16.8" customHeight="1" x14ac:dyDescent="0.3">
      <c r="A2" s="6" t="s">
        <v>1</v>
      </c>
      <c r="D2" t="s">
        <v>2</v>
      </c>
    </row>
    <row r="3" spans="1:9" ht="24.6" customHeight="1" x14ac:dyDescent="0.3">
      <c r="A3" s="6" t="s">
        <v>3</v>
      </c>
      <c r="D3" s="220" t="s">
        <v>4</v>
      </c>
      <c r="E3" s="220"/>
      <c r="F3" s="221"/>
      <c r="G3" s="221"/>
      <c r="H3" s="221"/>
      <c r="I3" s="221"/>
    </row>
    <row r="4" spans="1:9" ht="19.8" x14ac:dyDescent="0.3">
      <c r="A4" s="6" t="s">
        <v>5</v>
      </c>
      <c r="D4" s="220" t="s">
        <v>6</v>
      </c>
      <c r="E4" s="220"/>
      <c r="F4" s="221"/>
      <c r="G4" s="221"/>
      <c r="H4" s="221"/>
      <c r="I4" s="221"/>
    </row>
    <row r="5" spans="1:9" ht="19.8" x14ac:dyDescent="0.3">
      <c r="A5" s="6" t="s">
        <v>7</v>
      </c>
      <c r="D5" s="8" t="s">
        <v>8</v>
      </c>
      <c r="E5" s="9"/>
      <c r="F5" s="9"/>
      <c r="G5" s="9"/>
      <c r="H5" s="7"/>
      <c r="I5" s="7"/>
    </row>
    <row r="6" spans="1:9" x14ac:dyDescent="0.3">
      <c r="D6" s="2" t="s">
        <v>9</v>
      </c>
    </row>
    <row r="7" spans="1:9" s="10" customFormat="1" ht="18" x14ac:dyDescent="0.35">
      <c r="A7" s="11" t="s">
        <v>10</v>
      </c>
      <c r="B7" s="11" t="s">
        <v>11</v>
      </c>
      <c r="C7" s="11"/>
      <c r="D7" s="12" t="s">
        <v>12</v>
      </c>
      <c r="E7" s="13" t="s">
        <v>13</v>
      </c>
      <c r="F7" s="13" t="s">
        <v>14</v>
      </c>
      <c r="G7" s="13" t="s">
        <v>15</v>
      </c>
      <c r="H7" s="15" t="s">
        <v>16</v>
      </c>
      <c r="I7" s="14" t="s">
        <v>17</v>
      </c>
    </row>
    <row r="8" spans="1:9" x14ac:dyDescent="0.3">
      <c r="A8" s="104">
        <v>0.375</v>
      </c>
      <c r="B8" s="108">
        <v>3.472222222222222E-3</v>
      </c>
      <c r="C8" s="108" t="s">
        <v>187</v>
      </c>
      <c r="D8" s="105" t="s">
        <v>18</v>
      </c>
      <c r="E8" s="138" t="s">
        <v>171</v>
      </c>
      <c r="F8" s="106" t="s">
        <v>19</v>
      </c>
      <c r="G8" s="106"/>
      <c r="H8" s="107"/>
      <c r="I8" s="109" t="s">
        <v>27</v>
      </c>
    </row>
    <row r="9" spans="1:9" ht="144" x14ac:dyDescent="0.3">
      <c r="A9" s="16">
        <f>A8+B8</f>
        <v>0.37847222222222221</v>
      </c>
      <c r="B9" s="17">
        <v>3.472222222222222E-3</v>
      </c>
      <c r="C9" s="17"/>
      <c r="D9" s="18" t="s">
        <v>21</v>
      </c>
      <c r="E9" s="19" t="s">
        <v>22</v>
      </c>
      <c r="F9" s="19" t="s">
        <v>23</v>
      </c>
      <c r="G9" s="19" t="s">
        <v>137</v>
      </c>
      <c r="H9" s="23" t="s">
        <v>24</v>
      </c>
      <c r="I9" s="22" t="s">
        <v>25</v>
      </c>
    </row>
    <row r="10" spans="1:9" s="24" customFormat="1" ht="57.6" x14ac:dyDescent="0.3">
      <c r="A10" s="16">
        <f t="shared" ref="A10:A16" si="0">A9+B9</f>
        <v>0.38194444444444442</v>
      </c>
      <c r="B10" s="101">
        <v>3.472222222222222E-3</v>
      </c>
      <c r="C10" s="101"/>
      <c r="D10" s="93" t="s">
        <v>18</v>
      </c>
      <c r="E10" s="137" t="s">
        <v>172</v>
      </c>
      <c r="F10" s="94" t="s">
        <v>28</v>
      </c>
      <c r="G10" s="112" t="s">
        <v>146</v>
      </c>
      <c r="H10" s="102" t="s">
        <v>29</v>
      </c>
      <c r="I10" s="22" t="s">
        <v>25</v>
      </c>
    </row>
    <row r="11" spans="1:9" s="24" customFormat="1" ht="100.8" x14ac:dyDescent="0.3">
      <c r="A11" s="86">
        <f t="shared" si="0"/>
        <v>0.38541666666666663</v>
      </c>
      <c r="B11" s="87">
        <v>6.9444444444444441E-3</v>
      </c>
      <c r="C11" s="87"/>
      <c r="D11" s="88" t="s">
        <v>21</v>
      </c>
      <c r="E11" s="172" t="s">
        <v>145</v>
      </c>
      <c r="F11" s="173" t="s">
        <v>147</v>
      </c>
      <c r="G11" s="121" t="s">
        <v>146</v>
      </c>
      <c r="H11" s="91"/>
      <c r="I11" s="90" t="s">
        <v>20</v>
      </c>
    </row>
    <row r="12" spans="1:9" s="24" customFormat="1" x14ac:dyDescent="0.3">
      <c r="A12" s="86">
        <f t="shared" si="0"/>
        <v>0.39236111111111105</v>
      </c>
      <c r="B12" s="87">
        <v>3.472222222222222E-3</v>
      </c>
      <c r="C12" s="87"/>
      <c r="D12" s="88" t="s">
        <v>21</v>
      </c>
      <c r="E12" s="172" t="s">
        <v>148</v>
      </c>
      <c r="F12" s="89" t="s">
        <v>28</v>
      </c>
      <c r="G12" s="174" t="s">
        <v>146</v>
      </c>
      <c r="H12" s="91"/>
      <c r="I12" s="90" t="s">
        <v>20</v>
      </c>
    </row>
    <row r="13" spans="1:9" s="24" customFormat="1" ht="73.5" customHeight="1" x14ac:dyDescent="0.3">
      <c r="A13" s="86">
        <f t="shared" si="0"/>
        <v>0.39583333333333326</v>
      </c>
      <c r="B13" s="87">
        <v>5.5555555555555558E-3</v>
      </c>
      <c r="C13" s="197" t="s">
        <v>192</v>
      </c>
      <c r="D13" s="171" t="s">
        <v>21</v>
      </c>
      <c r="E13" s="172" t="s">
        <v>189</v>
      </c>
      <c r="F13" s="173"/>
      <c r="G13" s="174"/>
      <c r="H13" s="91"/>
      <c r="I13" s="90" t="s">
        <v>20</v>
      </c>
    </row>
    <row r="14" spans="1:9" s="24" customFormat="1" x14ac:dyDescent="0.3">
      <c r="A14" s="86">
        <f t="shared" si="0"/>
        <v>0.4013888888888888</v>
      </c>
      <c r="B14" s="87">
        <v>2.0833333333333333E-3</v>
      </c>
      <c r="C14" s="197" t="s">
        <v>192</v>
      </c>
      <c r="D14" s="196" t="s">
        <v>18</v>
      </c>
      <c r="E14" s="172" t="s">
        <v>190</v>
      </c>
      <c r="F14" s="89" t="s">
        <v>28</v>
      </c>
      <c r="G14" s="174" t="s">
        <v>146</v>
      </c>
      <c r="H14" s="91"/>
      <c r="I14" s="90" t="s">
        <v>20</v>
      </c>
    </row>
    <row r="15" spans="1:9" s="24" customFormat="1" x14ac:dyDescent="0.3">
      <c r="A15" s="86">
        <f t="shared" si="0"/>
        <v>0.40347222222222212</v>
      </c>
      <c r="B15" s="87">
        <v>1.3888888888888889E-3</v>
      </c>
      <c r="C15" s="197" t="s">
        <v>192</v>
      </c>
      <c r="D15" s="175" t="s">
        <v>18</v>
      </c>
      <c r="E15" s="172" t="s">
        <v>191</v>
      </c>
      <c r="F15" s="89" t="s">
        <v>28</v>
      </c>
      <c r="G15" s="174" t="s">
        <v>146</v>
      </c>
      <c r="H15" s="91"/>
      <c r="I15" s="90" t="s">
        <v>20</v>
      </c>
    </row>
    <row r="16" spans="1:9" s="33" customFormat="1" x14ac:dyDescent="0.3">
      <c r="A16" s="151">
        <f t="shared" si="0"/>
        <v>0.40486111111111101</v>
      </c>
      <c r="B16" s="27"/>
      <c r="C16" s="27"/>
      <c r="D16" s="28"/>
      <c r="E16" s="29" t="s">
        <v>133</v>
      </c>
      <c r="F16" s="30"/>
      <c r="G16" s="30"/>
      <c r="H16" s="31"/>
      <c r="I16" s="34"/>
    </row>
    <row r="17" spans="1:10" s="24" customFormat="1" ht="28.8" x14ac:dyDescent="0.3">
      <c r="A17" s="16">
        <f>A16+B17</f>
        <v>0.40833333333333321</v>
      </c>
      <c r="B17" s="16">
        <v>3.472222222222222E-3</v>
      </c>
      <c r="C17" s="16"/>
      <c r="D17" s="18" t="s">
        <v>18</v>
      </c>
      <c r="E17" s="19" t="s">
        <v>30</v>
      </c>
      <c r="F17" s="19" t="s">
        <v>19</v>
      </c>
      <c r="G17" s="19" t="s">
        <v>31</v>
      </c>
      <c r="H17" s="21"/>
      <c r="I17" s="22" t="s">
        <v>25</v>
      </c>
    </row>
    <row r="18" spans="1:10" s="24" customFormat="1" ht="129.6" x14ac:dyDescent="0.3">
      <c r="A18" s="16">
        <f t="shared" ref="A18:A83" si="1">A17+B17</f>
        <v>0.41180555555555542</v>
      </c>
      <c r="B18" s="16">
        <v>1.0416666666666666E-2</v>
      </c>
      <c r="C18" s="16"/>
      <c r="D18" s="18" t="s">
        <v>21</v>
      </c>
      <c r="E18" s="19" t="s">
        <v>32</v>
      </c>
      <c r="F18" s="19" t="s">
        <v>33</v>
      </c>
      <c r="G18" s="113" t="s">
        <v>138</v>
      </c>
      <c r="H18" s="23" t="s">
        <v>34</v>
      </c>
      <c r="I18" s="22" t="s">
        <v>25</v>
      </c>
    </row>
    <row r="19" spans="1:10" s="24" customFormat="1" ht="43.2" x14ac:dyDescent="0.3">
      <c r="A19" s="16">
        <f t="shared" si="1"/>
        <v>0.42222222222222211</v>
      </c>
      <c r="B19" s="92">
        <v>6.9444444444444441E-3</v>
      </c>
      <c r="C19" s="92"/>
      <c r="D19" s="93" t="s">
        <v>21</v>
      </c>
      <c r="E19" s="94" t="s">
        <v>35</v>
      </c>
      <c r="F19" s="94" t="s">
        <v>36</v>
      </c>
      <c r="G19" s="94"/>
      <c r="H19" s="95"/>
      <c r="I19" s="95" t="s">
        <v>27</v>
      </c>
    </row>
    <row r="20" spans="1:10" s="24" customFormat="1" x14ac:dyDescent="0.3">
      <c r="A20" s="16">
        <f t="shared" si="1"/>
        <v>0.42916666666666653</v>
      </c>
      <c r="B20" s="42">
        <v>1.0416666666666666E-2</v>
      </c>
      <c r="C20" s="42"/>
      <c r="D20" s="43"/>
      <c r="E20" s="130" t="s">
        <v>38</v>
      </c>
      <c r="F20" s="44"/>
      <c r="G20" s="44"/>
      <c r="H20" s="46"/>
      <c r="I20" s="46"/>
    </row>
    <row r="21" spans="1:10" s="24" customFormat="1" ht="28.8" x14ac:dyDescent="0.3">
      <c r="A21" s="16">
        <f t="shared" si="1"/>
        <v>0.43958333333333321</v>
      </c>
      <c r="B21" s="86">
        <v>3.472222222222222E-3</v>
      </c>
      <c r="C21" s="86"/>
      <c r="D21" s="88" t="s">
        <v>18</v>
      </c>
      <c r="E21" s="89" t="s">
        <v>169</v>
      </c>
      <c r="F21" s="89" t="s">
        <v>19</v>
      </c>
      <c r="G21" s="89" t="s">
        <v>146</v>
      </c>
      <c r="H21" s="90"/>
      <c r="I21" s="90" t="s">
        <v>20</v>
      </c>
    </row>
    <row r="22" spans="1:10" s="24" customFormat="1" x14ac:dyDescent="0.3">
      <c r="A22" s="16">
        <f t="shared" si="1"/>
        <v>0.44305555555555542</v>
      </c>
      <c r="B22" s="86">
        <v>6.9444444444444441E-3</v>
      </c>
      <c r="C22" s="86"/>
      <c r="D22" s="88" t="s">
        <v>18</v>
      </c>
      <c r="E22" s="89" t="s">
        <v>170</v>
      </c>
      <c r="F22" s="89" t="s">
        <v>19</v>
      </c>
      <c r="G22" s="89" t="s">
        <v>146</v>
      </c>
      <c r="H22" s="90"/>
      <c r="I22" s="90" t="s">
        <v>20</v>
      </c>
    </row>
    <row r="23" spans="1:10" s="24" customFormat="1" x14ac:dyDescent="0.3">
      <c r="A23" s="16">
        <f t="shared" si="1"/>
        <v>0.44999999999999984</v>
      </c>
      <c r="B23" s="86">
        <v>6.9444444444444441E-3</v>
      </c>
      <c r="C23" s="86"/>
      <c r="D23" s="88" t="s">
        <v>18</v>
      </c>
      <c r="E23" s="173" t="s">
        <v>176</v>
      </c>
      <c r="F23" s="89" t="s">
        <v>19</v>
      </c>
      <c r="G23" s="89" t="s">
        <v>146</v>
      </c>
      <c r="H23" s="90"/>
      <c r="I23" s="90" t="s">
        <v>20</v>
      </c>
    </row>
    <row r="24" spans="1:10" s="85" customFormat="1" x14ac:dyDescent="0.3">
      <c r="A24" s="16">
        <f t="shared" si="1"/>
        <v>0.45694444444444426</v>
      </c>
      <c r="B24" s="147"/>
      <c r="C24" s="147"/>
      <c r="D24" s="148"/>
      <c r="E24" s="111" t="s">
        <v>134</v>
      </c>
      <c r="F24" s="111"/>
      <c r="G24" s="111"/>
      <c r="H24" s="149"/>
      <c r="I24" s="149"/>
    </row>
    <row r="25" spans="1:10" s="24" customFormat="1" ht="28.8" x14ac:dyDescent="0.3">
      <c r="A25" s="16">
        <f t="shared" si="1"/>
        <v>0.45694444444444426</v>
      </c>
      <c r="B25" s="86">
        <v>1.3888888888888889E-3</v>
      </c>
      <c r="C25" s="86"/>
      <c r="D25" s="88" t="s">
        <v>18</v>
      </c>
      <c r="E25" s="176" t="s">
        <v>37</v>
      </c>
      <c r="F25" s="177" t="s">
        <v>26</v>
      </c>
      <c r="G25" s="89"/>
      <c r="H25" s="90"/>
      <c r="I25" s="90" t="s">
        <v>20</v>
      </c>
    </row>
    <row r="26" spans="1:10" s="33" customFormat="1" x14ac:dyDescent="0.3">
      <c r="A26" s="16">
        <f t="shared" si="1"/>
        <v>0.45833333333333315</v>
      </c>
      <c r="B26" s="28"/>
      <c r="C26" s="28"/>
      <c r="D26" s="28"/>
      <c r="E26" s="29" t="s">
        <v>39</v>
      </c>
      <c r="F26" s="30"/>
      <c r="G26" s="30"/>
      <c r="H26" s="32"/>
      <c r="I26" s="32"/>
    </row>
    <row r="27" spans="1:10" s="24" customFormat="1" ht="43.2" x14ac:dyDescent="0.3">
      <c r="A27" s="16">
        <f t="shared" si="1"/>
        <v>0.45833333333333315</v>
      </c>
      <c r="B27" s="92">
        <v>2.0833333333333333E-3</v>
      </c>
      <c r="C27" s="92"/>
      <c r="D27" s="93" t="s">
        <v>18</v>
      </c>
      <c r="E27" s="137" t="s">
        <v>175</v>
      </c>
      <c r="F27" s="110" t="s">
        <v>28</v>
      </c>
      <c r="G27" s="94"/>
      <c r="H27" s="95"/>
      <c r="I27" s="103" t="s">
        <v>25</v>
      </c>
    </row>
    <row r="28" spans="1:10" ht="86.4" x14ac:dyDescent="0.3">
      <c r="A28" s="16">
        <f t="shared" si="1"/>
        <v>0.46041666666666647</v>
      </c>
      <c r="B28" s="92">
        <v>2.0833333333333333E-3</v>
      </c>
      <c r="C28" s="92"/>
      <c r="D28" s="93" t="s">
        <v>21</v>
      </c>
      <c r="E28" s="94" t="s">
        <v>40</v>
      </c>
      <c r="F28" s="94" t="s">
        <v>41</v>
      </c>
      <c r="G28" s="114"/>
      <c r="H28" s="95"/>
      <c r="I28" s="103" t="s">
        <v>25</v>
      </c>
      <c r="J28" s="20" t="s">
        <v>42</v>
      </c>
    </row>
    <row r="29" spans="1:10" s="24" customFormat="1" ht="28.8" x14ac:dyDescent="0.3">
      <c r="A29" s="16">
        <f t="shared" si="1"/>
        <v>0.4624999999999998</v>
      </c>
      <c r="B29" s="92">
        <v>6.9444444444444441E-3</v>
      </c>
      <c r="C29" s="92"/>
      <c r="D29" s="93" t="s">
        <v>18</v>
      </c>
      <c r="E29" s="94" t="s">
        <v>43</v>
      </c>
      <c r="F29" s="110" t="s">
        <v>28</v>
      </c>
      <c r="G29" s="118" t="s">
        <v>44</v>
      </c>
      <c r="H29" s="95"/>
      <c r="I29" s="103" t="s">
        <v>25</v>
      </c>
      <c r="J29" s="4"/>
    </row>
    <row r="30" spans="1:10" s="33" customFormat="1" x14ac:dyDescent="0.3">
      <c r="A30" s="16">
        <f t="shared" si="1"/>
        <v>0.46944444444444422</v>
      </c>
      <c r="B30" s="28"/>
      <c r="C30" s="28"/>
      <c r="D30" s="28"/>
      <c r="E30" s="48" t="s">
        <v>48</v>
      </c>
      <c r="F30" s="30"/>
      <c r="G30" s="30"/>
      <c r="H30" s="32"/>
      <c r="I30" s="32"/>
    </row>
    <row r="31" spans="1:10" s="24" customFormat="1" ht="72" x14ac:dyDescent="0.3">
      <c r="A31" s="16">
        <f t="shared" si="1"/>
        <v>0.46944444444444422</v>
      </c>
      <c r="B31" s="86">
        <v>3.472222222222222E-3</v>
      </c>
      <c r="C31" s="86"/>
      <c r="D31" s="88" t="s">
        <v>18</v>
      </c>
      <c r="E31" s="89" t="s">
        <v>49</v>
      </c>
      <c r="F31" s="89" t="s">
        <v>50</v>
      </c>
      <c r="G31" s="89" t="s">
        <v>51</v>
      </c>
      <c r="H31" s="90"/>
      <c r="I31" s="90" t="s">
        <v>20</v>
      </c>
    </row>
    <row r="32" spans="1:10" s="24" customFormat="1" ht="43.2" x14ac:dyDescent="0.3">
      <c r="A32" s="16">
        <f t="shared" si="1"/>
        <v>0.47291666666666643</v>
      </c>
      <c r="B32" s="86">
        <v>1.3888888888888889E-3</v>
      </c>
      <c r="C32" s="86"/>
      <c r="D32" s="88" t="s">
        <v>18</v>
      </c>
      <c r="E32" s="89" t="s">
        <v>52</v>
      </c>
      <c r="F32" s="89" t="s">
        <v>26</v>
      </c>
      <c r="G32" s="89"/>
      <c r="H32" s="90"/>
      <c r="I32" s="90" t="s">
        <v>20</v>
      </c>
    </row>
    <row r="33" spans="1:120" s="24" customFormat="1" ht="211.2" customHeight="1" x14ac:dyDescent="0.3">
      <c r="A33" s="16">
        <f t="shared" si="1"/>
        <v>0.47430555555555531</v>
      </c>
      <c r="B33" s="16">
        <v>6.9444444444444441E-3</v>
      </c>
      <c r="C33" s="16"/>
      <c r="D33" s="18" t="s">
        <v>21</v>
      </c>
      <c r="E33" s="19" t="s">
        <v>46</v>
      </c>
      <c r="F33" s="99" t="s">
        <v>144</v>
      </c>
      <c r="G33" s="119" t="s">
        <v>139</v>
      </c>
      <c r="H33" s="21"/>
      <c r="I33" s="22" t="s">
        <v>25</v>
      </c>
    </row>
    <row r="34" spans="1:120" ht="28.8" x14ac:dyDescent="0.3">
      <c r="A34" s="16">
        <f t="shared" si="1"/>
        <v>0.48124999999999973</v>
      </c>
      <c r="B34" s="92">
        <v>6.9444444444444441E-3</v>
      </c>
      <c r="C34" s="92"/>
      <c r="D34" s="93" t="s">
        <v>21</v>
      </c>
      <c r="E34" s="94" t="s">
        <v>47</v>
      </c>
      <c r="F34" s="94" t="s">
        <v>26</v>
      </c>
      <c r="G34" s="94"/>
      <c r="H34" s="95"/>
      <c r="I34" s="103" t="s">
        <v>27</v>
      </c>
      <c r="J34" s="169" t="s">
        <v>186</v>
      </c>
    </row>
    <row r="35" spans="1:120" s="33" customFormat="1" x14ac:dyDescent="0.3">
      <c r="A35" s="150">
        <f t="shared" si="1"/>
        <v>0.48819444444444415</v>
      </c>
      <c r="B35" s="156">
        <v>4.1666666666666664E-2</v>
      </c>
      <c r="C35" s="156"/>
      <c r="D35" s="157" t="s">
        <v>53</v>
      </c>
      <c r="E35" s="158" t="s">
        <v>54</v>
      </c>
      <c r="F35" s="159"/>
      <c r="G35" s="160"/>
      <c r="H35" s="157"/>
      <c r="I35" s="157"/>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row>
    <row r="36" spans="1:120" s="33" customFormat="1" x14ac:dyDescent="0.3">
      <c r="A36" s="16">
        <f t="shared" si="1"/>
        <v>0.52986111111111078</v>
      </c>
      <c r="B36" s="101">
        <v>3.472222222222222E-3</v>
      </c>
      <c r="C36" s="101"/>
      <c r="D36" s="93" t="s">
        <v>18</v>
      </c>
      <c r="E36" s="112" t="s">
        <v>160</v>
      </c>
      <c r="F36" s="112" t="s">
        <v>26</v>
      </c>
      <c r="G36" s="117"/>
      <c r="H36" s="93"/>
      <c r="I36" s="100" t="s">
        <v>27</v>
      </c>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s="33" customFormat="1" x14ac:dyDescent="0.3">
      <c r="A37" s="16">
        <f t="shared" si="1"/>
        <v>0.53333333333333299</v>
      </c>
      <c r="B37" s="101">
        <v>3.472222222222222E-3</v>
      </c>
      <c r="C37" s="101"/>
      <c r="D37" s="93"/>
      <c r="E37" s="94" t="s">
        <v>161</v>
      </c>
      <c r="F37" s="112" t="s">
        <v>26</v>
      </c>
      <c r="G37" s="117"/>
      <c r="H37" s="93"/>
      <c r="I37" s="100"/>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s="33" customFormat="1" x14ac:dyDescent="0.3">
      <c r="A38" s="96"/>
      <c r="B38" s="101"/>
      <c r="C38" s="101"/>
      <c r="D38" s="93"/>
      <c r="E38" s="94"/>
      <c r="F38" s="112"/>
      <c r="G38" s="117"/>
      <c r="H38" s="93"/>
      <c r="I38" s="100"/>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s="33" customFormat="1" x14ac:dyDescent="0.3">
      <c r="A39" s="178">
        <f>A37+B37</f>
        <v>0.5368055555555552</v>
      </c>
      <c r="B39" s="179"/>
      <c r="C39" s="179"/>
      <c r="D39" s="179"/>
      <c r="E39" s="180" t="s">
        <v>57</v>
      </c>
      <c r="F39" s="181" t="s">
        <v>163</v>
      </c>
      <c r="G39" s="182"/>
      <c r="H39" s="183"/>
      <c r="I39" s="183"/>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s="33" customFormat="1" x14ac:dyDescent="0.3">
      <c r="A40" s="178">
        <f>A39+B39</f>
        <v>0.5368055555555552</v>
      </c>
      <c r="B40" s="86">
        <v>3.472222222222222E-3</v>
      </c>
      <c r="C40" s="86"/>
      <c r="D40" s="88" t="s">
        <v>18</v>
      </c>
      <c r="E40" s="184" t="s">
        <v>167</v>
      </c>
      <c r="F40" s="184" t="s">
        <v>162</v>
      </c>
      <c r="G40" s="185"/>
      <c r="H40" s="186"/>
      <c r="I40" s="186" t="s">
        <v>20</v>
      </c>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s="33" customFormat="1" ht="43.2" x14ac:dyDescent="0.3">
      <c r="A41" s="178">
        <f>A40+B40</f>
        <v>0.54027777777777741</v>
      </c>
      <c r="B41" s="86">
        <v>3.472222222222222E-3</v>
      </c>
      <c r="C41" s="86"/>
      <c r="D41" s="88" t="s">
        <v>18</v>
      </c>
      <c r="E41" s="187" t="s">
        <v>58</v>
      </c>
      <c r="F41" s="188" t="s">
        <v>177</v>
      </c>
      <c r="G41" s="185"/>
      <c r="H41" s="186"/>
      <c r="I41" s="186" t="s">
        <v>20</v>
      </c>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row>
    <row r="42" spans="1:120" s="33" customFormat="1" ht="28.8" x14ac:dyDescent="0.3">
      <c r="A42" s="178">
        <f t="shared" si="1"/>
        <v>0.54374999999999962</v>
      </c>
      <c r="B42" s="86">
        <v>3.472222222222222E-3</v>
      </c>
      <c r="C42" s="86"/>
      <c r="D42" s="189" t="s">
        <v>18</v>
      </c>
      <c r="E42" s="190" t="s">
        <v>135</v>
      </c>
      <c r="F42" s="188" t="s">
        <v>177</v>
      </c>
      <c r="G42" s="89"/>
      <c r="H42" s="90"/>
      <c r="I42" s="191" t="s">
        <v>20</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row>
    <row r="43" spans="1:120" s="33" customFormat="1" ht="86.4" x14ac:dyDescent="0.3">
      <c r="A43" s="178">
        <f t="shared" si="1"/>
        <v>0.54722222222222183</v>
      </c>
      <c r="B43" s="86">
        <v>1.0416666666666666E-2</v>
      </c>
      <c r="C43" s="86"/>
      <c r="D43" s="88" t="s">
        <v>21</v>
      </c>
      <c r="E43" s="89" t="s">
        <v>59</v>
      </c>
      <c r="F43" s="173" t="s">
        <v>178</v>
      </c>
      <c r="G43" s="192" t="s">
        <v>185</v>
      </c>
      <c r="H43" s="193" t="s">
        <v>140</v>
      </c>
      <c r="I43" s="186" t="s">
        <v>20</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ht="55.8" customHeight="1" x14ac:dyDescent="0.3">
      <c r="A44" s="178">
        <f t="shared" si="1"/>
        <v>0.55763888888888846</v>
      </c>
      <c r="B44" s="86">
        <v>1.0416666666666666E-2</v>
      </c>
      <c r="C44" s="86"/>
      <c r="D44" s="171" t="s">
        <v>21</v>
      </c>
      <c r="E44" s="121" t="s">
        <v>149</v>
      </c>
      <c r="F44" s="173" t="s">
        <v>151</v>
      </c>
      <c r="G44" s="121" t="s">
        <v>185</v>
      </c>
      <c r="H44" s="90"/>
      <c r="I44" s="194" t="s">
        <v>20</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ht="55.8" customHeight="1" x14ac:dyDescent="0.3">
      <c r="A45" s="178">
        <f t="shared" si="1"/>
        <v>0.56805555555555509</v>
      </c>
      <c r="B45" s="86">
        <v>6.9444444444444441E-3</v>
      </c>
      <c r="C45" s="86"/>
      <c r="D45" s="171" t="s">
        <v>21</v>
      </c>
      <c r="E45" s="121" t="s">
        <v>153</v>
      </c>
      <c r="F45" s="121" t="s">
        <v>154</v>
      </c>
      <c r="G45" s="121"/>
      <c r="H45" s="90"/>
      <c r="I45" s="194" t="s">
        <v>20</v>
      </c>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x14ac:dyDescent="0.3">
      <c r="A46" s="96"/>
      <c r="B46" s="167"/>
      <c r="C46" s="167"/>
      <c r="D46" s="168"/>
      <c r="E46" s="114"/>
      <c r="F46" s="114"/>
      <c r="G46" s="114"/>
      <c r="H46" s="167"/>
      <c r="I46" s="167"/>
    </row>
    <row r="47" spans="1:120" s="33" customFormat="1" x14ac:dyDescent="0.3">
      <c r="A47" s="162">
        <f>A39</f>
        <v>0.5368055555555552</v>
      </c>
      <c r="B47" s="154"/>
      <c r="C47" s="154"/>
      <c r="D47" s="152"/>
      <c r="E47" s="166" t="s">
        <v>141</v>
      </c>
      <c r="F47" s="166" t="s">
        <v>164</v>
      </c>
      <c r="G47" s="155"/>
      <c r="H47" s="152"/>
      <c r="I47" s="152"/>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s="33" customFormat="1" ht="28.8" x14ac:dyDescent="0.3">
      <c r="A48" s="96">
        <f>A47+B47</f>
        <v>0.5368055555555552</v>
      </c>
      <c r="B48" s="17">
        <v>3.472222222222222E-3</v>
      </c>
      <c r="C48" s="97"/>
      <c r="D48" s="98" t="s">
        <v>142</v>
      </c>
      <c r="E48" s="116" t="s">
        <v>165</v>
      </c>
      <c r="F48" s="131" t="s">
        <v>179</v>
      </c>
      <c r="G48" s="115"/>
      <c r="H48" s="93"/>
      <c r="I48" s="100" t="s">
        <v>25</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row>
    <row r="49" spans="1:120" s="33" customFormat="1" x14ac:dyDescent="0.3">
      <c r="A49" s="96">
        <f t="shared" si="1"/>
        <v>0.54027777777777741</v>
      </c>
      <c r="B49" s="17">
        <v>3.472222222222222E-3</v>
      </c>
      <c r="C49" s="97"/>
      <c r="D49" s="98" t="s">
        <v>18</v>
      </c>
      <c r="E49" s="116" t="s">
        <v>166</v>
      </c>
      <c r="F49" s="131" t="s">
        <v>179</v>
      </c>
      <c r="G49" s="115"/>
      <c r="H49" s="93"/>
      <c r="I49" s="100" t="s">
        <v>25</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row>
    <row r="50" spans="1:120" s="33" customFormat="1" x14ac:dyDescent="0.3">
      <c r="A50" s="96">
        <f t="shared" si="1"/>
        <v>0.54374999999999962</v>
      </c>
      <c r="B50" s="17">
        <v>3.472222222222222E-3</v>
      </c>
      <c r="C50" s="97"/>
      <c r="D50" s="122" t="s">
        <v>18</v>
      </c>
      <c r="E50" s="99" t="s">
        <v>143</v>
      </c>
      <c r="F50" s="131" t="s">
        <v>179</v>
      </c>
      <c r="G50" s="115"/>
      <c r="H50" s="93"/>
      <c r="I50" s="100" t="s">
        <v>25</v>
      </c>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row>
    <row r="51" spans="1:120" s="33" customFormat="1" ht="97.8" customHeight="1" x14ac:dyDescent="0.3">
      <c r="A51" s="96">
        <f t="shared" si="1"/>
        <v>0.54722222222222183</v>
      </c>
      <c r="B51" s="97">
        <v>1.0416666666666666E-2</v>
      </c>
      <c r="C51" s="97"/>
      <c r="D51" s="122" t="s">
        <v>18</v>
      </c>
      <c r="E51" s="116" t="s">
        <v>155</v>
      </c>
      <c r="F51" s="135" t="s">
        <v>156</v>
      </c>
      <c r="G51" s="115"/>
      <c r="H51" s="93"/>
      <c r="I51" s="170" t="s">
        <v>25</v>
      </c>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row>
    <row r="52" spans="1:120" s="33" customFormat="1" ht="97.8" customHeight="1" x14ac:dyDescent="0.3">
      <c r="A52" s="96">
        <f t="shared" si="1"/>
        <v>0.55763888888888846</v>
      </c>
      <c r="B52" s="97">
        <v>1.0416666666666666E-2</v>
      </c>
      <c r="C52" s="97"/>
      <c r="D52" s="122" t="s">
        <v>21</v>
      </c>
      <c r="E52" s="116" t="s">
        <v>149</v>
      </c>
      <c r="F52" s="120" t="s">
        <v>157</v>
      </c>
      <c r="G52" s="115" t="s">
        <v>152</v>
      </c>
      <c r="H52" s="93"/>
      <c r="I52" s="170" t="s">
        <v>25</v>
      </c>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row>
    <row r="53" spans="1:120" s="33" customFormat="1" ht="28.8" x14ac:dyDescent="0.3">
      <c r="A53" s="96">
        <f t="shared" si="1"/>
        <v>0.56805555555555509</v>
      </c>
      <c r="B53" s="97">
        <v>6.9444444444444441E-3</v>
      </c>
      <c r="C53" s="97"/>
      <c r="D53" s="98" t="s">
        <v>21</v>
      </c>
      <c r="E53" s="99" t="s">
        <v>153</v>
      </c>
      <c r="F53" s="120" t="s">
        <v>154</v>
      </c>
      <c r="G53" s="115"/>
      <c r="H53" s="93"/>
      <c r="I53" s="170" t="s">
        <v>25</v>
      </c>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row>
    <row r="54" spans="1:120" s="33" customFormat="1" x14ac:dyDescent="0.3">
      <c r="A54" s="96"/>
      <c r="B54" s="97"/>
      <c r="C54" s="167"/>
      <c r="D54" s="98"/>
      <c r="E54" s="99"/>
      <c r="F54" s="120"/>
      <c r="G54" s="115"/>
      <c r="H54" s="93"/>
      <c r="I54" s="100"/>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row>
    <row r="55" spans="1:120" s="33" customFormat="1" x14ac:dyDescent="0.3">
      <c r="A55" s="141">
        <f>A45+B45</f>
        <v>0.57499999999999951</v>
      </c>
      <c r="B55" s="92">
        <v>6.9444444444444441E-3</v>
      </c>
      <c r="C55" s="92"/>
      <c r="D55" s="93" t="s">
        <v>21</v>
      </c>
      <c r="E55" s="112" t="s">
        <v>150</v>
      </c>
      <c r="F55" s="94" t="s">
        <v>26</v>
      </c>
      <c r="G55" s="94"/>
      <c r="H55" s="95"/>
      <c r="I55" s="95" t="s">
        <v>27</v>
      </c>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row>
    <row r="56" spans="1:120" s="33" customFormat="1" x14ac:dyDescent="0.3">
      <c r="A56" s="141">
        <f>A55+B55</f>
        <v>0.58194444444444393</v>
      </c>
      <c r="B56" s="132">
        <v>3.472222222222222E-3</v>
      </c>
      <c r="C56" s="132"/>
      <c r="D56" s="133" t="s">
        <v>21</v>
      </c>
      <c r="E56" s="112" t="s">
        <v>159</v>
      </c>
      <c r="F56" s="134" t="s">
        <v>26</v>
      </c>
      <c r="G56" s="161"/>
      <c r="H56" s="95"/>
      <c r="I56" s="95" t="s">
        <v>27</v>
      </c>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row>
    <row r="57" spans="1:120" s="33" customFormat="1" x14ac:dyDescent="0.3">
      <c r="A57" s="141">
        <f>A56+B56</f>
        <v>0.58541666666666614</v>
      </c>
      <c r="B57" s="132">
        <v>6.9444444444444441E-3</v>
      </c>
      <c r="C57" s="132"/>
      <c r="D57" s="133" t="s">
        <v>21</v>
      </c>
      <c r="E57" s="112" t="s">
        <v>158</v>
      </c>
      <c r="F57" s="134" t="s">
        <v>26</v>
      </c>
      <c r="G57" s="161"/>
      <c r="H57" s="95"/>
      <c r="I57" s="95" t="s">
        <v>27</v>
      </c>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row>
    <row r="58" spans="1:120" s="33" customFormat="1" x14ac:dyDescent="0.3">
      <c r="A58" s="141">
        <f>A57+B57</f>
        <v>0.59236111111111056</v>
      </c>
      <c r="B58" s="132">
        <v>3.472222222222222E-3</v>
      </c>
      <c r="C58" s="132"/>
      <c r="D58" s="133" t="s">
        <v>21</v>
      </c>
      <c r="E58" s="112" t="s">
        <v>159</v>
      </c>
      <c r="F58" s="134" t="s">
        <v>26</v>
      </c>
      <c r="G58" s="115"/>
      <c r="H58" s="93"/>
      <c r="I58" s="95" t="s">
        <v>27</v>
      </c>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row>
    <row r="59" spans="1:120" s="33" customFormat="1" x14ac:dyDescent="0.3">
      <c r="A59" s="141">
        <f>A58+B58</f>
        <v>0.59583333333333277</v>
      </c>
      <c r="B59" s="132">
        <v>6.9444444444444441E-3</v>
      </c>
      <c r="C59" s="132"/>
      <c r="D59" s="133" t="s">
        <v>21</v>
      </c>
      <c r="E59" s="112" t="s">
        <v>158</v>
      </c>
      <c r="F59" s="134" t="s">
        <v>26</v>
      </c>
      <c r="G59" s="115"/>
      <c r="H59" s="93"/>
      <c r="I59" s="95" t="s">
        <v>27</v>
      </c>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row>
    <row r="60" spans="1:120" s="33" customFormat="1" x14ac:dyDescent="0.3">
      <c r="A60" s="141">
        <f>A59+B59</f>
        <v>0.60277777777777719</v>
      </c>
      <c r="B60" s="132">
        <v>3.472222222222222E-3</v>
      </c>
      <c r="C60" s="132"/>
      <c r="D60" s="133" t="s">
        <v>21</v>
      </c>
      <c r="E60" s="112" t="s">
        <v>159</v>
      </c>
      <c r="F60" s="134" t="s">
        <v>26</v>
      </c>
      <c r="G60" s="115"/>
      <c r="H60" s="93"/>
      <c r="I60" s="95" t="s">
        <v>27</v>
      </c>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row>
    <row r="61" spans="1:120" s="33" customFormat="1" x14ac:dyDescent="0.3">
      <c r="A61" s="96"/>
      <c r="B61" s="132"/>
      <c r="C61" s="167"/>
      <c r="D61" s="133"/>
      <c r="E61" s="112"/>
      <c r="F61" s="134"/>
      <c r="G61" s="115"/>
      <c r="H61" s="93"/>
      <c r="I61" s="100"/>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row>
    <row r="62" spans="1:120" s="33" customFormat="1" x14ac:dyDescent="0.3">
      <c r="A62" s="198">
        <f>A60+B60</f>
        <v>0.6062499999999994</v>
      </c>
      <c r="B62" s="123">
        <v>1.0416666666666666E-2</v>
      </c>
      <c r="C62" s="123"/>
      <c r="D62" s="124"/>
      <c r="E62" s="129" t="s">
        <v>168</v>
      </c>
      <c r="F62" s="125"/>
      <c r="G62" s="126"/>
      <c r="H62" s="127"/>
      <c r="I62" s="128"/>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row>
    <row r="63" spans="1:120" x14ac:dyDescent="0.3">
      <c r="A63" s="199"/>
    </row>
    <row r="64" spans="1:120" s="24" customFormat="1" x14ac:dyDescent="0.3">
      <c r="A64" s="165">
        <f>A62+B62</f>
        <v>0.61666666666666603</v>
      </c>
      <c r="B64" s="28"/>
      <c r="C64" s="28"/>
      <c r="D64" s="28"/>
      <c r="E64" s="139" t="s">
        <v>180</v>
      </c>
      <c r="F64" s="30"/>
      <c r="G64" s="30"/>
      <c r="H64" s="21"/>
      <c r="I64" s="21"/>
    </row>
    <row r="65" spans="1:9" s="24" customFormat="1" x14ac:dyDescent="0.3">
      <c r="A65" s="141">
        <f>A64+B64</f>
        <v>0.61666666666666603</v>
      </c>
      <c r="B65" s="16">
        <v>3.472222222222222E-3</v>
      </c>
      <c r="C65" s="16"/>
      <c r="D65" s="146" t="s">
        <v>18</v>
      </c>
      <c r="E65" s="131" t="s">
        <v>181</v>
      </c>
      <c r="F65" s="131" t="s">
        <v>26</v>
      </c>
      <c r="G65" s="131" t="s">
        <v>146</v>
      </c>
      <c r="H65" s="21"/>
      <c r="I65" s="22" t="s">
        <v>25</v>
      </c>
    </row>
    <row r="66" spans="1:9" s="24" customFormat="1" x14ac:dyDescent="0.3">
      <c r="A66" s="141">
        <f t="shared" ref="A66:A70" si="2">A65+B65</f>
        <v>0.62013888888888824</v>
      </c>
      <c r="B66" s="16">
        <v>3.472222222222222E-3</v>
      </c>
      <c r="C66" s="16"/>
      <c r="D66" s="146" t="s">
        <v>18</v>
      </c>
      <c r="E66" s="131" t="s">
        <v>182</v>
      </c>
      <c r="F66" s="131" t="s">
        <v>26</v>
      </c>
      <c r="G66" s="131" t="s">
        <v>146</v>
      </c>
      <c r="H66" s="21"/>
      <c r="I66" s="22" t="s">
        <v>25</v>
      </c>
    </row>
    <row r="67" spans="1:9" s="24" customFormat="1" x14ac:dyDescent="0.3">
      <c r="A67" s="141">
        <f t="shared" si="2"/>
        <v>0.62361111111111045</v>
      </c>
      <c r="B67" s="142">
        <v>3.472222222222222E-3</v>
      </c>
      <c r="C67" s="142"/>
      <c r="D67" s="143" t="s">
        <v>18</v>
      </c>
      <c r="E67" s="144" t="s">
        <v>55</v>
      </c>
      <c r="F67" s="144" t="s">
        <v>26</v>
      </c>
      <c r="G67" s="131" t="s">
        <v>146</v>
      </c>
      <c r="H67" s="145"/>
      <c r="I67" s="145" t="s">
        <v>25</v>
      </c>
    </row>
    <row r="68" spans="1:9" s="24" customFormat="1" x14ac:dyDescent="0.3">
      <c r="A68" s="141">
        <f t="shared" si="2"/>
        <v>0.62708333333333266</v>
      </c>
      <c r="B68" s="142">
        <v>3.472222222222222E-3</v>
      </c>
      <c r="C68" s="142"/>
      <c r="D68" s="143" t="s">
        <v>18</v>
      </c>
      <c r="E68" s="144" t="s">
        <v>183</v>
      </c>
      <c r="F68" s="144" t="s">
        <v>26</v>
      </c>
      <c r="G68" s="131"/>
      <c r="H68" s="145"/>
      <c r="I68" s="145"/>
    </row>
    <row r="69" spans="1:9" s="24" customFormat="1" x14ac:dyDescent="0.3">
      <c r="A69" s="141">
        <f t="shared" si="2"/>
        <v>0.63055555555555487</v>
      </c>
      <c r="B69" s="142">
        <v>6.9444444444444441E-3</v>
      </c>
      <c r="C69" s="142"/>
      <c r="D69" s="143" t="s">
        <v>18</v>
      </c>
      <c r="E69" s="144" t="s">
        <v>194</v>
      </c>
      <c r="F69" s="144" t="s">
        <v>195</v>
      </c>
      <c r="G69" s="131"/>
      <c r="H69" s="145"/>
      <c r="I69" s="145"/>
    </row>
    <row r="70" spans="1:9" s="24" customFormat="1" x14ac:dyDescent="0.3">
      <c r="A70" s="141">
        <f t="shared" si="2"/>
        <v>0.63749999999999929</v>
      </c>
      <c r="B70" s="215">
        <v>6.9444444444444441E-3</v>
      </c>
      <c r="C70" s="62"/>
      <c r="D70" s="28"/>
      <c r="E70" s="136" t="s">
        <v>60</v>
      </c>
      <c r="F70" s="30"/>
      <c r="G70" s="30"/>
      <c r="H70" s="32"/>
      <c r="I70" s="32"/>
    </row>
    <row r="71" spans="1:9" s="207" customFormat="1" x14ac:dyDescent="0.3">
      <c r="A71" s="96">
        <f t="shared" si="1"/>
        <v>0.64444444444444371</v>
      </c>
      <c r="B71" s="201"/>
      <c r="C71" s="201"/>
      <c r="D71" s="202" t="s">
        <v>21</v>
      </c>
      <c r="E71" s="203" t="s">
        <v>61</v>
      </c>
      <c r="F71" s="204" t="s">
        <v>28</v>
      </c>
      <c r="G71" s="205"/>
      <c r="H71" s="206"/>
      <c r="I71" s="206" t="s">
        <v>25</v>
      </c>
    </row>
    <row r="72" spans="1:9" s="207" customFormat="1" ht="28.8" x14ac:dyDescent="0.3">
      <c r="A72" s="96">
        <f t="shared" si="1"/>
        <v>0.64444444444444371</v>
      </c>
      <c r="B72" s="201"/>
      <c r="C72" s="201"/>
      <c r="D72" s="202" t="s">
        <v>18</v>
      </c>
      <c r="E72" s="208" t="s">
        <v>62</v>
      </c>
      <c r="F72" s="204" t="s">
        <v>136</v>
      </c>
      <c r="G72" s="205" t="s">
        <v>63</v>
      </c>
      <c r="H72" s="209"/>
      <c r="I72" s="206" t="s">
        <v>25</v>
      </c>
    </row>
    <row r="73" spans="1:9" s="207" customFormat="1" x14ac:dyDescent="0.3">
      <c r="A73" s="96">
        <f t="shared" si="1"/>
        <v>0.64444444444444371</v>
      </c>
      <c r="B73" s="210"/>
      <c r="C73" s="210"/>
      <c r="D73" s="211" t="s">
        <v>21</v>
      </c>
      <c r="E73" s="214" t="s">
        <v>64</v>
      </c>
      <c r="F73" s="212"/>
      <c r="G73" s="212"/>
      <c r="H73" s="213"/>
      <c r="I73" s="213" t="s">
        <v>27</v>
      </c>
    </row>
    <row r="74" spans="1:9" s="207" customFormat="1" x14ac:dyDescent="0.3">
      <c r="A74" s="141">
        <f t="shared" si="1"/>
        <v>0.64444444444444371</v>
      </c>
      <c r="B74" s="142">
        <v>1.3888888888888889E-3</v>
      </c>
      <c r="C74" s="210"/>
      <c r="D74" s="211"/>
      <c r="E74" s="238" t="s">
        <v>196</v>
      </c>
      <c r="F74" s="212"/>
      <c r="G74" s="212"/>
      <c r="H74" s="213"/>
      <c r="I74" s="213"/>
    </row>
    <row r="75" spans="1:9" s="207" customFormat="1" x14ac:dyDescent="0.3">
      <c r="A75" s="141">
        <f t="shared" si="1"/>
        <v>0.64583333333333259</v>
      </c>
      <c r="B75" s="142">
        <v>1.3888888888888889E-3</v>
      </c>
      <c r="C75" s="210"/>
      <c r="D75" s="211"/>
      <c r="E75" s="238" t="s">
        <v>197</v>
      </c>
      <c r="F75" s="212"/>
      <c r="G75" s="212"/>
      <c r="H75" s="213"/>
      <c r="I75" s="213"/>
    </row>
    <row r="76" spans="1:9" s="200" customFormat="1" x14ac:dyDescent="0.3">
      <c r="A76" s="141">
        <f t="shared" si="1"/>
        <v>0.64722222222222148</v>
      </c>
      <c r="B76" s="215">
        <v>3.472222222222222E-3</v>
      </c>
      <c r="C76" s="215"/>
      <c r="D76" s="216"/>
      <c r="E76" s="217" t="s">
        <v>193</v>
      </c>
      <c r="F76" s="218"/>
      <c r="G76" s="218"/>
      <c r="H76" s="219"/>
      <c r="I76" s="219"/>
    </row>
    <row r="77" spans="1:9" s="24" customFormat="1" x14ac:dyDescent="0.3">
      <c r="A77" s="141">
        <f t="shared" si="1"/>
        <v>0.65069444444444369</v>
      </c>
      <c r="B77" s="154"/>
      <c r="C77" s="154"/>
      <c r="D77" s="152"/>
      <c r="E77" s="166" t="s">
        <v>65</v>
      </c>
      <c r="F77" s="153"/>
      <c r="G77" s="153"/>
      <c r="H77" s="163"/>
      <c r="I77" s="163"/>
    </row>
    <row r="78" spans="1:9" ht="28.8" x14ac:dyDescent="0.3">
      <c r="A78" s="141">
        <f t="shared" si="1"/>
        <v>0.65069444444444369</v>
      </c>
      <c r="B78" s="101">
        <v>3.472222222222222E-3</v>
      </c>
      <c r="C78" s="101"/>
      <c r="D78" s="93" t="s">
        <v>18</v>
      </c>
      <c r="E78" s="94" t="s">
        <v>66</v>
      </c>
      <c r="F78" s="94" t="s">
        <v>26</v>
      </c>
      <c r="G78" s="94"/>
      <c r="H78" s="164"/>
      <c r="I78" s="95" t="s">
        <v>27</v>
      </c>
    </row>
    <row r="79" spans="1:9" s="24" customFormat="1" x14ac:dyDescent="0.3">
      <c r="A79" s="141">
        <f t="shared" si="1"/>
        <v>0.6541666666666659</v>
      </c>
      <c r="B79" s="92">
        <v>6.9444444444444441E-3</v>
      </c>
      <c r="C79" s="92"/>
      <c r="D79" s="93" t="s">
        <v>21</v>
      </c>
      <c r="E79" s="137" t="s">
        <v>69</v>
      </c>
      <c r="F79" s="137" t="s">
        <v>26</v>
      </c>
      <c r="G79" s="94"/>
      <c r="H79" s="95"/>
      <c r="I79" s="95" t="s">
        <v>27</v>
      </c>
    </row>
    <row r="80" spans="1:9" s="24" customFormat="1" ht="57.6" x14ac:dyDescent="0.3">
      <c r="A80" s="141">
        <f t="shared" ref="A80" si="3">A79+B79</f>
        <v>0.66111111111111032</v>
      </c>
      <c r="B80" s="101">
        <v>3.472222222222222E-3</v>
      </c>
      <c r="C80" s="101"/>
      <c r="D80" s="93" t="s">
        <v>45</v>
      </c>
      <c r="E80" s="94" t="s">
        <v>67</v>
      </c>
      <c r="F80" s="137" t="s">
        <v>173</v>
      </c>
      <c r="G80" s="94" t="s">
        <v>68</v>
      </c>
      <c r="H80" s="164"/>
      <c r="I80" s="95" t="s">
        <v>27</v>
      </c>
    </row>
    <row r="81" spans="1:9" x14ac:dyDescent="0.3">
      <c r="A81" s="141">
        <f t="shared" si="1"/>
        <v>0.66458333333333253</v>
      </c>
      <c r="B81" s="101">
        <v>3.472222222222222E-3</v>
      </c>
      <c r="C81" s="101"/>
      <c r="D81" s="93"/>
      <c r="E81" s="137" t="s">
        <v>184</v>
      </c>
      <c r="F81" s="94" t="s">
        <v>70</v>
      </c>
      <c r="G81" s="94"/>
      <c r="H81" s="95"/>
      <c r="I81" s="95" t="s">
        <v>27</v>
      </c>
    </row>
    <row r="82" spans="1:9" x14ac:dyDescent="0.3">
      <c r="A82" s="141">
        <f t="shared" si="1"/>
        <v>0.66805555555555474</v>
      </c>
      <c r="B82" s="101">
        <v>2.0833333333333333E-3</v>
      </c>
      <c r="C82" s="101"/>
      <c r="D82" s="93"/>
      <c r="E82" s="94" t="s">
        <v>71</v>
      </c>
      <c r="F82" s="94" t="s">
        <v>72</v>
      </c>
      <c r="G82" s="195" t="s">
        <v>188</v>
      </c>
      <c r="H82" s="95"/>
      <c r="I82" s="95" t="s">
        <v>27</v>
      </c>
    </row>
    <row r="83" spans="1:9" x14ac:dyDescent="0.3">
      <c r="A83" s="141">
        <f t="shared" si="1"/>
        <v>0.67013888888888806</v>
      </c>
      <c r="E83" s="140" t="s">
        <v>174</v>
      </c>
      <c r="H83" s="21"/>
      <c r="I83" s="21"/>
    </row>
    <row r="84" spans="1:9" x14ac:dyDescent="0.3">
      <c r="A84" s="67"/>
      <c r="B84" s="2"/>
      <c r="C84" s="2"/>
      <c r="H84" s="24"/>
      <c r="I84" s="24"/>
    </row>
    <row r="85" spans="1:9" x14ac:dyDescent="0.3">
      <c r="A85" s="67" t="s">
        <v>73</v>
      </c>
      <c r="B85" s="68">
        <f>SUM(B8:B83)-SUM(B48:B53)</f>
        <v>0.2916666666666663</v>
      </c>
      <c r="C85" s="68"/>
      <c r="H85" s="24"/>
      <c r="I85" s="24"/>
    </row>
    <row r="86" spans="1:9" x14ac:dyDescent="0.3">
      <c r="A86" s="1" t="s">
        <v>74</v>
      </c>
      <c r="B86" s="69">
        <v>0.29166666666666669</v>
      </c>
      <c r="C86" s="69"/>
    </row>
    <row r="87" spans="1:9" x14ac:dyDescent="0.3">
      <c r="A87" s="1" t="s">
        <v>75</v>
      </c>
      <c r="B87" s="69"/>
      <c r="C87" s="69"/>
    </row>
    <row r="88" spans="1:9" s="24" customFormat="1" x14ac:dyDescent="0.3">
      <c r="A88" s="1"/>
      <c r="B88" s="69"/>
      <c r="C88" s="69"/>
      <c r="D88" s="2"/>
      <c r="E88" s="3"/>
      <c r="F88" s="3"/>
      <c r="G88" s="3"/>
    </row>
  </sheetData>
  <mergeCells count="2">
    <mergeCell ref="D3:I3"/>
    <mergeCell ref="D4:I4"/>
  </mergeCells>
  <hyperlinks>
    <hyperlink ref="H9" r:id="rId1"/>
    <hyperlink ref="H10" r:id="rId2"/>
    <hyperlink ref="G18" r:id="rId3" display="https://zumpad.zum.de/p/2022-12-08_FDM-Themenbereiche_Gruppe1 _x000a__x000a_https://zenodo.org/record/7034478#.Y248FnbMJPY"/>
    <hyperlink ref="H18" r:id="rId4"/>
    <hyperlink ref="G29" r:id="rId5"/>
    <hyperlink ref="G72" r:id="rId6"/>
    <hyperlink ref="G33" r:id="rId7"/>
    <hyperlink ref="H43" r:id="rId8" display="https://raw.githubusercontent.com/BrittaP/eLBB4RDM/main/downloads/average_d.xlsx"/>
    <hyperlink ref="G43" r:id="rId9"/>
    <hyperlink ref="G82" r:id="rId10"/>
  </hyperlinks>
  <pageMargins left="0.7" right="0.7" top="0.78740157500000008" bottom="0.78740157500000008" header="0.3" footer="0.3"/>
  <pageSetup paperSize="9" firstPageNumber="4294967295"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74"/>
  <sheetViews>
    <sheetView zoomScale="85" workbookViewId="0">
      <selection activeCell="D15" sqref="D15"/>
    </sheetView>
  </sheetViews>
  <sheetFormatPr baseColWidth="10" defaultColWidth="11.5546875" defaultRowHeight="14.4" x14ac:dyDescent="0.3"/>
  <cols>
    <col min="1" max="1" width="19.6640625" style="1" customWidth="1"/>
    <col min="2" max="2" width="15.21875" style="24" bestFit="1" customWidth="1"/>
    <col min="3" max="3" width="8" style="2" bestFit="1" customWidth="1"/>
    <col min="4" max="4" width="38.77734375" style="3" customWidth="1"/>
    <col min="5" max="5" width="52.88671875" style="3" customWidth="1"/>
    <col min="6" max="6" width="50.44140625" style="4" customWidth="1"/>
    <col min="7" max="7" width="22.77734375" style="24" bestFit="1" customWidth="1"/>
    <col min="8" max="8" width="73.109375" style="24" customWidth="1"/>
    <col min="9" max="9" width="17.6640625" style="24" bestFit="1" customWidth="1"/>
    <col min="10" max="10" width="37.5546875" style="24" customWidth="1"/>
    <col min="11" max="16384" width="11.5546875" style="24"/>
  </cols>
  <sheetData>
    <row r="1" spans="1:9" ht="19.8" x14ac:dyDescent="0.4">
      <c r="A1" s="5" t="s">
        <v>80</v>
      </c>
    </row>
    <row r="2" spans="1:9" ht="19.8" x14ac:dyDescent="0.3">
      <c r="A2" s="6" t="s">
        <v>1</v>
      </c>
      <c r="C2" s="24"/>
    </row>
    <row r="3" spans="1:9" ht="19.8" x14ac:dyDescent="0.3">
      <c r="A3" s="6" t="s">
        <v>81</v>
      </c>
      <c r="C3" s="24"/>
      <c r="D3" s="24"/>
      <c r="E3" s="24"/>
      <c r="F3" s="24"/>
    </row>
    <row r="4" spans="1:9" ht="19.8" x14ac:dyDescent="0.3">
      <c r="A4" s="6" t="s">
        <v>82</v>
      </c>
      <c r="C4" s="24"/>
      <c r="D4" s="24"/>
      <c r="E4" s="24"/>
      <c r="F4" s="24"/>
    </row>
    <row r="5" spans="1:9" ht="27.75" customHeight="1" x14ac:dyDescent="0.3">
      <c r="A5" s="6" t="s">
        <v>7</v>
      </c>
      <c r="C5" s="8"/>
      <c r="D5" s="9"/>
      <c r="E5" s="9"/>
      <c r="F5" s="7"/>
      <c r="G5" s="7"/>
      <c r="H5" s="7"/>
      <c r="I5" s="7"/>
    </row>
    <row r="6" spans="1:9" x14ac:dyDescent="0.3">
      <c r="C6" s="2" t="s">
        <v>9</v>
      </c>
    </row>
    <row r="7" spans="1:9" s="10" customFormat="1" ht="18" x14ac:dyDescent="0.35">
      <c r="A7" s="11" t="s">
        <v>10</v>
      </c>
      <c r="B7" s="11" t="s">
        <v>11</v>
      </c>
      <c r="C7" s="12" t="s">
        <v>12</v>
      </c>
      <c r="D7" s="13" t="s">
        <v>83</v>
      </c>
      <c r="E7" s="13" t="s">
        <v>84</v>
      </c>
      <c r="F7" s="14" t="s">
        <v>85</v>
      </c>
      <c r="G7" s="11" t="s">
        <v>86</v>
      </c>
      <c r="H7" s="15" t="s">
        <v>87</v>
      </c>
      <c r="I7" s="14"/>
    </row>
    <row r="8" spans="1:9" x14ac:dyDescent="0.3">
      <c r="A8" s="16"/>
      <c r="B8" s="17"/>
      <c r="C8" s="18"/>
      <c r="D8" s="19"/>
      <c r="E8" s="19"/>
      <c r="F8" s="20"/>
      <c r="G8" s="21"/>
      <c r="H8" s="21"/>
      <c r="I8" s="21"/>
    </row>
    <row r="9" spans="1:9" x14ac:dyDescent="0.3">
      <c r="A9" s="16"/>
      <c r="B9" s="17"/>
      <c r="C9" s="18"/>
      <c r="D9" s="19"/>
      <c r="E9" s="19"/>
      <c r="F9" s="19"/>
      <c r="G9" s="21"/>
      <c r="H9" s="23"/>
      <c r="I9" s="21"/>
    </row>
    <row r="10" spans="1:9" x14ac:dyDescent="0.3">
      <c r="A10" s="16"/>
      <c r="B10" s="17"/>
      <c r="C10" s="18"/>
      <c r="D10" s="25"/>
      <c r="E10" s="19"/>
      <c r="F10" s="26"/>
      <c r="G10" s="20"/>
      <c r="H10" s="23"/>
      <c r="I10" s="21"/>
    </row>
    <row r="11" spans="1:9" x14ac:dyDescent="0.3">
      <c r="A11" s="16"/>
      <c r="B11" s="17"/>
      <c r="C11" s="18"/>
      <c r="D11" s="19"/>
      <c r="E11" s="19"/>
      <c r="F11" s="23"/>
      <c r="G11" s="21"/>
      <c r="H11" s="20"/>
      <c r="I11" s="21"/>
    </row>
    <row r="12" spans="1:9" x14ac:dyDescent="0.3">
      <c r="A12" s="16"/>
      <c r="B12" s="17"/>
      <c r="C12" s="18"/>
      <c r="D12" s="19"/>
      <c r="E12" s="19"/>
      <c r="F12" s="23"/>
      <c r="G12" s="21"/>
      <c r="H12" s="23"/>
      <c r="I12" s="21"/>
    </row>
    <row r="13" spans="1:9" s="33" customFormat="1" ht="13.8" customHeight="1" x14ac:dyDescent="0.3">
      <c r="A13" s="27"/>
      <c r="B13" s="28"/>
      <c r="C13" s="28"/>
      <c r="D13" s="29"/>
      <c r="E13" s="30"/>
      <c r="F13" s="31"/>
      <c r="G13" s="32"/>
      <c r="H13" s="31"/>
      <c r="I13" s="32"/>
    </row>
    <row r="14" spans="1:9" s="33" customFormat="1" x14ac:dyDescent="0.3">
      <c r="A14" s="16"/>
      <c r="B14" s="35"/>
      <c r="C14" s="36"/>
      <c r="D14" s="37"/>
      <c r="E14" s="37"/>
      <c r="F14" s="38"/>
      <c r="G14" s="39"/>
      <c r="H14" s="38"/>
      <c r="I14" s="39"/>
    </row>
    <row r="15" spans="1:9" x14ac:dyDescent="0.3">
      <c r="A15" s="16"/>
      <c r="B15" s="16"/>
      <c r="C15" s="18"/>
      <c r="D15" s="19"/>
      <c r="E15" s="19"/>
      <c r="F15" s="23"/>
      <c r="G15" s="20"/>
      <c r="H15" s="40"/>
      <c r="I15" s="21"/>
    </row>
    <row r="16" spans="1:9" x14ac:dyDescent="0.3">
      <c r="A16" s="16"/>
      <c r="B16" s="16"/>
      <c r="C16" s="18"/>
      <c r="D16" s="19"/>
      <c r="E16" s="19"/>
      <c r="F16" s="20"/>
      <c r="G16" s="21"/>
      <c r="H16" s="21"/>
      <c r="I16" s="21"/>
    </row>
    <row r="17" spans="1:10" x14ac:dyDescent="0.3">
      <c r="A17" s="16"/>
      <c r="B17" s="16"/>
      <c r="C17" s="18"/>
      <c r="D17" s="19"/>
      <c r="E17" s="19"/>
      <c r="F17" s="20"/>
      <c r="G17" s="21"/>
      <c r="H17" s="21"/>
      <c r="I17" s="21"/>
    </row>
    <row r="18" spans="1:10" ht="154.19999999999999" customHeight="1" x14ac:dyDescent="0.3">
      <c r="A18" s="16"/>
      <c r="B18" s="16"/>
      <c r="C18" s="18"/>
      <c r="D18" s="19"/>
      <c r="E18" s="19"/>
      <c r="F18" s="26"/>
      <c r="G18" s="20"/>
      <c r="H18" s="23"/>
      <c r="I18" s="21"/>
    </row>
    <row r="19" spans="1:10" ht="69" customHeight="1" x14ac:dyDescent="0.3">
      <c r="A19" s="16"/>
      <c r="B19" s="16"/>
      <c r="C19" s="18"/>
      <c r="D19" s="19"/>
      <c r="E19" s="19"/>
      <c r="F19" s="20"/>
      <c r="G19" s="21"/>
      <c r="H19" s="21"/>
      <c r="I19" s="21"/>
    </row>
    <row r="20" spans="1:10" ht="50.4" customHeight="1" x14ac:dyDescent="0.3">
      <c r="A20" s="16"/>
      <c r="B20" s="35"/>
      <c r="C20" s="36"/>
      <c r="D20" s="41"/>
      <c r="E20" s="41"/>
      <c r="F20" s="20"/>
      <c r="G20" s="21"/>
      <c r="H20" s="21"/>
      <c r="I20" s="21"/>
    </row>
    <row r="21" spans="1:10" s="33" customFormat="1" x14ac:dyDescent="0.3">
      <c r="A21" s="16"/>
      <c r="B21" s="28"/>
      <c r="C21" s="28"/>
      <c r="D21" s="29"/>
      <c r="E21" s="30"/>
      <c r="F21" s="31"/>
      <c r="G21" s="32"/>
      <c r="H21" s="32"/>
      <c r="I21" s="32"/>
    </row>
    <row r="22" spans="1:10" x14ac:dyDescent="0.3">
      <c r="A22" s="16"/>
      <c r="B22" s="16"/>
      <c r="C22" s="18"/>
      <c r="D22" s="19"/>
      <c r="E22" s="47"/>
      <c r="F22" s="20"/>
      <c r="G22" s="21"/>
      <c r="H22" s="21"/>
      <c r="I22" s="21"/>
    </row>
    <row r="23" spans="1:10" ht="67.2" customHeight="1" x14ac:dyDescent="0.3">
      <c r="A23" s="16"/>
      <c r="B23" s="16"/>
      <c r="C23" s="18"/>
      <c r="D23" s="19"/>
      <c r="E23" s="19"/>
      <c r="G23" s="21"/>
      <c r="H23" s="21"/>
      <c r="I23" s="21"/>
      <c r="J23" s="20" t="s">
        <v>42</v>
      </c>
    </row>
    <row r="24" spans="1:10" ht="35.4" customHeight="1" x14ac:dyDescent="0.3">
      <c r="A24" s="16"/>
      <c r="B24" s="16"/>
      <c r="C24" s="18"/>
      <c r="D24" s="19"/>
      <c r="E24" s="19"/>
      <c r="F24" s="23"/>
      <c r="G24" s="21"/>
      <c r="H24" s="21"/>
      <c r="I24" s="21"/>
      <c r="J24" s="4"/>
    </row>
    <row r="25" spans="1:10" ht="190.8" customHeight="1" x14ac:dyDescent="0.3">
      <c r="A25" s="16"/>
      <c r="B25" s="16"/>
      <c r="C25" s="18"/>
      <c r="D25" s="19"/>
      <c r="E25" s="19"/>
      <c r="F25" s="20"/>
      <c r="G25" s="21"/>
      <c r="H25" s="21"/>
      <c r="I25" s="21"/>
    </row>
    <row r="26" spans="1:10" x14ac:dyDescent="0.3">
      <c r="A26" s="16"/>
      <c r="B26" s="16"/>
      <c r="C26" s="18"/>
      <c r="D26" s="19"/>
      <c r="E26" s="19"/>
      <c r="F26" s="20"/>
      <c r="G26" s="21"/>
      <c r="H26" s="21"/>
      <c r="I26" s="21"/>
    </row>
    <row r="27" spans="1:10" x14ac:dyDescent="0.3">
      <c r="A27" s="16"/>
      <c r="B27" s="16"/>
      <c r="C27" s="18"/>
      <c r="D27" s="19"/>
      <c r="E27" s="19"/>
      <c r="F27" s="20"/>
      <c r="G27" s="21"/>
      <c r="H27" s="21"/>
      <c r="I27" s="21"/>
    </row>
    <row r="28" spans="1:10" x14ac:dyDescent="0.3">
      <c r="A28" s="16"/>
      <c r="B28" s="16"/>
      <c r="C28" s="18"/>
      <c r="D28" s="19"/>
      <c r="E28" s="19"/>
      <c r="F28" s="20"/>
      <c r="G28" s="21"/>
      <c r="H28" s="21"/>
      <c r="I28" s="21"/>
    </row>
    <row r="29" spans="1:10" x14ac:dyDescent="0.3">
      <c r="A29" s="16"/>
      <c r="B29" s="16"/>
      <c r="C29" s="18"/>
      <c r="D29" s="19"/>
      <c r="E29" s="19"/>
      <c r="F29" s="20"/>
      <c r="G29" s="21"/>
      <c r="H29" s="21"/>
      <c r="I29" s="21"/>
    </row>
    <row r="30" spans="1:10" x14ac:dyDescent="0.3">
      <c r="A30" s="42"/>
      <c r="B30" s="42"/>
      <c r="C30" s="43"/>
      <c r="D30" s="44"/>
      <c r="E30" s="44"/>
      <c r="F30" s="45"/>
      <c r="G30" s="46"/>
      <c r="H30" s="46"/>
      <c r="I30" s="46"/>
    </row>
    <row r="31" spans="1:10" s="33" customFormat="1" x14ac:dyDescent="0.3">
      <c r="A31" s="27"/>
      <c r="B31" s="28"/>
      <c r="C31" s="28"/>
      <c r="D31" s="48"/>
      <c r="E31" s="30"/>
      <c r="F31" s="31"/>
      <c r="G31" s="32"/>
      <c r="H31" s="32"/>
      <c r="I31" s="32"/>
    </row>
    <row r="32" spans="1:10" ht="96.6" customHeight="1" x14ac:dyDescent="0.3">
      <c r="A32" s="16"/>
      <c r="B32" s="16"/>
      <c r="C32" s="18"/>
      <c r="D32" s="19"/>
      <c r="E32" s="19"/>
      <c r="F32" s="20"/>
      <c r="G32" s="21"/>
      <c r="H32" s="21"/>
      <c r="I32" s="21"/>
    </row>
    <row r="33" spans="1:120" ht="58.8" customHeight="1" x14ac:dyDescent="0.3">
      <c r="A33" s="16"/>
      <c r="B33" s="16"/>
      <c r="C33" s="18"/>
      <c r="D33" s="19"/>
      <c r="E33" s="19"/>
      <c r="F33" s="20"/>
      <c r="G33" s="21"/>
      <c r="H33" s="21"/>
      <c r="I33" s="21"/>
    </row>
    <row r="34" spans="1:120" ht="90.6" customHeight="1" x14ac:dyDescent="0.3">
      <c r="A34" s="16"/>
      <c r="B34" s="16"/>
      <c r="C34" s="18"/>
      <c r="D34" s="19"/>
      <c r="E34" s="19"/>
      <c r="F34" s="20"/>
      <c r="G34" s="21"/>
      <c r="H34" s="21"/>
      <c r="I34" s="21"/>
    </row>
    <row r="35" spans="1:120" ht="69.599999999999994" customHeight="1" x14ac:dyDescent="0.3">
      <c r="A35" s="16"/>
      <c r="B35" s="16"/>
      <c r="C35" s="18"/>
      <c r="D35" s="19"/>
      <c r="E35" s="19"/>
      <c r="F35" s="20"/>
      <c r="G35" s="21"/>
      <c r="H35" s="21"/>
      <c r="I35" s="21"/>
    </row>
    <row r="36" spans="1:120" s="33" customFormat="1" x14ac:dyDescent="0.3">
      <c r="A36" s="27"/>
      <c r="B36" s="28"/>
      <c r="C36" s="28"/>
      <c r="D36" s="48"/>
      <c r="E36" s="30"/>
      <c r="F36" s="31"/>
      <c r="G36" s="32"/>
      <c r="H36" s="32"/>
      <c r="I36" s="32"/>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s="33" customFormat="1" x14ac:dyDescent="0.3">
      <c r="A37" s="16"/>
      <c r="B37" s="35"/>
      <c r="C37" s="36"/>
      <c r="D37" s="54"/>
      <c r="E37" s="54"/>
      <c r="F37" s="24"/>
      <c r="G37" s="55"/>
      <c r="H37" s="55"/>
      <c r="I37" s="55"/>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s="33" customFormat="1" ht="117.6" customHeight="1" x14ac:dyDescent="0.3">
      <c r="A38" s="16"/>
      <c r="B38" s="16"/>
      <c r="C38" s="18"/>
      <c r="D38" s="19"/>
      <c r="E38" s="19"/>
      <c r="F38" s="23"/>
      <c r="G38" s="39"/>
      <c r="H38" s="39"/>
      <c r="I38" s="39"/>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s="33" customFormat="1" x14ac:dyDescent="0.3">
      <c r="A39" s="16"/>
      <c r="B39" s="16"/>
      <c r="C39" s="18"/>
      <c r="D39" s="19"/>
      <c r="E39" s="19"/>
      <c r="F39" s="20"/>
      <c r="G39" s="21"/>
      <c r="H39" s="21"/>
      <c r="I39" s="21"/>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s="33" customFormat="1" ht="94.2" customHeight="1" x14ac:dyDescent="0.3">
      <c r="A40" s="16"/>
      <c r="B40" s="16"/>
      <c r="C40" s="18"/>
      <c r="D40" s="19"/>
      <c r="E40" s="19"/>
      <c r="F40" s="56"/>
      <c r="G40" s="21"/>
      <c r="H40" s="21"/>
      <c r="I40" s="21"/>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x14ac:dyDescent="0.3">
      <c r="A41" s="27"/>
      <c r="B41" s="28"/>
      <c r="C41" s="28"/>
      <c r="D41" s="53"/>
      <c r="E41" s="30"/>
      <c r="F41" s="31"/>
      <c r="G41" s="32"/>
      <c r="H41" s="32"/>
      <c r="I41" s="32"/>
    </row>
    <row r="42" spans="1:120" x14ac:dyDescent="0.3">
      <c r="A42" s="16"/>
      <c r="B42" s="16"/>
      <c r="C42" s="18"/>
      <c r="D42" s="19"/>
      <c r="E42" s="19"/>
      <c r="F42" s="20"/>
      <c r="G42" s="21"/>
      <c r="H42" s="21"/>
      <c r="I42" s="21"/>
    </row>
    <row r="43" spans="1:120" s="33" customFormat="1" x14ac:dyDescent="0.3">
      <c r="A43" s="16"/>
      <c r="B43" s="16"/>
      <c r="C43" s="18"/>
      <c r="D43" s="19"/>
      <c r="E43" s="19"/>
      <c r="F43" s="23"/>
      <c r="G43" s="21"/>
      <c r="H43" s="21"/>
      <c r="I43" s="21"/>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x14ac:dyDescent="0.3">
      <c r="A44" s="16"/>
      <c r="B44" s="16"/>
      <c r="C44" s="18"/>
      <c r="D44" s="19"/>
      <c r="E44" s="19"/>
      <c r="F44" s="23"/>
      <c r="G44" s="21"/>
      <c r="H44" s="21"/>
      <c r="I44" s="21"/>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x14ac:dyDescent="0.3">
      <c r="A45" s="16"/>
      <c r="B45" s="70"/>
      <c r="C45" s="18"/>
      <c r="D45" s="19"/>
      <c r="E45" s="19"/>
      <c r="F45" s="23"/>
      <c r="G45" s="21"/>
      <c r="H45" s="21"/>
      <c r="I45" s="21"/>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s="33" customFormat="1" x14ac:dyDescent="0.3">
      <c r="A46" s="71"/>
      <c r="B46" s="49"/>
      <c r="C46" s="50"/>
      <c r="D46" s="51"/>
      <c r="E46" s="52"/>
      <c r="F46" s="52"/>
      <c r="G46" s="50"/>
      <c r="H46" s="50"/>
      <c r="I46" s="50"/>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s="33" customFormat="1" x14ac:dyDescent="0.3">
      <c r="A47" s="16"/>
      <c r="B47" s="17"/>
      <c r="C47" s="18"/>
      <c r="D47" s="19"/>
      <c r="E47" s="19"/>
      <c r="F47" s="20"/>
      <c r="G47" s="21"/>
      <c r="H47" s="21"/>
      <c r="I47" s="21"/>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x14ac:dyDescent="0.3">
      <c r="A48" s="27"/>
      <c r="B48" s="57"/>
      <c r="C48" s="58"/>
      <c r="D48" s="59"/>
      <c r="E48" s="60"/>
      <c r="F48" s="61"/>
      <c r="G48" s="32"/>
      <c r="H48" s="32"/>
      <c r="I48" s="21"/>
    </row>
    <row r="49" spans="1:9" x14ac:dyDescent="0.3">
      <c r="A49" s="16"/>
      <c r="B49" s="17"/>
      <c r="C49" s="18"/>
      <c r="D49" s="19"/>
      <c r="E49" s="19"/>
      <c r="F49" s="20"/>
      <c r="G49" s="21"/>
      <c r="H49" s="20"/>
      <c r="I49" s="21"/>
    </row>
    <row r="50" spans="1:9" ht="207.45" customHeight="1" x14ac:dyDescent="0.3">
      <c r="A50" s="16"/>
      <c r="B50" s="17"/>
      <c r="C50" s="18"/>
      <c r="D50" s="19"/>
      <c r="E50" s="19"/>
      <c r="F50" s="26"/>
      <c r="G50" s="21"/>
      <c r="H50" s="20"/>
      <c r="I50" s="21"/>
    </row>
    <row r="51" spans="1:9" x14ac:dyDescent="0.3">
      <c r="A51" s="16"/>
      <c r="B51" s="17"/>
      <c r="C51" s="18"/>
      <c r="D51" s="19"/>
      <c r="E51" s="19"/>
      <c r="F51" s="23"/>
      <c r="G51" s="21"/>
      <c r="H51" s="20"/>
      <c r="I51" s="21"/>
    </row>
    <row r="52" spans="1:9" x14ac:dyDescent="0.3">
      <c r="A52" s="27"/>
      <c r="B52" s="62"/>
      <c r="C52" s="28"/>
      <c r="D52" s="48"/>
      <c r="E52" s="30"/>
      <c r="F52" s="31"/>
      <c r="G52" s="32"/>
      <c r="H52" s="32"/>
      <c r="I52" s="32"/>
    </row>
    <row r="53" spans="1:9" x14ac:dyDescent="0.3">
      <c r="A53" s="16"/>
      <c r="B53" s="17"/>
      <c r="C53" s="18"/>
      <c r="D53" s="63"/>
      <c r="E53" s="19"/>
      <c r="F53" s="23"/>
      <c r="G53" s="21"/>
      <c r="H53" s="21"/>
      <c r="I53" s="21"/>
    </row>
    <row r="54" spans="1:9" x14ac:dyDescent="0.3">
      <c r="A54" s="16"/>
      <c r="B54" s="17"/>
      <c r="C54" s="18"/>
      <c r="E54" s="19"/>
      <c r="F54" s="23"/>
      <c r="G54" s="21"/>
      <c r="H54" s="20"/>
      <c r="I54" s="21"/>
    </row>
    <row r="55" spans="1:9" x14ac:dyDescent="0.3">
      <c r="A55" s="16"/>
      <c r="B55" s="17"/>
      <c r="C55" s="18"/>
      <c r="D55" s="64"/>
      <c r="E55" s="19"/>
      <c r="F55" s="20"/>
      <c r="G55" s="21"/>
      <c r="H55" s="21"/>
      <c r="I55" s="21"/>
    </row>
    <row r="56" spans="1:9" x14ac:dyDescent="0.3">
      <c r="A56" s="27"/>
      <c r="B56" s="62"/>
      <c r="C56" s="28"/>
      <c r="D56" s="65"/>
      <c r="E56" s="30"/>
      <c r="F56" s="31"/>
      <c r="G56" s="32"/>
      <c r="H56" s="32"/>
      <c r="I56" s="21"/>
    </row>
    <row r="57" spans="1:9" x14ac:dyDescent="0.3">
      <c r="A57" s="16"/>
      <c r="B57" s="17"/>
      <c r="C57" s="18"/>
      <c r="D57" s="19"/>
      <c r="E57" s="19"/>
      <c r="F57" s="20"/>
      <c r="G57" s="21"/>
      <c r="H57" s="21"/>
      <c r="I57" s="21"/>
    </row>
    <row r="58" spans="1:9" ht="75.599999999999994" customHeight="1" x14ac:dyDescent="0.3">
      <c r="A58" s="16"/>
      <c r="B58" s="17"/>
      <c r="C58" s="18"/>
      <c r="D58" s="19"/>
      <c r="E58" s="19"/>
      <c r="G58" s="26"/>
      <c r="H58" s="20"/>
      <c r="I58" s="20"/>
    </row>
    <row r="59" spans="1:9" x14ac:dyDescent="0.3">
      <c r="A59" s="16"/>
      <c r="B59" s="62"/>
      <c r="C59" s="28"/>
      <c r="D59" s="30"/>
      <c r="E59" s="30"/>
      <c r="F59" s="31"/>
      <c r="G59" s="66"/>
      <c r="H59" s="31"/>
      <c r="I59" s="20"/>
    </row>
    <row r="60" spans="1:9" x14ac:dyDescent="0.3">
      <c r="A60" s="16"/>
      <c r="B60" s="17"/>
      <c r="C60" s="18"/>
      <c r="D60" s="19"/>
      <c r="E60" s="19"/>
      <c r="F60" s="20"/>
      <c r="G60" s="26"/>
      <c r="H60" s="20"/>
      <c r="I60" s="20"/>
    </row>
    <row r="61" spans="1:9" x14ac:dyDescent="0.3">
      <c r="A61" s="16"/>
      <c r="B61" s="17"/>
      <c r="C61" s="18"/>
      <c r="D61" s="19"/>
      <c r="E61" s="19"/>
      <c r="F61" s="20"/>
      <c r="G61" s="26"/>
      <c r="H61" s="20"/>
      <c r="I61" s="20"/>
    </row>
    <row r="62" spans="1:9" x14ac:dyDescent="0.3">
      <c r="A62" s="16"/>
      <c r="B62" s="17"/>
      <c r="C62" s="18"/>
      <c r="D62" s="19"/>
      <c r="E62" s="19"/>
      <c r="F62" s="20"/>
      <c r="G62" s="21"/>
      <c r="H62" s="21"/>
      <c r="I62" s="21"/>
    </row>
    <row r="63" spans="1:9" x14ac:dyDescent="0.3">
      <c r="A63" s="16"/>
      <c r="B63" s="17"/>
      <c r="C63" s="18"/>
      <c r="D63" s="19"/>
      <c r="E63" s="19"/>
      <c r="F63" s="20"/>
      <c r="G63" s="21"/>
      <c r="H63" s="21"/>
      <c r="I63" s="21"/>
    </row>
    <row r="64" spans="1:9" x14ac:dyDescent="0.3">
      <c r="A64" s="67"/>
      <c r="H64" s="21"/>
      <c r="I64" s="21"/>
    </row>
    <row r="65" spans="1:7" x14ac:dyDescent="0.3">
      <c r="A65" s="67"/>
      <c r="B65" s="2"/>
    </row>
    <row r="66" spans="1:7" x14ac:dyDescent="0.3">
      <c r="A66" s="67" t="s">
        <v>73</v>
      </c>
      <c r="B66" s="68">
        <f>SUM(B8:B64)</f>
        <v>0</v>
      </c>
    </row>
    <row r="67" spans="1:7" x14ac:dyDescent="0.3">
      <c r="A67" s="1" t="s">
        <v>74</v>
      </c>
      <c r="B67" s="69">
        <v>360.29166666666669</v>
      </c>
    </row>
    <row r="68" spans="1:7" x14ac:dyDescent="0.3">
      <c r="A68" s="1" t="s">
        <v>75</v>
      </c>
      <c r="B68" s="69">
        <f>B67-B66</f>
        <v>360.29166666666669</v>
      </c>
    </row>
    <row r="73" spans="1:7" ht="57.6" x14ac:dyDescent="0.3">
      <c r="A73" s="16">
        <f>A72+B72</f>
        <v>0</v>
      </c>
      <c r="B73" s="17">
        <v>3.472222222222222E-3</v>
      </c>
      <c r="C73" s="18" t="s">
        <v>21</v>
      </c>
      <c r="D73" s="19" t="s">
        <v>76</v>
      </c>
      <c r="E73" s="19" t="s">
        <v>77</v>
      </c>
      <c r="F73" s="21"/>
      <c r="G73" s="21"/>
    </row>
    <row r="74" spans="1:7" ht="28.8" x14ac:dyDescent="0.3">
      <c r="A74" s="16">
        <f>A73+B73</f>
        <v>3.472222222222222E-3</v>
      </c>
      <c r="B74" s="17">
        <v>3.472222222222222E-3</v>
      </c>
      <c r="C74" s="18" t="s">
        <v>56</v>
      </c>
      <c r="D74" s="19" t="s">
        <v>78</v>
      </c>
      <c r="E74" s="19" t="s">
        <v>26</v>
      </c>
      <c r="F74" s="20" t="s">
        <v>79</v>
      </c>
      <c r="G74" s="21"/>
    </row>
  </sheetData>
  <pageMargins left="0.7" right="0.7" top="0.78740157500000008" bottom="0.78740157500000008"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16" sqref="G16"/>
    </sheetView>
  </sheetViews>
  <sheetFormatPr baseColWidth="10" defaultRowHeight="14.4" x14ac:dyDescent="0.3"/>
  <cols>
    <col min="2" max="2" width="14.88671875" customWidth="1"/>
    <col min="3" max="3" width="21.44140625" customWidth="1"/>
    <col min="4" max="4" width="39.44140625" customWidth="1"/>
  </cols>
  <sheetData>
    <row r="1" spans="1:7" s="24" customFormat="1" x14ac:dyDescent="0.3">
      <c r="A1" s="72" t="s">
        <v>88</v>
      </c>
      <c r="B1" s="73" t="s">
        <v>89</v>
      </c>
      <c r="C1" s="73" t="s">
        <v>90</v>
      </c>
    </row>
    <row r="2" spans="1:7" x14ac:dyDescent="0.3">
      <c r="A2" s="227" t="s">
        <v>91</v>
      </c>
      <c r="B2" s="74" t="s">
        <v>92</v>
      </c>
      <c r="C2" s="74" t="s">
        <v>93</v>
      </c>
      <c r="D2" s="74" t="s">
        <v>94</v>
      </c>
    </row>
    <row r="3" spans="1:7" x14ac:dyDescent="0.3">
      <c r="A3" s="234"/>
      <c r="B3" s="75" t="s">
        <v>95</v>
      </c>
      <c r="C3" s="75" t="s">
        <v>96</v>
      </c>
      <c r="D3" s="76" t="s">
        <v>97</v>
      </c>
    </row>
    <row r="4" spans="1:7" x14ac:dyDescent="0.3">
      <c r="A4" s="228"/>
      <c r="B4" s="77"/>
      <c r="C4" s="78" t="s">
        <v>98</v>
      </c>
      <c r="D4" s="78" t="s">
        <v>99</v>
      </c>
      <c r="F4">
        <f>60*7</f>
        <v>420</v>
      </c>
      <c r="G4">
        <v>30</v>
      </c>
    </row>
    <row r="5" spans="1:7" x14ac:dyDescent="0.3">
      <c r="A5" s="229" t="s">
        <v>100</v>
      </c>
      <c r="B5" s="79" t="s">
        <v>101</v>
      </c>
      <c r="C5" s="232" t="s">
        <v>102</v>
      </c>
      <c r="D5" s="79" t="s">
        <v>103</v>
      </c>
      <c r="G5">
        <v>15</v>
      </c>
    </row>
    <row r="6" spans="1:7" x14ac:dyDescent="0.3">
      <c r="A6" s="230"/>
      <c r="B6" s="80" t="s">
        <v>104</v>
      </c>
      <c r="C6" s="236"/>
      <c r="D6" s="80" t="s">
        <v>105</v>
      </c>
      <c r="G6">
        <v>40</v>
      </c>
    </row>
    <row r="7" spans="1:7" ht="19.2" x14ac:dyDescent="0.3">
      <c r="A7" s="230"/>
      <c r="B7" s="81"/>
      <c r="C7" s="233"/>
      <c r="D7" s="82" t="s">
        <v>106</v>
      </c>
      <c r="G7">
        <v>30</v>
      </c>
    </row>
    <row r="8" spans="1:7" ht="19.2" x14ac:dyDescent="0.3">
      <c r="A8" s="230"/>
      <c r="B8" s="74" t="s">
        <v>101</v>
      </c>
      <c r="C8" s="222" t="s">
        <v>107</v>
      </c>
      <c r="D8" s="74" t="s">
        <v>108</v>
      </c>
      <c r="G8">
        <v>10</v>
      </c>
    </row>
    <row r="9" spans="1:7" x14ac:dyDescent="0.3">
      <c r="A9" s="230"/>
      <c r="B9" s="75" t="s">
        <v>104</v>
      </c>
      <c r="C9" s="237"/>
      <c r="D9" s="75" t="s">
        <v>109</v>
      </c>
      <c r="G9">
        <v>25</v>
      </c>
    </row>
    <row r="10" spans="1:7" ht="19.2" x14ac:dyDescent="0.3">
      <c r="A10" s="230"/>
      <c r="B10" s="77"/>
      <c r="C10" s="223"/>
      <c r="D10" s="78" t="s">
        <v>110</v>
      </c>
      <c r="G10">
        <v>30</v>
      </c>
    </row>
    <row r="11" spans="1:7" ht="19.2" x14ac:dyDescent="0.3">
      <c r="A11" s="230"/>
      <c r="B11" s="79" t="s">
        <v>101</v>
      </c>
      <c r="C11" s="232" t="s">
        <v>111</v>
      </c>
      <c r="D11" s="79" t="s">
        <v>112</v>
      </c>
      <c r="G11">
        <v>20</v>
      </c>
    </row>
    <row r="12" spans="1:7" x14ac:dyDescent="0.3">
      <c r="A12" s="235"/>
      <c r="B12" s="82" t="s">
        <v>104</v>
      </c>
      <c r="C12" s="233"/>
      <c r="D12" s="82" t="s">
        <v>109</v>
      </c>
      <c r="G12">
        <v>60</v>
      </c>
    </row>
    <row r="13" spans="1:7" x14ac:dyDescent="0.3">
      <c r="A13" s="227" t="s">
        <v>113</v>
      </c>
      <c r="B13" s="74" t="s">
        <v>92</v>
      </c>
      <c r="C13" s="222" t="s">
        <v>114</v>
      </c>
      <c r="D13" s="74" t="s">
        <v>94</v>
      </c>
      <c r="G13">
        <v>50</v>
      </c>
    </row>
    <row r="14" spans="1:7" x14ac:dyDescent="0.3">
      <c r="A14" s="228"/>
      <c r="B14" s="78" t="s">
        <v>115</v>
      </c>
      <c r="C14" s="223"/>
      <c r="D14" s="83" t="s">
        <v>97</v>
      </c>
      <c r="G14">
        <v>35</v>
      </c>
    </row>
    <row r="15" spans="1:7" ht="19.2" x14ac:dyDescent="0.3">
      <c r="A15" s="229" t="s">
        <v>116</v>
      </c>
      <c r="B15" s="79" t="s">
        <v>101</v>
      </c>
      <c r="C15" s="232" t="s">
        <v>117</v>
      </c>
      <c r="D15" s="79" t="s">
        <v>118</v>
      </c>
      <c r="G15">
        <v>25</v>
      </c>
    </row>
    <row r="16" spans="1:7" x14ac:dyDescent="0.3">
      <c r="A16" s="230"/>
      <c r="B16" s="82" t="s">
        <v>119</v>
      </c>
      <c r="C16" s="233"/>
      <c r="D16" s="82" t="s">
        <v>109</v>
      </c>
      <c r="F16">
        <f>F4-G16</f>
        <v>50</v>
      </c>
      <c r="G16">
        <f>SUM(G4:G15)</f>
        <v>370</v>
      </c>
    </row>
    <row r="17" spans="1:4" ht="19.2" x14ac:dyDescent="0.3">
      <c r="A17" s="230"/>
      <c r="B17" s="74" t="s">
        <v>101</v>
      </c>
      <c r="C17" s="222" t="s">
        <v>120</v>
      </c>
      <c r="D17" s="74" t="s">
        <v>121</v>
      </c>
    </row>
    <row r="18" spans="1:4" x14ac:dyDescent="0.3">
      <c r="A18" s="230"/>
      <c r="B18" s="78" t="s">
        <v>104</v>
      </c>
      <c r="C18" s="223"/>
      <c r="D18" s="78" t="s">
        <v>109</v>
      </c>
    </row>
    <row r="19" spans="1:4" ht="19.2" x14ac:dyDescent="0.3">
      <c r="A19" s="230"/>
      <c r="B19" s="79" t="s">
        <v>101</v>
      </c>
      <c r="C19" s="79" t="s">
        <v>122</v>
      </c>
      <c r="D19" s="79" t="s">
        <v>123</v>
      </c>
    </row>
    <row r="20" spans="1:4" x14ac:dyDescent="0.3">
      <c r="A20" s="230"/>
      <c r="B20" s="82" t="s">
        <v>104</v>
      </c>
      <c r="C20" s="82" t="s">
        <v>124</v>
      </c>
      <c r="D20" s="82" t="s">
        <v>109</v>
      </c>
    </row>
    <row r="21" spans="1:4" ht="39" customHeight="1" x14ac:dyDescent="0.3">
      <c r="A21" s="230"/>
      <c r="B21" s="74" t="s">
        <v>101</v>
      </c>
      <c r="C21" s="222" t="s">
        <v>125</v>
      </c>
      <c r="D21" s="222" t="s">
        <v>126</v>
      </c>
    </row>
    <row r="22" spans="1:4" x14ac:dyDescent="0.3">
      <c r="A22" s="231"/>
      <c r="B22" s="78" t="s">
        <v>104</v>
      </c>
      <c r="C22" s="223"/>
      <c r="D22" s="223"/>
    </row>
    <row r="23" spans="1:4" ht="19.2" x14ac:dyDescent="0.3">
      <c r="A23" s="224" t="s">
        <v>127</v>
      </c>
      <c r="B23" s="79" t="s">
        <v>92</v>
      </c>
      <c r="C23" s="79" t="s">
        <v>128</v>
      </c>
      <c r="D23" s="79" t="s">
        <v>129</v>
      </c>
    </row>
    <row r="24" spans="1:4" ht="19.2" x14ac:dyDescent="0.3">
      <c r="A24" s="225"/>
      <c r="B24" s="80"/>
      <c r="C24" s="80" t="s">
        <v>130</v>
      </c>
      <c r="D24" s="84" t="s">
        <v>97</v>
      </c>
    </row>
    <row r="25" spans="1:4" ht="19.2" x14ac:dyDescent="0.3">
      <c r="A25" s="226"/>
      <c r="B25" s="82" t="s">
        <v>131</v>
      </c>
      <c r="C25" s="82" t="s">
        <v>132</v>
      </c>
      <c r="D25" s="82"/>
    </row>
  </sheetData>
  <mergeCells count="13">
    <mergeCell ref="A2:A4"/>
    <mergeCell ref="A5:A12"/>
    <mergeCell ref="C5:C7"/>
    <mergeCell ref="C8:C10"/>
    <mergeCell ref="C11:C12"/>
    <mergeCell ref="D21:D22"/>
    <mergeCell ref="A23:A25"/>
    <mergeCell ref="A13:A14"/>
    <mergeCell ref="C13:C14"/>
    <mergeCell ref="A15:A22"/>
    <mergeCell ref="C15:C16"/>
    <mergeCell ref="C17:C18"/>
    <mergeCell ref="C21:C22"/>
  </mergeCells>
  <hyperlinks>
    <hyperlink ref="D3" r:id="rId1"/>
    <hyperlink ref="D14" r:id="rId2"/>
    <hyperlink ref="D24" r:id="rId3"/>
  </hyperlinks>
  <pageMargins left="0.7" right="0.7" top="0.78740157500000008" bottom="0.78740157500000008"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Train-the-Lecturer_FDM</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Linda Zollitsch</cp:lastModifiedBy>
  <cp:revision>13</cp:revision>
  <dcterms:created xsi:type="dcterms:W3CDTF">2020-04-22T14:15:43Z</dcterms:created>
  <dcterms:modified xsi:type="dcterms:W3CDTF">2025-05-21T07:04:38Z</dcterms:modified>
</cp:coreProperties>
</file>