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co\Desktop\"/>
    </mc:Choice>
  </mc:AlternateContent>
  <xr:revisionPtr revIDLastSave="0" documentId="13_ncr:1_{9717400D-3677-49BF-8562-BE35052A5832}" xr6:coauthVersionLast="47" xr6:coauthVersionMax="47" xr10:uidLastSave="{00000000-0000-0000-0000-000000000000}"/>
  <bookViews>
    <workbookView xWindow="-108" yWindow="-108" windowWidth="23256" windowHeight="12456" activeTab="3" xr2:uid="{275794D8-B226-4DB5-AAF5-9896651A6228}"/>
  </bookViews>
  <sheets>
    <sheet name="Key" sheetId="1" r:id="rId1"/>
    <sheet name="FLO-IND" sheetId="6" r:id="rId2"/>
    <sheet name="FLO-PWR" sheetId="10" r:id="rId3"/>
    <sheet name="TRADE_OFF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6" i="6" l="1"/>
  <c r="O45" i="6"/>
  <c r="O44" i="6"/>
  <c r="O43" i="6"/>
  <c r="O42" i="6"/>
  <c r="O41" i="6"/>
  <c r="O40" i="6"/>
  <c r="O25" i="6"/>
  <c r="O24" i="6"/>
  <c r="O23" i="6"/>
  <c r="O22" i="6"/>
  <c r="O21" i="6"/>
  <c r="O20" i="6"/>
  <c r="O19" i="6"/>
  <c r="O11" i="6"/>
  <c r="O10" i="6"/>
  <c r="O9" i="6"/>
  <c r="O8" i="6"/>
  <c r="O7" i="6"/>
  <c r="O6" i="6"/>
  <c r="O5" i="6"/>
  <c r="O8" i="10"/>
  <c r="O7" i="10"/>
  <c r="L6" i="10"/>
  <c r="O6" i="10" s="1"/>
  <c r="O5" i="10"/>
  <c r="L10" i="10"/>
  <c r="O10" i="10" s="1"/>
  <c r="H11" i="10"/>
  <c r="H9" i="10"/>
  <c r="O12" i="10"/>
  <c r="O11" i="10"/>
  <c r="O9" i="10"/>
  <c r="H12" i="10"/>
  <c r="O59" i="6"/>
  <c r="O52" i="6"/>
  <c r="O38" i="6"/>
  <c r="O31" i="6"/>
  <c r="O32" i="6"/>
  <c r="O17" i="6"/>
  <c r="O55" i="6"/>
  <c r="O48" i="6"/>
  <c r="O34" i="6"/>
  <c r="O27" i="6"/>
  <c r="O13" i="6"/>
  <c r="B15" i="8"/>
  <c r="B16" i="8" s="1"/>
  <c r="B17" i="8" s="1"/>
  <c r="H54" i="6"/>
  <c r="H56" i="6" s="1"/>
  <c r="H57" i="6" s="1"/>
  <c r="H58" i="6" s="1"/>
  <c r="H60" i="6" s="1"/>
  <c r="H47" i="6"/>
  <c r="H49" i="6" s="1"/>
  <c r="H50" i="6" s="1"/>
  <c r="H51" i="6" s="1"/>
  <c r="H53" i="6" s="1"/>
  <c r="H33" i="6"/>
  <c r="H35" i="6" s="1"/>
  <c r="H36" i="6" s="1"/>
  <c r="H37" i="6" s="1"/>
  <c r="H39" i="6" s="1"/>
  <c r="H26" i="6"/>
  <c r="H28" i="6" s="1"/>
  <c r="H29" i="6" s="1"/>
  <c r="H30" i="6" s="1"/>
  <c r="H32" i="6" s="1"/>
  <c r="H12" i="6"/>
  <c r="H14" i="6" s="1"/>
  <c r="H15" i="6" s="1"/>
  <c r="H16" i="6" s="1"/>
  <c r="H18" i="6" s="1"/>
  <c r="H31" i="6" l="1"/>
  <c r="H38" i="6"/>
  <c r="H17" i="6"/>
  <c r="H59" i="6"/>
  <c r="H52" i="6"/>
  <c r="B18" i="8"/>
  <c r="B19" i="8" s="1"/>
  <c r="B20" i="8" s="1"/>
  <c r="B21" i="8" s="1"/>
  <c r="B22" i="8" s="1"/>
  <c r="H10" i="10"/>
  <c r="H34" i="6"/>
  <c r="H27" i="6"/>
  <c r="H48" i="6"/>
  <c r="H13" i="6"/>
  <c r="H55" i="6"/>
  <c r="O60" i="6"/>
  <c r="O58" i="6"/>
  <c r="O57" i="6"/>
  <c r="O56" i="6"/>
  <c r="O54" i="6"/>
  <c r="O53" i="6"/>
  <c r="O51" i="6"/>
  <c r="O50" i="6"/>
  <c r="O49" i="6"/>
  <c r="O47" i="6"/>
  <c r="O39" i="6"/>
  <c r="O37" i="6"/>
  <c r="O36" i="6"/>
  <c r="O35" i="6"/>
  <c r="O33" i="6"/>
  <c r="O30" i="6"/>
  <c r="O29" i="6"/>
  <c r="O28" i="6"/>
  <c r="O26" i="6"/>
  <c r="O18" i="6"/>
  <c r="O16" i="6"/>
  <c r="O15" i="6"/>
  <c r="O14" i="6"/>
  <c r="O12" i="6"/>
</calcChain>
</file>

<file path=xl/sharedStrings.xml><?xml version="1.0" encoding="utf-8"?>
<sst xmlns="http://schemas.openxmlformats.org/spreadsheetml/2006/main" count="411" uniqueCount="74">
  <si>
    <t>Trans - Insert</t>
  </si>
  <si>
    <t>~TFM_INS</t>
  </si>
  <si>
    <t>TimeSlice</t>
  </si>
  <si>
    <t>LimType</t>
  </si>
  <si>
    <t>Attribute</t>
  </si>
  <si>
    <t>Year</t>
  </si>
  <si>
    <t>Other_Indexes</t>
  </si>
  <si>
    <t>Val_Cond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</si>
  <si>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</si>
  <si>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</si>
  <si>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</si>
  <si>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</si>
  <si>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</si>
  <si>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</si>
  <si>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</si>
  <si>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</si>
  <si>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Stage</t>
  </si>
  <si>
    <t>SOW</t>
  </si>
  <si>
    <t>UC_N</t>
  </si>
  <si>
    <t>S_UCOBJ</t>
  </si>
  <si>
    <t>S_UC_RHS</t>
  </si>
  <si>
    <t>N</t>
  </si>
  <si>
    <t>Risk</t>
  </si>
  <si>
    <t>Risk category</t>
  </si>
  <si>
    <t>perception of risk related to:</t>
  </si>
  <si>
    <t>Coal</t>
  </si>
  <si>
    <t>Oil</t>
  </si>
  <si>
    <t>Gas</t>
  </si>
  <si>
    <t>Electricity</t>
  </si>
  <si>
    <t>Other (local production)</t>
  </si>
  <si>
    <t>L-M</t>
  </si>
  <si>
    <t>M-H</t>
  </si>
  <si>
    <t>H-H</t>
  </si>
  <si>
    <t>L-L</t>
  </si>
  <si>
    <t>Conflicts / Political instability</t>
  </si>
  <si>
    <t>Export restriction/Monopolistic practices</t>
  </si>
  <si>
    <t>Technical accidents</t>
  </si>
  <si>
    <t>Weather related accidents</t>
  </si>
  <si>
    <t>High, Medium, Low</t>
  </si>
  <si>
    <t>2,1.5,1</t>
  </si>
  <si>
    <r>
      <t>Qualitative assessment of risk (</t>
    </r>
    <r>
      <rPr>
        <b/>
        <sz val="11"/>
        <color theme="1"/>
        <rFont val="Calibri"/>
        <family val="2"/>
        <scheme val="minor"/>
      </rPr>
      <t>proxy of probability * impact</t>
    </r>
    <r>
      <rPr>
        <sz val="11"/>
        <color theme="1"/>
        <rFont val="Calibri"/>
        <family val="2"/>
        <scheme val="minor"/>
      </rPr>
      <t>)</t>
    </r>
  </si>
  <si>
    <t>by sector, by process</t>
  </si>
  <si>
    <t>INDOIL*</t>
  </si>
  <si>
    <t>IND*OIL*</t>
  </si>
  <si>
    <t>INDGASNAT</t>
  </si>
  <si>
    <t>SW_SUBS</t>
  </si>
  <si>
    <t>START</t>
  </si>
  <si>
    <t>*Z</t>
  </si>
  <si>
    <t>~UC_T</t>
  </si>
  <si>
    <t>UC_COMNET</t>
  </si>
  <si>
    <t>UC_RHS</t>
  </si>
  <si>
    <t>OBJ1</t>
  </si>
  <si>
    <t>UC_FLO</t>
  </si>
  <si>
    <t>I*IST*</t>
  </si>
  <si>
    <t>I*NFM*</t>
  </si>
  <si>
    <t>I*NMM*, I*CEM*</t>
  </si>
  <si>
    <t>I*FBT*</t>
  </si>
  <si>
    <t>I*PC*</t>
  </si>
  <si>
    <t>I*MIQ*, I*CON*</t>
  </si>
  <si>
    <t>I*OT*</t>
  </si>
  <si>
    <t>INDELC, IND*HT*, I*H2*</t>
  </si>
  <si>
    <t>INDCOA*, I*GASBF*</t>
  </si>
  <si>
    <t>INDBIO*</t>
  </si>
  <si>
    <t>KZK</t>
  </si>
  <si>
    <t>~UC_Sets: R_S: KZK</t>
  </si>
  <si>
    <t>EU*</t>
  </si>
  <si>
    <t>PU*</t>
  </si>
  <si>
    <t>ELEGA*</t>
  </si>
  <si>
    <t>*</t>
  </si>
  <si>
    <t>ELECOA*</t>
  </si>
  <si>
    <t>2017,2024</t>
  </si>
  <si>
    <t>TB_SYNH2GC_*</t>
  </si>
  <si>
    <t>*CCS*</t>
  </si>
  <si>
    <t>2025,2060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</si>
</sst>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2"/>
      <color rgb="FF000000"/>
      <name val="LucidaConsole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164" fontId="0" fillId="2" borderId="0" xfId="0" applyNumberFormat="1" applyFill="1"/>
    <xf numFmtId="164" fontId="0" fillId="2" borderId="1" xfId="0" applyNumberFormat="1" applyFill="1" applyBorder="1"/>
    <xf numFmtId="0" fontId="3" fillId="0" borderId="0" xfId="0" applyFont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/>
    <xf numFmtId="0" fontId="0" fillId="0" borderId="0" xfId="0" quotePrefix="1"/>
    <xf numFmtId="164" fontId="5" fillId="2" borderId="0" xfId="0" applyNumberFormat="1" applyFont="1" applyFill="1"/>
    <xf numFmtId="0" fontId="5" fillId="0" borderId="0" xfId="0" quotePrefix="1" applyFont="1"/>
    <xf numFmtId="0" fontId="5" fillId="0" borderId="1" xfId="0" quotePrefix="1" applyFont="1" applyBorder="1"/>
    <xf numFmtId="164" fontId="5" fillId="2" borderId="1" xfId="0" applyNumberFormat="1" applyFont="1" applyFill="1" applyBorder="1"/>
    <xf numFmtId="0" fontId="5" fillId="0" borderId="0" xfId="0" applyFont="1"/>
    <xf numFmtId="0" fontId="5" fillId="0" borderId="1" xfId="0" applyFont="1" applyBorder="1"/>
    <xf numFmtId="0" fontId="3" fillId="0" borderId="5" xfId="0" applyFont="1" applyBorder="1"/>
    <xf numFmtId="0" fontId="0" fillId="0" borderId="1" xfId="0" quotePrefix="1" applyBorder="1"/>
  </cellXfs>
  <cellStyles count="2">
    <cellStyle name="Normal" xfId="0" builtinId="0"/>
    <cellStyle name="Percent 2" xfId="1" xr:uid="{613C56D4-F258-4E9B-9D25-0EA1B4D56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336960</xdr:colOff>
      <xdr:row>42</xdr:row>
      <xdr:rowOff>130577</xdr:rowOff>
    </xdr:from>
    <xdr:to>
      <xdr:col>13</xdr:col>
      <xdr:colOff>337320</xdr:colOff>
      <xdr:row>42</xdr:row>
      <xdr:rowOff>130937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D6913C4-4267-3DF8-5023-772AE67B2CA5}"/>
                </a:ext>
              </a:extLst>
            </xdr14:cNvPr>
            <xdr14:cNvContentPartPr/>
          </xdr14:nvContentPartPr>
          <xdr14:nvPr macro=""/>
          <xdr14:xfrm>
            <a:off x="9480960" y="7369577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D6913C4-4267-3DF8-5023-772AE67B2CA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72320" y="736057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8T14:55:47.601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0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F0CA-BD39-4A15-BBCF-C6027C5B39F1}">
  <dimension ref="A1:G13"/>
  <sheetViews>
    <sheetView zoomScale="55" zoomScaleNormal="55" workbookViewId="0">
      <selection activeCell="A11" sqref="A11"/>
    </sheetView>
  </sheetViews>
  <sheetFormatPr defaultRowHeight="14.4"/>
  <cols>
    <col min="1" max="1" width="51.109375" bestFit="1" customWidth="1"/>
    <col min="3" max="3" width="4.6640625" bestFit="1" customWidth="1"/>
    <col min="4" max="4" width="4.5546875" bestFit="1" customWidth="1"/>
    <col min="5" max="5" width="4.109375" bestFit="1" customWidth="1"/>
    <col min="6" max="6" width="9" bestFit="1" customWidth="1"/>
    <col min="7" max="7" width="20.6640625" bestFit="1" customWidth="1"/>
  </cols>
  <sheetData>
    <row r="1" spans="1:7">
      <c r="A1" t="s">
        <v>23</v>
      </c>
    </row>
    <row r="3" spans="1:7">
      <c r="A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</row>
    <row r="4" spans="1:7">
      <c r="A4" t="s">
        <v>40</v>
      </c>
      <c r="C4" t="s">
        <v>30</v>
      </c>
      <c r="D4" t="s">
        <v>31</v>
      </c>
      <c r="E4" t="s">
        <v>32</v>
      </c>
      <c r="F4" t="s">
        <v>33</v>
      </c>
      <c r="G4" t="s">
        <v>33</v>
      </c>
    </row>
    <row r="5" spans="1:7">
      <c r="A5" t="s">
        <v>34</v>
      </c>
    </row>
    <row r="6" spans="1:7">
      <c r="A6" t="s">
        <v>35</v>
      </c>
    </row>
    <row r="7" spans="1:7">
      <c r="A7" s="2" t="s">
        <v>36</v>
      </c>
    </row>
    <row r="8" spans="1:7">
      <c r="A8" s="2" t="s">
        <v>37</v>
      </c>
    </row>
    <row r="10" spans="1:7">
      <c r="A10" t="s">
        <v>38</v>
      </c>
    </row>
    <row r="11" spans="1:7">
      <c r="A11" t="s">
        <v>39</v>
      </c>
      <c r="C11" s="1">
        <v>2</v>
      </c>
      <c r="D11" s="1">
        <v>1.5</v>
      </c>
      <c r="E11" s="1">
        <v>1</v>
      </c>
      <c r="F11" s="1">
        <v>0</v>
      </c>
      <c r="G11" s="1">
        <v>0</v>
      </c>
    </row>
    <row r="13" spans="1:7">
      <c r="A13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6184-263C-4EB3-A884-FD47A73D34DB}">
  <dimension ref="A2:P60"/>
  <sheetViews>
    <sheetView topLeftCell="A29" zoomScale="70" zoomScaleNormal="70" workbookViewId="0">
      <selection activeCell="E60" sqref="E60"/>
    </sheetView>
  </sheetViews>
  <sheetFormatPr defaultRowHeight="14.4"/>
  <sheetData>
    <row r="2" spans="1:16">
      <c r="A2" t="s">
        <v>0</v>
      </c>
    </row>
    <row r="3" spans="1:16">
      <c r="B3" t="s">
        <v>1</v>
      </c>
    </row>
    <row r="4" spans="1:16">
      <c r="B4" t="s">
        <v>2</v>
      </c>
      <c r="C4" t="s">
        <v>3</v>
      </c>
      <c r="D4" t="s">
        <v>4</v>
      </c>
      <c r="E4" t="s">
        <v>5</v>
      </c>
      <c r="F4" t="s">
        <v>18</v>
      </c>
      <c r="G4" t="s">
        <v>7</v>
      </c>
      <c r="H4" t="s">
        <v>63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</row>
    <row r="5" spans="1:16">
      <c r="D5" s="21" t="s">
        <v>52</v>
      </c>
      <c r="E5" s="18" t="s">
        <v>70</v>
      </c>
      <c r="F5" s="21" t="s">
        <v>22</v>
      </c>
      <c r="G5" s="21"/>
      <c r="H5" s="17">
        <v>1</v>
      </c>
      <c r="I5" s="21"/>
      <c r="J5" s="21" t="s">
        <v>53</v>
      </c>
      <c r="K5" s="21"/>
      <c r="L5" s="21" t="s">
        <v>42</v>
      </c>
      <c r="M5" s="21"/>
      <c r="N5" s="21"/>
      <c r="O5" s="21" t="str">
        <f>L5</f>
        <v>INDOIL*</v>
      </c>
      <c r="P5" s="21"/>
    </row>
    <row r="6" spans="1:16">
      <c r="D6" s="21" t="s">
        <v>52</v>
      </c>
      <c r="E6" s="18" t="s">
        <v>70</v>
      </c>
      <c r="F6" s="21" t="s">
        <v>22</v>
      </c>
      <c r="G6" s="21"/>
      <c r="H6" s="17">
        <v>1</v>
      </c>
      <c r="I6" s="21"/>
      <c r="J6" s="21" t="s">
        <v>54</v>
      </c>
      <c r="K6" s="21"/>
      <c r="L6" s="21" t="s">
        <v>42</v>
      </c>
      <c r="M6" s="21"/>
      <c r="N6" s="21"/>
      <c r="O6" s="21" t="str">
        <f>L6</f>
        <v>INDOIL*</v>
      </c>
      <c r="P6" s="21"/>
    </row>
    <row r="7" spans="1:16">
      <c r="D7" s="21" t="s">
        <v>52</v>
      </c>
      <c r="E7" s="18" t="s">
        <v>70</v>
      </c>
      <c r="F7" s="21" t="s">
        <v>22</v>
      </c>
      <c r="G7" s="21"/>
      <c r="H7" s="17">
        <v>1</v>
      </c>
      <c r="I7" s="21"/>
      <c r="J7" s="21" t="s">
        <v>55</v>
      </c>
      <c r="K7" s="21"/>
      <c r="L7" s="21" t="s">
        <v>42</v>
      </c>
      <c r="M7" s="21"/>
      <c r="N7" s="21"/>
      <c r="O7" s="21" t="str">
        <f t="shared" ref="O7:O11" si="0">L7</f>
        <v>INDOIL*</v>
      </c>
      <c r="P7" s="21"/>
    </row>
    <row r="8" spans="1:16">
      <c r="D8" s="21" t="s">
        <v>52</v>
      </c>
      <c r="E8" s="18" t="s">
        <v>70</v>
      </c>
      <c r="F8" s="21" t="s">
        <v>22</v>
      </c>
      <c r="G8" s="21"/>
      <c r="H8" s="17">
        <v>1</v>
      </c>
      <c r="I8" s="21"/>
      <c r="J8" s="21" t="s">
        <v>57</v>
      </c>
      <c r="K8" s="21"/>
      <c r="L8" s="21" t="s">
        <v>42</v>
      </c>
      <c r="M8" s="21"/>
      <c r="N8" s="21"/>
      <c r="O8" s="21" t="str">
        <f t="shared" si="0"/>
        <v>INDOIL*</v>
      </c>
      <c r="P8" s="21"/>
    </row>
    <row r="9" spans="1:16">
      <c r="D9" s="21" t="s">
        <v>52</v>
      </c>
      <c r="E9" s="18" t="s">
        <v>70</v>
      </c>
      <c r="F9" s="21" t="s">
        <v>22</v>
      </c>
      <c r="G9" s="21"/>
      <c r="H9" s="17">
        <v>1</v>
      </c>
      <c r="I9" s="21"/>
      <c r="J9" s="21" t="s">
        <v>56</v>
      </c>
      <c r="K9" s="21"/>
      <c r="L9" s="21" t="s">
        <v>42</v>
      </c>
      <c r="M9" s="21"/>
      <c r="N9" s="21"/>
      <c r="O9" s="21" t="str">
        <f t="shared" si="0"/>
        <v>INDOIL*</v>
      </c>
      <c r="P9" s="21"/>
    </row>
    <row r="10" spans="1:16">
      <c r="D10" s="21" t="s">
        <v>52</v>
      </c>
      <c r="E10" s="18" t="s">
        <v>70</v>
      </c>
      <c r="F10" s="21" t="s">
        <v>22</v>
      </c>
      <c r="G10" s="21"/>
      <c r="H10" s="17">
        <v>1</v>
      </c>
      <c r="I10" s="21"/>
      <c r="J10" s="21" t="s">
        <v>58</v>
      </c>
      <c r="K10" s="21"/>
      <c r="L10" s="21" t="s">
        <v>42</v>
      </c>
      <c r="M10" s="21"/>
      <c r="N10" s="21"/>
      <c r="O10" s="21" t="str">
        <f t="shared" si="0"/>
        <v>INDOIL*</v>
      </c>
      <c r="P10" s="21"/>
    </row>
    <row r="11" spans="1:16">
      <c r="D11" s="22" t="s">
        <v>52</v>
      </c>
      <c r="E11" s="19" t="s">
        <v>70</v>
      </c>
      <c r="F11" s="22" t="s">
        <v>22</v>
      </c>
      <c r="G11" s="22"/>
      <c r="H11" s="20">
        <v>1</v>
      </c>
      <c r="I11" s="22"/>
      <c r="J11" s="22" t="s">
        <v>59</v>
      </c>
      <c r="K11" s="22"/>
      <c r="L11" s="22" t="s">
        <v>43</v>
      </c>
      <c r="M11" s="22"/>
      <c r="N11" s="22"/>
      <c r="O11" s="22" t="str">
        <f t="shared" si="0"/>
        <v>IND*OIL*</v>
      </c>
      <c r="P11" s="22"/>
    </row>
    <row r="12" spans="1:16">
      <c r="D12" t="s">
        <v>52</v>
      </c>
      <c r="E12" s="16" t="s">
        <v>73</v>
      </c>
      <c r="F12" t="s">
        <v>22</v>
      </c>
      <c r="H12" s="5">
        <f>Key!D11</f>
        <v>1.5</v>
      </c>
      <c r="J12" t="s">
        <v>53</v>
      </c>
      <c r="L12" t="s">
        <v>42</v>
      </c>
      <c r="O12" t="str">
        <f>L12</f>
        <v>INDOIL*</v>
      </c>
    </row>
    <row r="13" spans="1:16">
      <c r="D13" t="s">
        <v>52</v>
      </c>
      <c r="E13" s="16" t="s">
        <v>73</v>
      </c>
      <c r="F13" t="s">
        <v>22</v>
      </c>
      <c r="H13" s="5">
        <f>H12</f>
        <v>1.5</v>
      </c>
      <c r="J13" t="s">
        <v>54</v>
      </c>
      <c r="L13" t="s">
        <v>42</v>
      </c>
      <c r="O13" t="str">
        <f>L13</f>
        <v>INDOIL*</v>
      </c>
    </row>
    <row r="14" spans="1:16">
      <c r="D14" t="s">
        <v>52</v>
      </c>
      <c r="E14" s="16" t="s">
        <v>73</v>
      </c>
      <c r="F14" t="s">
        <v>22</v>
      </c>
      <c r="H14" s="5">
        <f>H12</f>
        <v>1.5</v>
      </c>
      <c r="J14" t="s">
        <v>55</v>
      </c>
      <c r="L14" t="s">
        <v>42</v>
      </c>
      <c r="O14" t="str">
        <f t="shared" ref="O14:O18" si="1">L14</f>
        <v>INDOIL*</v>
      </c>
    </row>
    <row r="15" spans="1:16">
      <c r="D15" t="s">
        <v>52</v>
      </c>
      <c r="E15" s="16" t="s">
        <v>73</v>
      </c>
      <c r="F15" t="s">
        <v>22</v>
      </c>
      <c r="H15" s="5">
        <f t="shared" ref="H15:H16" si="2">H14</f>
        <v>1.5</v>
      </c>
      <c r="J15" t="s">
        <v>57</v>
      </c>
      <c r="L15" t="s">
        <v>42</v>
      </c>
      <c r="O15" t="str">
        <f t="shared" si="1"/>
        <v>INDOIL*</v>
      </c>
    </row>
    <row r="16" spans="1:16">
      <c r="D16" t="s">
        <v>52</v>
      </c>
      <c r="E16" s="16" t="s">
        <v>73</v>
      </c>
      <c r="F16" t="s">
        <v>22</v>
      </c>
      <c r="H16" s="5">
        <f t="shared" si="2"/>
        <v>1.5</v>
      </c>
      <c r="J16" t="s">
        <v>56</v>
      </c>
      <c r="L16" t="s">
        <v>42</v>
      </c>
      <c r="O16" t="str">
        <f t="shared" si="1"/>
        <v>INDOIL*</v>
      </c>
    </row>
    <row r="17" spans="2:16">
      <c r="D17" t="s">
        <v>52</v>
      </c>
      <c r="E17" s="16" t="s">
        <v>73</v>
      </c>
      <c r="F17" t="s">
        <v>22</v>
      </c>
      <c r="H17" s="5">
        <f>H16</f>
        <v>1.5</v>
      </c>
      <c r="J17" t="s">
        <v>58</v>
      </c>
      <c r="L17" t="s">
        <v>42</v>
      </c>
      <c r="O17" t="str">
        <f t="shared" ref="O17" si="3">L17</f>
        <v>INDOIL*</v>
      </c>
    </row>
    <row r="18" spans="2:16">
      <c r="B18" s="3"/>
      <c r="C18" s="3"/>
      <c r="D18" s="3" t="s">
        <v>52</v>
      </c>
      <c r="E18" s="24" t="s">
        <v>73</v>
      </c>
      <c r="F18" s="3" t="s">
        <v>22</v>
      </c>
      <c r="G18" s="3"/>
      <c r="H18" s="6">
        <f>H16</f>
        <v>1.5</v>
      </c>
      <c r="I18" s="3"/>
      <c r="J18" s="3" t="s">
        <v>59</v>
      </c>
      <c r="K18" s="3"/>
      <c r="L18" s="3" t="s">
        <v>43</v>
      </c>
      <c r="M18" s="3"/>
      <c r="N18" s="3"/>
      <c r="O18" s="3" t="str">
        <f t="shared" si="1"/>
        <v>IND*OIL*</v>
      </c>
      <c r="P18" s="3"/>
    </row>
    <row r="19" spans="2:16">
      <c r="D19" s="21" t="s">
        <v>52</v>
      </c>
      <c r="E19" s="18" t="s">
        <v>70</v>
      </c>
      <c r="F19" s="21" t="s">
        <v>22</v>
      </c>
      <c r="G19" s="21"/>
      <c r="H19" s="17">
        <v>1</v>
      </c>
      <c r="I19" s="21"/>
      <c r="J19" s="21" t="s">
        <v>53</v>
      </c>
      <c r="K19" s="21"/>
      <c r="L19" s="21" t="s">
        <v>44</v>
      </c>
      <c r="M19" s="21"/>
      <c r="N19" s="21"/>
      <c r="O19" s="21" t="str">
        <f>L19</f>
        <v>INDGASNAT</v>
      </c>
      <c r="P19" s="21"/>
    </row>
    <row r="20" spans="2:16">
      <c r="D20" s="21" t="s">
        <v>52</v>
      </c>
      <c r="E20" s="18" t="s">
        <v>70</v>
      </c>
      <c r="F20" s="21" t="s">
        <v>22</v>
      </c>
      <c r="G20" s="21"/>
      <c r="H20" s="17">
        <v>1</v>
      </c>
      <c r="I20" s="21"/>
      <c r="J20" s="21" t="s">
        <v>54</v>
      </c>
      <c r="K20" s="21"/>
      <c r="L20" s="21" t="s">
        <v>44</v>
      </c>
      <c r="M20" s="21"/>
      <c r="N20" s="21"/>
      <c r="O20" s="21" t="str">
        <f t="shared" ref="O20:O25" si="4">L20</f>
        <v>INDGASNAT</v>
      </c>
      <c r="P20" s="21"/>
    </row>
    <row r="21" spans="2:16">
      <c r="D21" s="21" t="s">
        <v>52</v>
      </c>
      <c r="E21" s="18" t="s">
        <v>70</v>
      </c>
      <c r="F21" s="21" t="s">
        <v>22</v>
      </c>
      <c r="G21" s="21"/>
      <c r="H21" s="17">
        <v>1</v>
      </c>
      <c r="I21" s="21"/>
      <c r="J21" s="21" t="s">
        <v>55</v>
      </c>
      <c r="K21" s="21"/>
      <c r="L21" s="21" t="s">
        <v>44</v>
      </c>
      <c r="M21" s="21"/>
      <c r="N21" s="21"/>
      <c r="O21" s="21" t="str">
        <f t="shared" si="4"/>
        <v>INDGASNAT</v>
      </c>
      <c r="P21" s="21"/>
    </row>
    <row r="22" spans="2:16">
      <c r="D22" s="21" t="s">
        <v>52</v>
      </c>
      <c r="E22" s="18" t="s">
        <v>70</v>
      </c>
      <c r="F22" s="21" t="s">
        <v>22</v>
      </c>
      <c r="G22" s="21"/>
      <c r="H22" s="17">
        <v>1</v>
      </c>
      <c r="I22" s="21"/>
      <c r="J22" s="21" t="s">
        <v>57</v>
      </c>
      <c r="K22" s="21"/>
      <c r="L22" s="21" t="s">
        <v>44</v>
      </c>
      <c r="M22" s="21"/>
      <c r="N22" s="21"/>
      <c r="O22" s="21" t="str">
        <f t="shared" si="4"/>
        <v>INDGASNAT</v>
      </c>
      <c r="P22" s="21"/>
    </row>
    <row r="23" spans="2:16">
      <c r="D23" s="21" t="s">
        <v>52</v>
      </c>
      <c r="E23" s="18" t="s">
        <v>70</v>
      </c>
      <c r="F23" s="21" t="s">
        <v>22</v>
      </c>
      <c r="G23" s="21"/>
      <c r="H23" s="17">
        <v>1</v>
      </c>
      <c r="I23" s="21"/>
      <c r="J23" s="21" t="s">
        <v>56</v>
      </c>
      <c r="K23" s="21"/>
      <c r="L23" s="21" t="s">
        <v>44</v>
      </c>
      <c r="M23" s="21"/>
      <c r="N23" s="21"/>
      <c r="O23" s="21" t="str">
        <f t="shared" si="4"/>
        <v>INDGASNAT</v>
      </c>
      <c r="P23" s="21"/>
    </row>
    <row r="24" spans="2:16">
      <c r="D24" s="21" t="s">
        <v>52</v>
      </c>
      <c r="E24" s="18" t="s">
        <v>70</v>
      </c>
      <c r="F24" s="21" t="s">
        <v>22</v>
      </c>
      <c r="G24" s="21"/>
      <c r="H24" s="17">
        <v>1</v>
      </c>
      <c r="I24" s="21"/>
      <c r="J24" s="21" t="s">
        <v>58</v>
      </c>
      <c r="K24" s="21"/>
      <c r="L24" s="21" t="s">
        <v>44</v>
      </c>
      <c r="M24" s="21"/>
      <c r="N24" s="21"/>
      <c r="O24" s="21" t="str">
        <f t="shared" si="4"/>
        <v>INDGASNAT</v>
      </c>
      <c r="P24" s="21"/>
    </row>
    <row r="25" spans="2:16">
      <c r="D25" s="22" t="s">
        <v>52</v>
      </c>
      <c r="E25" s="19" t="s">
        <v>70</v>
      </c>
      <c r="F25" s="22" t="s">
        <v>22</v>
      </c>
      <c r="G25" s="22"/>
      <c r="H25" s="20">
        <v>1</v>
      </c>
      <c r="I25" s="22"/>
      <c r="J25" s="22" t="s">
        <v>59</v>
      </c>
      <c r="K25" s="22"/>
      <c r="L25" s="22" t="s">
        <v>44</v>
      </c>
      <c r="M25" s="22"/>
      <c r="N25" s="22"/>
      <c r="O25" s="22" t="str">
        <f t="shared" si="4"/>
        <v>INDGASNAT</v>
      </c>
      <c r="P25" s="22"/>
    </row>
    <row r="26" spans="2:16">
      <c r="D26" t="s">
        <v>52</v>
      </c>
      <c r="E26" s="16" t="s">
        <v>73</v>
      </c>
      <c r="F26" t="s">
        <v>22</v>
      </c>
      <c r="H26" s="5">
        <f>Key!E11</f>
        <v>1</v>
      </c>
      <c r="J26" t="s">
        <v>53</v>
      </c>
      <c r="L26" t="s">
        <v>44</v>
      </c>
      <c r="O26" t="str">
        <f>L26</f>
        <v>INDGASNAT</v>
      </c>
    </row>
    <row r="27" spans="2:16">
      <c r="D27" t="s">
        <v>52</v>
      </c>
      <c r="E27" s="16" t="s">
        <v>73</v>
      </c>
      <c r="F27" t="s">
        <v>22</v>
      </c>
      <c r="H27" s="5">
        <f>H26</f>
        <v>1</v>
      </c>
      <c r="J27" t="s">
        <v>54</v>
      </c>
      <c r="L27" t="s">
        <v>44</v>
      </c>
      <c r="O27" t="str">
        <f t="shared" ref="O27" si="5">L27</f>
        <v>INDGASNAT</v>
      </c>
    </row>
    <row r="28" spans="2:16">
      <c r="D28" t="s">
        <v>52</v>
      </c>
      <c r="E28" s="16" t="s">
        <v>73</v>
      </c>
      <c r="F28" t="s">
        <v>22</v>
      </c>
      <c r="H28" s="5">
        <f>H26</f>
        <v>1</v>
      </c>
      <c r="J28" t="s">
        <v>55</v>
      </c>
      <c r="L28" t="s">
        <v>44</v>
      </c>
      <c r="O28" t="str">
        <f t="shared" ref="O28:O32" si="6">L28</f>
        <v>INDGASNAT</v>
      </c>
    </row>
    <row r="29" spans="2:16">
      <c r="D29" t="s">
        <v>52</v>
      </c>
      <c r="E29" s="16" t="s">
        <v>73</v>
      </c>
      <c r="F29" t="s">
        <v>22</v>
      </c>
      <c r="H29" s="5">
        <f>H28</f>
        <v>1</v>
      </c>
      <c r="J29" t="s">
        <v>57</v>
      </c>
      <c r="L29" t="s">
        <v>44</v>
      </c>
      <c r="O29" t="str">
        <f t="shared" si="6"/>
        <v>INDGASNAT</v>
      </c>
    </row>
    <row r="30" spans="2:16">
      <c r="D30" t="s">
        <v>52</v>
      </c>
      <c r="E30" s="16" t="s">
        <v>73</v>
      </c>
      <c r="F30" t="s">
        <v>22</v>
      </c>
      <c r="H30" s="5">
        <f>H29</f>
        <v>1</v>
      </c>
      <c r="J30" t="s">
        <v>56</v>
      </c>
      <c r="L30" t="s">
        <v>44</v>
      </c>
      <c r="O30" t="str">
        <f t="shared" si="6"/>
        <v>INDGASNAT</v>
      </c>
    </row>
    <row r="31" spans="2:16">
      <c r="D31" t="s">
        <v>52</v>
      </c>
      <c r="E31" s="16" t="s">
        <v>73</v>
      </c>
      <c r="F31" t="s">
        <v>22</v>
      </c>
      <c r="H31" s="5">
        <f>H30</f>
        <v>1</v>
      </c>
      <c r="J31" t="s">
        <v>58</v>
      </c>
      <c r="L31" t="s">
        <v>44</v>
      </c>
      <c r="O31" t="str">
        <f t="shared" ref="O31" si="7">L31</f>
        <v>INDGASNAT</v>
      </c>
    </row>
    <row r="32" spans="2:16">
      <c r="B32" s="3"/>
      <c r="C32" s="3"/>
      <c r="D32" s="3" t="s">
        <v>52</v>
      </c>
      <c r="E32" s="24" t="s">
        <v>73</v>
      </c>
      <c r="F32" s="3" t="s">
        <v>22</v>
      </c>
      <c r="G32" s="3"/>
      <c r="H32" s="6">
        <f>H30</f>
        <v>1</v>
      </c>
      <c r="I32" s="3"/>
      <c r="J32" s="3" t="s">
        <v>59</v>
      </c>
      <c r="K32" s="3"/>
      <c r="L32" s="3" t="s">
        <v>44</v>
      </c>
      <c r="M32" s="3"/>
      <c r="N32" s="3"/>
      <c r="O32" s="3" t="str">
        <f t="shared" si="6"/>
        <v>INDGASNAT</v>
      </c>
      <c r="P32" s="3"/>
    </row>
    <row r="33" spans="2:16">
      <c r="D33" t="s">
        <v>68</v>
      </c>
      <c r="E33" s="16" t="s">
        <v>73</v>
      </c>
      <c r="F33" t="s">
        <v>22</v>
      </c>
      <c r="H33" s="5">
        <f>Key!F11</f>
        <v>0</v>
      </c>
      <c r="J33" t="s">
        <v>53</v>
      </c>
      <c r="L33" t="s">
        <v>60</v>
      </c>
      <c r="O33" t="str">
        <f>L33</f>
        <v>INDELC, IND*HT*, I*H2*</v>
      </c>
    </row>
    <row r="34" spans="2:16">
      <c r="D34" t="s">
        <v>68</v>
      </c>
      <c r="E34" s="16" t="s">
        <v>73</v>
      </c>
      <c r="F34" t="s">
        <v>22</v>
      </c>
      <c r="H34" s="5">
        <f>H33</f>
        <v>0</v>
      </c>
      <c r="J34" t="s">
        <v>54</v>
      </c>
      <c r="L34" t="s">
        <v>60</v>
      </c>
      <c r="O34" t="str">
        <f t="shared" ref="O34" si="8">L34</f>
        <v>INDELC, IND*HT*, I*H2*</v>
      </c>
    </row>
    <row r="35" spans="2:16">
      <c r="D35" t="s">
        <v>68</v>
      </c>
      <c r="E35" s="16" t="s">
        <v>73</v>
      </c>
      <c r="F35" t="s">
        <v>22</v>
      </c>
      <c r="H35" s="5">
        <f>H33</f>
        <v>0</v>
      </c>
      <c r="J35" t="s">
        <v>55</v>
      </c>
      <c r="L35" t="s">
        <v>60</v>
      </c>
      <c r="O35" t="str">
        <f t="shared" ref="O35:O39" si="9">L35</f>
        <v>INDELC, IND*HT*, I*H2*</v>
      </c>
    </row>
    <row r="36" spans="2:16">
      <c r="D36" t="s">
        <v>68</v>
      </c>
      <c r="E36" s="16" t="s">
        <v>73</v>
      </c>
      <c r="F36" t="s">
        <v>22</v>
      </c>
      <c r="H36" s="5">
        <f>H35</f>
        <v>0</v>
      </c>
      <c r="J36" t="s">
        <v>57</v>
      </c>
      <c r="L36" t="s">
        <v>60</v>
      </c>
      <c r="O36" t="str">
        <f t="shared" si="9"/>
        <v>INDELC, IND*HT*, I*H2*</v>
      </c>
    </row>
    <row r="37" spans="2:16">
      <c r="D37" t="s">
        <v>68</v>
      </c>
      <c r="E37" s="16" t="s">
        <v>73</v>
      </c>
      <c r="F37" t="s">
        <v>22</v>
      </c>
      <c r="H37" s="5">
        <f>H36</f>
        <v>0</v>
      </c>
      <c r="J37" t="s">
        <v>56</v>
      </c>
      <c r="L37" t="s">
        <v>60</v>
      </c>
      <c r="O37" t="str">
        <f t="shared" si="9"/>
        <v>INDELC, IND*HT*, I*H2*</v>
      </c>
    </row>
    <row r="38" spans="2:16">
      <c r="D38" t="s">
        <v>68</v>
      </c>
      <c r="E38" s="16" t="s">
        <v>73</v>
      </c>
      <c r="F38" t="s">
        <v>22</v>
      </c>
      <c r="H38" s="5">
        <f>H37</f>
        <v>0</v>
      </c>
      <c r="J38" t="s">
        <v>58</v>
      </c>
      <c r="L38" t="s">
        <v>60</v>
      </c>
      <c r="O38" t="str">
        <f t="shared" ref="O38" si="10">L38</f>
        <v>INDELC, IND*HT*, I*H2*</v>
      </c>
    </row>
    <row r="39" spans="2:16">
      <c r="B39" s="3"/>
      <c r="C39" s="3"/>
      <c r="D39" s="3" t="s">
        <v>68</v>
      </c>
      <c r="E39" s="16" t="s">
        <v>73</v>
      </c>
      <c r="F39" s="3" t="s">
        <v>22</v>
      </c>
      <c r="G39" s="3"/>
      <c r="H39" s="6">
        <f>H37</f>
        <v>0</v>
      </c>
      <c r="I39" s="3"/>
      <c r="J39" s="3" t="s">
        <v>59</v>
      </c>
      <c r="K39" s="3"/>
      <c r="L39" s="3" t="s">
        <v>60</v>
      </c>
      <c r="M39" s="3"/>
      <c r="N39" s="3"/>
      <c r="O39" s="3" t="str">
        <f t="shared" si="9"/>
        <v>INDELC, IND*HT*, I*H2*</v>
      </c>
      <c r="P39" s="3"/>
    </row>
    <row r="40" spans="2:16">
      <c r="D40" t="s">
        <v>52</v>
      </c>
      <c r="E40" s="18" t="s">
        <v>70</v>
      </c>
      <c r="F40" s="21" t="s">
        <v>22</v>
      </c>
      <c r="G40" s="21"/>
      <c r="H40" s="17">
        <v>1</v>
      </c>
      <c r="J40" t="s">
        <v>53</v>
      </c>
      <c r="L40" t="s">
        <v>61</v>
      </c>
      <c r="O40" t="str">
        <f>L40</f>
        <v>INDCOA*, I*GASBF*</v>
      </c>
    </row>
    <row r="41" spans="2:16">
      <c r="D41" t="s">
        <v>52</v>
      </c>
      <c r="E41" s="18" t="s">
        <v>70</v>
      </c>
      <c r="F41" s="21" t="s">
        <v>22</v>
      </c>
      <c r="G41" s="21"/>
      <c r="H41" s="17">
        <v>1</v>
      </c>
      <c r="J41" t="s">
        <v>54</v>
      </c>
      <c r="L41" t="s">
        <v>61</v>
      </c>
      <c r="O41" t="str">
        <f t="shared" ref="O41:O46" si="11">L41</f>
        <v>INDCOA*, I*GASBF*</v>
      </c>
    </row>
    <row r="42" spans="2:16">
      <c r="D42" t="s">
        <v>52</v>
      </c>
      <c r="E42" s="18" t="s">
        <v>70</v>
      </c>
      <c r="F42" s="21" t="s">
        <v>22</v>
      </c>
      <c r="G42" s="21"/>
      <c r="H42" s="17">
        <v>1</v>
      </c>
      <c r="J42" t="s">
        <v>55</v>
      </c>
      <c r="L42" t="s">
        <v>61</v>
      </c>
      <c r="O42" t="str">
        <f t="shared" si="11"/>
        <v>INDCOA*, I*GASBF*</v>
      </c>
    </row>
    <row r="43" spans="2:16">
      <c r="D43" t="s">
        <v>52</v>
      </c>
      <c r="E43" s="18" t="s">
        <v>70</v>
      </c>
      <c r="F43" s="21" t="s">
        <v>22</v>
      </c>
      <c r="G43" s="21"/>
      <c r="H43" s="17">
        <v>1</v>
      </c>
      <c r="J43" t="s">
        <v>57</v>
      </c>
      <c r="L43" t="s">
        <v>61</v>
      </c>
      <c r="O43" t="str">
        <f t="shared" si="11"/>
        <v>INDCOA*, I*GASBF*</v>
      </c>
    </row>
    <row r="44" spans="2:16">
      <c r="D44" t="s">
        <v>52</v>
      </c>
      <c r="E44" s="18" t="s">
        <v>70</v>
      </c>
      <c r="F44" s="21" t="s">
        <v>22</v>
      </c>
      <c r="G44" s="21"/>
      <c r="H44" s="17">
        <v>1</v>
      </c>
      <c r="J44" t="s">
        <v>56</v>
      </c>
      <c r="L44" t="s">
        <v>61</v>
      </c>
      <c r="O44" t="str">
        <f t="shared" si="11"/>
        <v>INDCOA*, I*GASBF*</v>
      </c>
    </row>
    <row r="45" spans="2:16">
      <c r="D45" t="s">
        <v>52</v>
      </c>
      <c r="E45" s="18" t="s">
        <v>70</v>
      </c>
      <c r="F45" s="21" t="s">
        <v>22</v>
      </c>
      <c r="G45" s="21"/>
      <c r="H45" s="17">
        <v>1</v>
      </c>
      <c r="J45" t="s">
        <v>58</v>
      </c>
      <c r="L45" t="s">
        <v>61</v>
      </c>
      <c r="O45" t="str">
        <f t="shared" si="11"/>
        <v>INDCOA*, I*GASBF*</v>
      </c>
    </row>
    <row r="46" spans="2:16">
      <c r="D46" s="3" t="s">
        <v>52</v>
      </c>
      <c r="E46" s="19" t="s">
        <v>70</v>
      </c>
      <c r="F46" s="22" t="s">
        <v>22</v>
      </c>
      <c r="G46" s="22"/>
      <c r="H46" s="20">
        <v>1</v>
      </c>
      <c r="I46" s="3"/>
      <c r="J46" s="3" t="s">
        <v>59</v>
      </c>
      <c r="K46" s="3"/>
      <c r="L46" s="3" t="s">
        <v>61</v>
      </c>
      <c r="M46" s="3"/>
      <c r="N46" s="3"/>
      <c r="O46" s="3" t="str">
        <f t="shared" si="11"/>
        <v>INDCOA*, I*GASBF*</v>
      </c>
      <c r="P46" s="3"/>
    </row>
    <row r="47" spans="2:16">
      <c r="D47" t="s">
        <v>52</v>
      </c>
      <c r="E47" s="16" t="s">
        <v>73</v>
      </c>
      <c r="F47" t="s">
        <v>22</v>
      </c>
      <c r="H47" s="5">
        <f>Key!C11</f>
        <v>2</v>
      </c>
      <c r="J47" t="s">
        <v>53</v>
      </c>
      <c r="L47" t="s">
        <v>61</v>
      </c>
      <c r="O47" t="str">
        <f>L47</f>
        <v>INDCOA*, I*GASBF*</v>
      </c>
    </row>
    <row r="48" spans="2:16">
      <c r="D48" t="s">
        <v>52</v>
      </c>
      <c r="E48" s="16" t="s">
        <v>73</v>
      </c>
      <c r="F48" t="s">
        <v>22</v>
      </c>
      <c r="H48" s="5">
        <f>H47</f>
        <v>2</v>
      </c>
      <c r="J48" t="s">
        <v>54</v>
      </c>
      <c r="L48" t="s">
        <v>61</v>
      </c>
      <c r="O48" t="str">
        <f t="shared" ref="O48" si="12">L48</f>
        <v>INDCOA*, I*GASBF*</v>
      </c>
    </row>
    <row r="49" spans="2:16">
      <c r="D49" t="s">
        <v>52</v>
      </c>
      <c r="E49" s="16" t="s">
        <v>73</v>
      </c>
      <c r="F49" t="s">
        <v>22</v>
      </c>
      <c r="H49" s="5">
        <f>H47</f>
        <v>2</v>
      </c>
      <c r="J49" t="s">
        <v>55</v>
      </c>
      <c r="L49" t="s">
        <v>61</v>
      </c>
      <c r="O49" t="str">
        <f t="shared" ref="O49:O53" si="13">L49</f>
        <v>INDCOA*, I*GASBF*</v>
      </c>
    </row>
    <row r="50" spans="2:16">
      <c r="D50" t="s">
        <v>52</v>
      </c>
      <c r="E50" s="16" t="s">
        <v>73</v>
      </c>
      <c r="F50" t="s">
        <v>22</v>
      </c>
      <c r="H50" s="5">
        <f>H49</f>
        <v>2</v>
      </c>
      <c r="J50" t="s">
        <v>57</v>
      </c>
      <c r="L50" t="s">
        <v>61</v>
      </c>
      <c r="O50" t="str">
        <f t="shared" si="13"/>
        <v>INDCOA*, I*GASBF*</v>
      </c>
    </row>
    <row r="51" spans="2:16">
      <c r="D51" t="s">
        <v>52</v>
      </c>
      <c r="E51" s="16" t="s">
        <v>73</v>
      </c>
      <c r="F51" t="s">
        <v>22</v>
      </c>
      <c r="H51" s="5">
        <f>H50</f>
        <v>2</v>
      </c>
      <c r="J51" t="s">
        <v>56</v>
      </c>
      <c r="L51" t="s">
        <v>61</v>
      </c>
      <c r="O51" t="str">
        <f t="shared" si="13"/>
        <v>INDCOA*, I*GASBF*</v>
      </c>
    </row>
    <row r="52" spans="2:16">
      <c r="D52" t="s">
        <v>52</v>
      </c>
      <c r="E52" s="16" t="s">
        <v>73</v>
      </c>
      <c r="F52" t="s">
        <v>22</v>
      </c>
      <c r="H52" s="5">
        <f>H51</f>
        <v>2</v>
      </c>
      <c r="J52" t="s">
        <v>58</v>
      </c>
      <c r="L52" t="s">
        <v>61</v>
      </c>
      <c r="O52" t="str">
        <f t="shared" ref="O52" si="14">L52</f>
        <v>INDCOA*, I*GASBF*</v>
      </c>
    </row>
    <row r="53" spans="2:16">
      <c r="B53" s="3"/>
      <c r="C53" s="3"/>
      <c r="D53" s="3" t="s">
        <v>52</v>
      </c>
      <c r="E53" s="24" t="s">
        <v>73</v>
      </c>
      <c r="F53" s="3" t="s">
        <v>22</v>
      </c>
      <c r="G53" s="3"/>
      <c r="H53" s="6">
        <f>H51</f>
        <v>2</v>
      </c>
      <c r="I53" s="3"/>
      <c r="J53" s="3" t="s">
        <v>59</v>
      </c>
      <c r="K53" s="3"/>
      <c r="L53" s="3" t="s">
        <v>61</v>
      </c>
      <c r="M53" s="3"/>
      <c r="N53" s="3"/>
      <c r="O53" s="3" t="str">
        <f t="shared" si="13"/>
        <v>INDCOA*, I*GASBF*</v>
      </c>
      <c r="P53" s="3"/>
    </row>
    <row r="54" spans="2:16">
      <c r="D54" t="s">
        <v>68</v>
      </c>
      <c r="E54" s="16" t="s">
        <v>73</v>
      </c>
      <c r="F54" t="s">
        <v>22</v>
      </c>
      <c r="H54" s="5">
        <f>Key!G11</f>
        <v>0</v>
      </c>
      <c r="J54" t="s">
        <v>53</v>
      </c>
      <c r="L54" t="s">
        <v>62</v>
      </c>
      <c r="O54" t="str">
        <f>L54</f>
        <v>INDBIO*</v>
      </c>
    </row>
    <row r="55" spans="2:16">
      <c r="D55" t="s">
        <v>68</v>
      </c>
      <c r="E55" s="16" t="s">
        <v>73</v>
      </c>
      <c r="F55" t="s">
        <v>22</v>
      </c>
      <c r="H55" s="5">
        <f>H54</f>
        <v>0</v>
      </c>
      <c r="J55" t="s">
        <v>54</v>
      </c>
      <c r="L55" t="s">
        <v>62</v>
      </c>
      <c r="O55" t="str">
        <f t="shared" ref="O55" si="15">L55</f>
        <v>INDBIO*</v>
      </c>
    </row>
    <row r="56" spans="2:16">
      <c r="D56" t="s">
        <v>68</v>
      </c>
      <c r="E56" s="16" t="s">
        <v>73</v>
      </c>
      <c r="F56" t="s">
        <v>22</v>
      </c>
      <c r="H56" s="5">
        <f>H54</f>
        <v>0</v>
      </c>
      <c r="J56" t="s">
        <v>55</v>
      </c>
      <c r="L56" t="s">
        <v>62</v>
      </c>
      <c r="O56" t="str">
        <f t="shared" ref="O56:O60" si="16">L56</f>
        <v>INDBIO*</v>
      </c>
    </row>
    <row r="57" spans="2:16">
      <c r="D57" t="s">
        <v>68</v>
      </c>
      <c r="E57" s="16" t="s">
        <v>73</v>
      </c>
      <c r="F57" t="s">
        <v>22</v>
      </c>
      <c r="H57" s="5">
        <f>H56</f>
        <v>0</v>
      </c>
      <c r="J57" t="s">
        <v>57</v>
      </c>
      <c r="L57" t="s">
        <v>62</v>
      </c>
      <c r="O57" t="str">
        <f t="shared" si="16"/>
        <v>INDBIO*</v>
      </c>
    </row>
    <row r="58" spans="2:16">
      <c r="D58" t="s">
        <v>68</v>
      </c>
      <c r="E58" s="16" t="s">
        <v>73</v>
      </c>
      <c r="F58" t="s">
        <v>22</v>
      </c>
      <c r="H58" s="5">
        <f>H57</f>
        <v>0</v>
      </c>
      <c r="J58" t="s">
        <v>56</v>
      </c>
      <c r="L58" t="s">
        <v>62</v>
      </c>
      <c r="O58" t="str">
        <f t="shared" si="16"/>
        <v>INDBIO*</v>
      </c>
    </row>
    <row r="59" spans="2:16">
      <c r="D59" t="s">
        <v>68</v>
      </c>
      <c r="E59" s="16" t="s">
        <v>73</v>
      </c>
      <c r="F59" t="s">
        <v>22</v>
      </c>
      <c r="H59" s="5">
        <f>H58</f>
        <v>0</v>
      </c>
      <c r="J59" t="s">
        <v>58</v>
      </c>
      <c r="L59" t="s">
        <v>62</v>
      </c>
      <c r="O59" t="str">
        <f t="shared" ref="O59" si="17">L59</f>
        <v>INDBIO*</v>
      </c>
    </row>
    <row r="60" spans="2:16">
      <c r="B60" s="3"/>
      <c r="C60" s="3"/>
      <c r="D60" s="3" t="s">
        <v>68</v>
      </c>
      <c r="E60" s="24" t="s">
        <v>73</v>
      </c>
      <c r="F60" s="3" t="s">
        <v>22</v>
      </c>
      <c r="G60" s="3"/>
      <c r="H60" s="6">
        <f>H58</f>
        <v>0</v>
      </c>
      <c r="I60" s="3"/>
      <c r="J60" s="3" t="s">
        <v>59</v>
      </c>
      <c r="K60" s="3"/>
      <c r="L60" s="3" t="s">
        <v>62</v>
      </c>
      <c r="M60" s="3"/>
      <c r="N60" s="3"/>
      <c r="O60" s="3" t="str">
        <f t="shared" si="16"/>
        <v>INDBIO*</v>
      </c>
      <c r="P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0DEE-332C-496C-85B6-70600B897D15}">
  <dimension ref="A2:P12"/>
  <sheetViews>
    <sheetView zoomScale="85" zoomScaleNormal="85" workbookViewId="0">
      <selection activeCell="E10" sqref="E10:E12"/>
    </sheetView>
  </sheetViews>
  <sheetFormatPr defaultRowHeight="14.4"/>
  <sheetData>
    <row r="2" spans="1:16">
      <c r="A2" t="s">
        <v>0</v>
      </c>
    </row>
    <row r="3" spans="1:16">
      <c r="B3" t="s">
        <v>1</v>
      </c>
    </row>
    <row r="4" spans="1:16">
      <c r="B4" t="s">
        <v>2</v>
      </c>
      <c r="C4" t="s">
        <v>3</v>
      </c>
      <c r="D4" t="s">
        <v>4</v>
      </c>
      <c r="E4" t="s">
        <v>5</v>
      </c>
      <c r="F4" t="s">
        <v>18</v>
      </c>
      <c r="G4" t="s">
        <v>7</v>
      </c>
      <c r="H4" t="s">
        <v>63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</row>
    <row r="5" spans="1:16">
      <c r="D5" t="s">
        <v>52</v>
      </c>
      <c r="E5" s="18" t="s">
        <v>70</v>
      </c>
      <c r="F5" t="s">
        <v>22</v>
      </c>
      <c r="H5" s="17">
        <v>1</v>
      </c>
      <c r="J5" t="s">
        <v>65</v>
      </c>
      <c r="L5" t="s">
        <v>69</v>
      </c>
      <c r="O5" t="str">
        <f>L5</f>
        <v>ELECOA*</v>
      </c>
    </row>
    <row r="6" spans="1:16">
      <c r="D6" t="s">
        <v>52</v>
      </c>
      <c r="E6" s="18" t="s">
        <v>70</v>
      </c>
      <c r="F6" t="s">
        <v>22</v>
      </c>
      <c r="H6" s="17">
        <v>1</v>
      </c>
      <c r="J6" t="s">
        <v>66</v>
      </c>
      <c r="L6" t="str">
        <f>L5</f>
        <v>ELECOA*</v>
      </c>
      <c r="O6" t="str">
        <f>L6</f>
        <v>ELECOA*</v>
      </c>
    </row>
    <row r="7" spans="1:16">
      <c r="D7" t="s">
        <v>52</v>
      </c>
      <c r="E7" s="18" t="s">
        <v>70</v>
      </c>
      <c r="F7" t="s">
        <v>22</v>
      </c>
      <c r="H7" s="17">
        <v>1</v>
      </c>
      <c r="J7" t="s">
        <v>65</v>
      </c>
      <c r="L7" t="s">
        <v>67</v>
      </c>
      <c r="O7" t="str">
        <f t="shared" ref="O7:O8" si="0">L7</f>
        <v>ELEGA*</v>
      </c>
    </row>
    <row r="8" spans="1:16">
      <c r="C8" s="3"/>
      <c r="D8" s="3" t="s">
        <v>52</v>
      </c>
      <c r="E8" s="19" t="s">
        <v>70</v>
      </c>
      <c r="F8" s="3" t="s">
        <v>22</v>
      </c>
      <c r="G8" s="3"/>
      <c r="H8" s="20">
        <v>1</v>
      </c>
      <c r="I8" s="3"/>
      <c r="J8" s="3" t="s">
        <v>66</v>
      </c>
      <c r="K8" s="3"/>
      <c r="L8" s="3" t="s">
        <v>67</v>
      </c>
      <c r="M8" s="3"/>
      <c r="N8" s="3"/>
      <c r="O8" s="3" t="str">
        <f t="shared" si="0"/>
        <v>ELEGA*</v>
      </c>
      <c r="P8" s="3"/>
    </row>
    <row r="9" spans="1:16">
      <c r="D9" t="s">
        <v>52</v>
      </c>
      <c r="E9" s="16" t="s">
        <v>73</v>
      </c>
      <c r="F9" t="s">
        <v>22</v>
      </c>
      <c r="H9" s="5">
        <f>Key!C11</f>
        <v>2</v>
      </c>
      <c r="J9" t="s">
        <v>65</v>
      </c>
      <c r="L9" t="s">
        <v>69</v>
      </c>
      <c r="O9" t="str">
        <f>L9</f>
        <v>ELECOA*</v>
      </c>
    </row>
    <row r="10" spans="1:16">
      <c r="D10" t="s">
        <v>52</v>
      </c>
      <c r="E10" s="16" t="s">
        <v>73</v>
      </c>
      <c r="F10" t="s">
        <v>22</v>
      </c>
      <c r="H10" s="5">
        <f>H9</f>
        <v>2</v>
      </c>
      <c r="J10" t="s">
        <v>66</v>
      </c>
      <c r="L10" t="str">
        <f>L9</f>
        <v>ELECOA*</v>
      </c>
      <c r="O10" t="str">
        <f>L10</f>
        <v>ELECOA*</v>
      </c>
    </row>
    <row r="11" spans="1:16">
      <c r="D11" t="s">
        <v>52</v>
      </c>
      <c r="E11" s="16" t="s">
        <v>73</v>
      </c>
      <c r="F11" t="s">
        <v>22</v>
      </c>
      <c r="H11" s="5">
        <f>Key!E11</f>
        <v>1</v>
      </c>
      <c r="J11" t="s">
        <v>65</v>
      </c>
      <c r="L11" t="s">
        <v>67</v>
      </c>
      <c r="O11" t="str">
        <f t="shared" ref="O11:O12" si="1">L11</f>
        <v>ELEGA*</v>
      </c>
    </row>
    <row r="12" spans="1:16">
      <c r="D12" t="s">
        <v>52</v>
      </c>
      <c r="E12" s="16" t="s">
        <v>73</v>
      </c>
      <c r="F12" t="s">
        <v>22</v>
      </c>
      <c r="H12" s="5">
        <f t="shared" ref="H12" si="2">H11</f>
        <v>1</v>
      </c>
      <c r="J12" t="s">
        <v>66</v>
      </c>
      <c r="L12" t="s">
        <v>67</v>
      </c>
      <c r="O12" t="str">
        <f t="shared" si="1"/>
        <v>ELEGA*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6612-6FB5-40A8-8CA4-1E4126D5119B}">
  <dimension ref="B2:O30"/>
  <sheetViews>
    <sheetView tabSelected="1" zoomScale="55" zoomScaleNormal="55" workbookViewId="0">
      <selection activeCell="B28" sqref="B28:N35"/>
    </sheetView>
  </sheetViews>
  <sheetFormatPr defaultRowHeight="14.4"/>
  <cols>
    <col min="2" max="2" width="11.44140625" customWidth="1"/>
    <col min="4" max="4" width="9.6640625" bestFit="1" customWidth="1"/>
    <col min="5" max="5" width="22.6640625" bestFit="1" customWidth="1"/>
    <col min="7" max="7" width="11.88671875" bestFit="1" customWidth="1"/>
    <col min="8" max="8" width="10.21875" bestFit="1" customWidth="1"/>
    <col min="9" max="9" width="9.6640625" bestFit="1" customWidth="1"/>
    <col min="10" max="10" width="8" bestFit="1" customWidth="1"/>
    <col min="11" max="11" width="5.33203125" bestFit="1" customWidth="1"/>
  </cols>
  <sheetData>
    <row r="2" spans="2:15">
      <c r="B2" s="3" t="s">
        <v>1</v>
      </c>
      <c r="C2" s="3"/>
      <c r="D2" s="3"/>
      <c r="E2" s="3"/>
      <c r="F2" s="3"/>
      <c r="G2" s="3"/>
      <c r="H2" s="9"/>
      <c r="I2" s="3"/>
      <c r="J2" s="3"/>
      <c r="K2" s="3"/>
      <c r="L2" s="3"/>
      <c r="M2" s="3"/>
    </row>
    <row r="3" spans="2:15">
      <c r="B3" s="3" t="s">
        <v>2</v>
      </c>
      <c r="C3" s="3" t="s">
        <v>3</v>
      </c>
      <c r="D3" s="3" t="s">
        <v>4</v>
      </c>
      <c r="E3" s="3" t="s">
        <v>6</v>
      </c>
      <c r="F3" s="3" t="s">
        <v>16</v>
      </c>
      <c r="G3" s="3" t="s">
        <v>17</v>
      </c>
      <c r="H3" s="10" t="s">
        <v>63</v>
      </c>
      <c r="I3" s="3" t="s">
        <v>8</v>
      </c>
      <c r="J3" s="3" t="s">
        <v>9</v>
      </c>
      <c r="K3" s="3"/>
      <c r="L3" s="3"/>
      <c r="M3" s="3"/>
    </row>
    <row r="4" spans="2:15">
      <c r="D4" t="s">
        <v>45</v>
      </c>
      <c r="F4">
        <v>1</v>
      </c>
      <c r="G4">
        <v>1</v>
      </c>
      <c r="H4" s="11">
        <v>7</v>
      </c>
    </row>
    <row r="5" spans="2:15">
      <c r="B5" s="3"/>
      <c r="C5" s="3"/>
      <c r="D5" s="3" t="s">
        <v>46</v>
      </c>
      <c r="E5" s="3"/>
      <c r="F5" s="3"/>
      <c r="G5" s="3"/>
      <c r="H5" s="9">
        <v>2100</v>
      </c>
      <c r="I5" s="3"/>
      <c r="J5" s="3" t="s">
        <v>47</v>
      </c>
      <c r="K5" s="3"/>
      <c r="L5" s="3"/>
      <c r="M5" s="3"/>
    </row>
    <row r="6" spans="2:15">
      <c r="D6" s="7" t="s">
        <v>46</v>
      </c>
      <c r="E6" s="7"/>
      <c r="F6" s="7"/>
      <c r="G6" s="7"/>
      <c r="H6" s="23">
        <v>2100</v>
      </c>
      <c r="I6" s="7"/>
      <c r="J6" s="7" t="s">
        <v>71</v>
      </c>
    </row>
    <row r="7" spans="2:15">
      <c r="D7" t="s">
        <v>46</v>
      </c>
      <c r="H7" s="11">
        <v>2100</v>
      </c>
      <c r="J7" t="s">
        <v>72</v>
      </c>
    </row>
    <row r="12" spans="2:15">
      <c r="B12" s="3" t="s">
        <v>64</v>
      </c>
      <c r="C12" s="3"/>
      <c r="D12" s="3"/>
      <c r="E12" s="3" t="s">
        <v>48</v>
      </c>
      <c r="F12" s="3"/>
      <c r="G12" s="3"/>
    </row>
    <row r="13" spans="2:15">
      <c r="B13" s="3" t="s">
        <v>18</v>
      </c>
      <c r="C13" s="3" t="s">
        <v>3</v>
      </c>
      <c r="D13" s="3" t="s">
        <v>4</v>
      </c>
      <c r="E13" s="3" t="s">
        <v>14</v>
      </c>
      <c r="F13" s="4" t="s">
        <v>49</v>
      </c>
      <c r="G13" s="4" t="s">
        <v>50</v>
      </c>
      <c r="H13" s="4" t="s">
        <v>19</v>
      </c>
      <c r="I13" s="4" t="s">
        <v>20</v>
      </c>
      <c r="J13" s="4" t="s">
        <v>16</v>
      </c>
      <c r="K13" s="4" t="s">
        <v>17</v>
      </c>
    </row>
    <row r="14" spans="2:15">
      <c r="B14" t="s">
        <v>51</v>
      </c>
      <c r="H14">
        <v>1</v>
      </c>
      <c r="J14" s="12">
        <v>1</v>
      </c>
      <c r="K14">
        <v>1</v>
      </c>
    </row>
    <row r="15" spans="2:15">
      <c r="B15" s="13" t="str">
        <f>B26</f>
        <v>Risk</v>
      </c>
      <c r="C15" s="13"/>
      <c r="D15" s="13"/>
      <c r="E15" s="13"/>
      <c r="F15" s="13"/>
      <c r="G15" s="13"/>
      <c r="H15" s="13">
        <v>1</v>
      </c>
      <c r="I15" s="13"/>
      <c r="J15" s="14">
        <v>1</v>
      </c>
      <c r="K15" s="13">
        <v>1</v>
      </c>
      <c r="N15" s="7"/>
      <c r="O15" s="7"/>
    </row>
    <row r="16" spans="2:15">
      <c r="B16" t="str">
        <f>B15</f>
        <v>Risk</v>
      </c>
      <c r="C16" t="s">
        <v>21</v>
      </c>
      <c r="I16" s="15">
        <v>0.01</v>
      </c>
      <c r="J16">
        <v>2</v>
      </c>
      <c r="K16">
        <v>1</v>
      </c>
    </row>
    <row r="17" spans="2:11">
      <c r="B17" t="str">
        <f>B16</f>
        <v>Risk</v>
      </c>
      <c r="C17" t="s">
        <v>21</v>
      </c>
      <c r="I17" s="15">
        <v>0.25</v>
      </c>
      <c r="J17">
        <v>2</v>
      </c>
      <c r="K17">
        <v>2</v>
      </c>
    </row>
    <row r="18" spans="2:11">
      <c r="B18" t="str">
        <f>B16</f>
        <v>Risk</v>
      </c>
      <c r="C18" t="s">
        <v>21</v>
      </c>
      <c r="I18" s="15">
        <v>0.5</v>
      </c>
      <c r="J18">
        <v>2</v>
      </c>
      <c r="K18">
        <v>3</v>
      </c>
    </row>
    <row r="19" spans="2:11">
      <c r="B19" t="str">
        <f>B18</f>
        <v>Risk</v>
      </c>
      <c r="C19" t="s">
        <v>21</v>
      </c>
      <c r="I19" s="15">
        <v>1</v>
      </c>
      <c r="J19">
        <v>2</v>
      </c>
      <c r="K19">
        <v>4</v>
      </c>
    </row>
    <row r="20" spans="2:11">
      <c r="B20" t="str">
        <f>B19</f>
        <v>Risk</v>
      </c>
      <c r="C20" t="s">
        <v>21</v>
      </c>
      <c r="I20" s="15">
        <v>1.5</v>
      </c>
      <c r="J20">
        <v>2</v>
      </c>
      <c r="K20">
        <v>5</v>
      </c>
    </row>
    <row r="21" spans="2:11">
      <c r="B21" t="str">
        <f>B20</f>
        <v>Risk</v>
      </c>
      <c r="C21" t="s">
        <v>21</v>
      </c>
      <c r="I21" s="15">
        <v>2</v>
      </c>
      <c r="J21">
        <v>2</v>
      </c>
      <c r="K21">
        <v>6</v>
      </c>
    </row>
    <row r="22" spans="2:11">
      <c r="B22" t="str">
        <f>B21</f>
        <v>Risk</v>
      </c>
      <c r="C22" t="s">
        <v>21</v>
      </c>
      <c r="I22" s="15">
        <v>3</v>
      </c>
      <c r="J22">
        <v>2</v>
      </c>
      <c r="K22">
        <v>7</v>
      </c>
    </row>
    <row r="25" spans="2:11">
      <c r="I25" s="15"/>
    </row>
    <row r="26" spans="2:11">
      <c r="B26" s="3" t="s">
        <v>22</v>
      </c>
      <c r="C26" s="3" t="s">
        <v>21</v>
      </c>
      <c r="D26" s="3"/>
      <c r="E26" s="3"/>
      <c r="F26" s="3"/>
      <c r="G26" s="3"/>
      <c r="H26" s="3"/>
      <c r="I26" s="3"/>
      <c r="J26" s="3"/>
      <c r="K26" s="3"/>
    </row>
    <row r="29" spans="2:11" ht="15.6">
      <c r="H29" s="8"/>
    </row>
    <row r="30" spans="2:11" ht="15.6">
      <c r="H30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FLO-IND</vt:lpstr>
      <vt:lpstr>FLO-PWR</vt:lpstr>
      <vt:lpstr>TRADE_OFF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De Miglio</dc:creator>
  <cp:lastModifiedBy>Rocco De Miglio</cp:lastModifiedBy>
  <dcterms:created xsi:type="dcterms:W3CDTF">2022-07-18T08:11:55Z</dcterms:created>
  <dcterms:modified xsi:type="dcterms:W3CDTF">2023-09-15T10:47:22Z</dcterms:modified>
</cp:coreProperties>
</file>