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Trades\"/>
    </mc:Choice>
  </mc:AlternateContent>
  <xr:revisionPtr revIDLastSave="0" documentId="13_ncr:1_{0CE31DB3-93CB-44E0-85D7-146E206AF0BF}" xr6:coauthVersionLast="47" xr6:coauthVersionMax="47" xr10:uidLastSave="{00000000-0000-0000-0000-000000000000}"/>
  <bookViews>
    <workbookView xWindow="372" yWindow="0" windowWidth="22668" windowHeight="12240" firstSheet="1" activeTab="1" xr2:uid="{00000000-000D-0000-FFFF-FFFF00000000}"/>
  </bookViews>
  <sheets>
    <sheet name="OLD-Trade_Param" sheetId="2" state="hidden" r:id="rId1"/>
    <sheet name="Trade_par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3" l="1"/>
  <c r="Q20" i="3" s="1"/>
  <c r="Q18" i="3"/>
  <c r="Q17" i="3"/>
  <c r="Q16" i="3"/>
  <c r="W26" i="3"/>
  <c r="W23" i="3"/>
  <c r="W22" i="3"/>
  <c r="W21" i="3"/>
  <c r="W20" i="3"/>
  <c r="W19" i="3"/>
  <c r="W18" i="3"/>
  <c r="W17" i="3"/>
  <c r="W16" i="3"/>
  <c r="W15" i="3"/>
  <c r="V26" i="3"/>
  <c r="V25" i="3"/>
  <c r="V24" i="3"/>
  <c r="V23" i="3"/>
  <c r="V22" i="3"/>
  <c r="V21" i="3"/>
  <c r="V20" i="3"/>
  <c r="V19" i="3"/>
  <c r="V18" i="3"/>
  <c r="V17" i="3"/>
  <c r="V16" i="3"/>
  <c r="V15" i="3"/>
  <c r="U23" i="3"/>
  <c r="U20" i="3"/>
  <c r="U26" i="3" s="1"/>
  <c r="U19" i="3"/>
  <c r="U25" i="3" s="1"/>
  <c r="U18" i="3"/>
  <c r="U24" i="3" s="1"/>
  <c r="U17" i="3"/>
  <c r="U16" i="3"/>
  <c r="U22" i="3" s="1"/>
  <c r="U15" i="3"/>
  <c r="U21" i="3" s="1"/>
  <c r="T17" i="3"/>
  <c r="T18" i="3" s="1"/>
  <c r="T19" i="3" s="1"/>
  <c r="T20" i="3" s="1"/>
  <c r="T21" i="3" s="1"/>
  <c r="T22" i="3" s="1"/>
  <c r="T23" i="3" s="1"/>
  <c r="T24" i="3" s="1"/>
  <c r="T25" i="3" s="1"/>
  <c r="T26" i="3" s="1"/>
  <c r="T16" i="3"/>
  <c r="S26" i="3"/>
  <c r="S25" i="3"/>
  <c r="S24" i="3"/>
  <c r="S23" i="3"/>
  <c r="S22" i="3"/>
  <c r="S21" i="3"/>
  <c r="S20" i="3"/>
  <c r="S19" i="3"/>
  <c r="S18" i="3"/>
  <c r="S17" i="3"/>
  <c r="S16" i="3"/>
  <c r="S15" i="3"/>
  <c r="T14" i="3"/>
  <c r="T13" i="3"/>
  <c r="T12" i="3"/>
  <c r="T11" i="3"/>
  <c r="T10" i="3"/>
  <c r="T9" i="3"/>
  <c r="T8" i="3"/>
  <c r="T7" i="3"/>
  <c r="T6" i="3"/>
  <c r="T5" i="3"/>
  <c r="T4" i="3"/>
  <c r="W14" i="3"/>
  <c r="W13" i="3"/>
  <c r="W25" i="3" s="1"/>
  <c r="W12" i="3"/>
  <c r="W24" i="3" s="1"/>
  <c r="W11" i="3"/>
  <c r="W10" i="3"/>
  <c r="W9" i="3"/>
  <c r="V14" i="3"/>
  <c r="V13" i="3"/>
  <c r="V12" i="3"/>
  <c r="V11" i="3"/>
  <c r="V10" i="3"/>
  <c r="V9" i="3"/>
  <c r="V8" i="3"/>
  <c r="V7" i="3"/>
  <c r="V6" i="3"/>
  <c r="V5" i="3"/>
  <c r="V4" i="3"/>
  <c r="V3" i="3"/>
  <c r="U14" i="3"/>
  <c r="U13" i="3"/>
  <c r="U12" i="3"/>
  <c r="U11" i="3"/>
  <c r="U10" i="3"/>
  <c r="U9" i="3"/>
  <c r="S14" i="3"/>
  <c r="S13" i="3"/>
  <c r="S12" i="3"/>
  <c r="S11" i="3"/>
  <c r="S10" i="3"/>
  <c r="S9" i="3"/>
  <c r="Q14" i="3"/>
  <c r="Q13" i="3"/>
  <c r="Q12" i="3"/>
  <c r="Q11" i="3"/>
  <c r="Q10" i="3"/>
  <c r="Q9" i="3"/>
  <c r="P14" i="3"/>
  <c r="P13" i="3"/>
  <c r="P12" i="3"/>
  <c r="P11" i="3"/>
  <c r="P10" i="3"/>
  <c r="P9" i="3"/>
  <c r="M14" i="3"/>
  <c r="M13" i="3"/>
  <c r="M12" i="3"/>
  <c r="M11" i="3"/>
  <c r="M10" i="3"/>
  <c r="M9" i="3"/>
  <c r="P8" i="3"/>
  <c r="P7" i="3"/>
  <c r="P6" i="3"/>
  <c r="P5" i="3"/>
  <c r="P4" i="3"/>
  <c r="P3" i="3"/>
  <c r="G14" i="3"/>
  <c r="G13" i="3"/>
  <c r="G12" i="3"/>
  <c r="G11" i="3"/>
  <c r="G10" i="3"/>
  <c r="G9" i="3"/>
  <c r="G6" i="3"/>
  <c r="G5" i="3"/>
  <c r="G4" i="3"/>
  <c r="G3" i="3"/>
  <c r="M8" i="3"/>
  <c r="G8" i="3" s="1"/>
  <c r="M7" i="3"/>
  <c r="G7" i="3" s="1"/>
  <c r="M6" i="3"/>
  <c r="M5" i="3"/>
  <c r="S8" i="3"/>
  <c r="S7" i="3"/>
  <c r="S6" i="3"/>
  <c r="S5" i="3" l="1"/>
  <c r="S4" i="3"/>
  <c r="S3" i="3"/>
  <c r="H38" i="2" l="1"/>
  <c r="H37" i="2"/>
  <c r="H36" i="2"/>
  <c r="H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<sst xmlns="http://schemas.openxmlformats.org/spreadsheetml/2006/main" count="276" uniqueCount="68">
  <si>
    <t>Pset_CI</t>
  </si>
  <si>
    <t>Year</t>
  </si>
  <si>
    <t>Pset_PN</t>
  </si>
  <si>
    <t>Pset_Set</t>
  </si>
  <si>
    <t>Pset_CO</t>
  </si>
  <si>
    <t>Attribute</t>
  </si>
  <si>
    <t>LimType</t>
  </si>
  <si>
    <t>TimeSlice</t>
  </si>
  <si>
    <t>AllRegions</t>
  </si>
  <si>
    <t>Pset_PD</t>
  </si>
  <si>
    <t>Attrib_Cond</t>
  </si>
  <si>
    <t>Val_Cond</t>
  </si>
  <si>
    <t>Trans - Insert</t>
  </si>
  <si>
    <t>INVCOST</t>
  </si>
  <si>
    <t>KZK</t>
  </si>
  <si>
    <t>AZJ</t>
  </si>
  <si>
    <t>UZB</t>
  </si>
  <si>
    <t>TKM</t>
  </si>
  <si>
    <t>LIFE</t>
  </si>
  <si>
    <t>IRE</t>
  </si>
  <si>
    <t>TU*GAS*</t>
  </si>
  <si>
    <t>NCAP_AF</t>
  </si>
  <si>
    <t>CAP2ACT</t>
  </si>
  <si>
    <t>EFF</t>
  </si>
  <si>
    <t>ACT_COST</t>
  </si>
  <si>
    <t>PASTI</t>
  </si>
  <si>
    <t>TU*GAS*1*UZB*KZK*</t>
  </si>
  <si>
    <t>TU*GAS*1*TKM*KZK*</t>
  </si>
  <si>
    <t>START</t>
  </si>
  <si>
    <t>TU*GAS*2*UZB*KZK*</t>
  </si>
  <si>
    <t>TU*GAS*2*TKM*KZK*</t>
  </si>
  <si>
    <t>TU*GAS*2*TKM*UZB*</t>
  </si>
  <si>
    <t>TU*GAS*2*TKM*AZJ*</t>
  </si>
  <si>
    <t>TU*OIL*</t>
  </si>
  <si>
    <t>TU*COAS*KZK*TKM*</t>
  </si>
  <si>
    <t>TU*COAS*KZK*UZB*</t>
  </si>
  <si>
    <t>FIXOM</t>
  </si>
  <si>
    <t>UP</t>
  </si>
  <si>
    <t>CAP_BND</t>
  </si>
  <si>
    <t>KZK-UZB</t>
  </si>
  <si>
    <t>AZJ-KZK</t>
  </si>
  <si>
    <t>AZJ-TKM</t>
  </si>
  <si>
    <t>UZB-TKM</t>
  </si>
  <si>
    <t>HVAC OHL (200km)</t>
  </si>
  <si>
    <t>HVDC cable submarine (300km)</t>
  </si>
  <si>
    <t>TB_ELCHIG*</t>
  </si>
  <si>
    <t>TB_ELCH*KZK*UZB*</t>
  </si>
  <si>
    <t>TB_ELCH*AZJ*KZK*</t>
  </si>
  <si>
    <t>TB_ELCH*AZJ*TKM*</t>
  </si>
  <si>
    <t>TB_ELCH*UZB*TKM*</t>
  </si>
  <si>
    <t>~TFM_DINS-AT</t>
  </si>
  <si>
    <t>PSET_PN</t>
  </si>
  <si>
    <t>Region</t>
  </si>
  <si>
    <t>TU_OILCRD_KZK_UZB_01</t>
  </si>
  <si>
    <t>TU_OILCRD_KZK_TKM_01</t>
  </si>
  <si>
    <t>TU_OILCRD_KZK_AZJ_01</t>
  </si>
  <si>
    <t>NCAP_COST</t>
  </si>
  <si>
    <t>ACT_BND</t>
  </si>
  <si>
    <t>TU_PITGASNAT_TKM_KZK_01</t>
  </si>
  <si>
    <t>TU_PITGASNAT_TKM_UZB_01</t>
  </si>
  <si>
    <t>TU_PITGASNAT_TKM_AZJ_01</t>
  </si>
  <si>
    <t>TU_*</t>
  </si>
  <si>
    <t>TB_SYNH2GC_KZK_TKM_01</t>
  </si>
  <si>
    <t>TB_SYNH2GC_KZK_UZB_01</t>
  </si>
  <si>
    <t>TB_SYNH2GC_UZB_TKM_01</t>
  </si>
  <si>
    <t>AFA</t>
  </si>
  <si>
    <t>LO</t>
  </si>
  <si>
    <t>Some spare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</si>
</sst>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3" fillId="0" borderId="0" xfId="3"/>
    <xf numFmtId="1" fontId="8" fillId="0" borderId="0" xfId="0" applyNumberFormat="1" applyFont="1" applyFill="1"/>
    <xf numFmtId="0" fontId="10" fillId="0" borderId="0" xfId="4" applyFont="1" applyFill="1" applyAlignment="1">
      <alignment horizontal="left" vertical="center"/>
    </xf>
    <xf numFmtId="0" fontId="9" fillId="0" borderId="0" xfId="0" applyFont="1" applyFill="1"/>
    <xf numFmtId="0" fontId="10" fillId="0" borderId="2" xfId="0" applyFont="1" applyFill="1" applyBorder="1" applyAlignment="1">
      <alignment horizontal="left" vertical="center"/>
    </xf>
    <xf numFmtId="2" fontId="9" fillId="0" borderId="0" xfId="0" applyNumberFormat="1" applyFont="1" applyFill="1"/>
    <xf numFmtId="1" fontId="9" fillId="0" borderId="0" xfId="0" applyNumberFormat="1" applyFont="1" applyFill="1"/>
    <xf numFmtId="0" fontId="9" fillId="0" borderId="3" xfId="0" applyFont="1" applyFill="1" applyBorder="1"/>
    <xf numFmtId="0" fontId="9" fillId="0" borderId="0" xfId="0" applyFont="1" applyFill="1" applyBorder="1"/>
    <xf numFmtId="2" fontId="9" fillId="0" borderId="3" xfId="0" applyNumberFormat="1" applyFont="1" applyFill="1" applyBorder="1"/>
    <xf numFmtId="1" fontId="9" fillId="0" borderId="3" xfId="0" applyNumberFormat="1" applyFont="1" applyFill="1" applyBorder="1"/>
  </cellXfs>
  <cellStyles count="5">
    <cellStyle name="Normal" xfId="0" builtinId="0"/>
    <cellStyle name="Normal 10" xfId="1" xr:uid="{00000000-0005-0000-0000-000001000000}"/>
    <cellStyle name="Normal 10 2" xfId="4" xr:uid="{96314B7F-0070-4732-9907-310F88FFE92D}"/>
    <cellStyle name="Normal 2" xfId="3" xr:uid="{B6227ABA-41C4-45C9-BADA-8BFD94F4E5FD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40</xdr:row>
      <xdr:rowOff>180975</xdr:rowOff>
    </xdr:from>
    <xdr:to>
      <xdr:col>31</xdr:col>
      <xdr:colOff>41910</xdr:colOff>
      <xdr:row>46</xdr:row>
      <xdr:rowOff>101017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82A88-2207-4B05-A808-7D2905DB3044}"/>
            </a:ext>
          </a:extLst>
        </xdr:cNvPr>
        <xdr:cNvSpPr txBox="1"/>
      </xdr:nvSpPr>
      <xdr:spPr>
        <a:xfrm>
          <a:off x="10677525" y="7810500"/>
          <a:ext cx="8347710" cy="106304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attributes for trade technologies, for example: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investment cost for all unilateral trade technologies.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Trade technologies are created automatically after the user declare unilateral or bilateral links between regions in the ScenTrade__Trade_Links file of the Trade folder. 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workbookViewId="0">
      <selection activeCell="C19" sqref="C19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12" width="10.6640625" customWidth="1"/>
    <col min="13" max="13" width="8.6640625" bestFit="1" customWidth="1"/>
    <col min="14" max="15" width="8.44140625" bestFit="1" customWidth="1"/>
    <col min="16" max="16" width="7.5546875" bestFit="1" customWidth="1"/>
    <col min="17" max="17" width="8.5546875" bestFit="1" customWidth="1"/>
    <col min="18" max="18" width="8.6640625" bestFit="1" customWidth="1"/>
    <col min="19" max="20" width="8.44140625" bestFit="1" customWidth="1"/>
  </cols>
  <sheetData>
    <row r="1" spans="1:17" x14ac:dyDescent="0.3">
      <c r="A1" t="s">
        <v>12</v>
      </c>
    </row>
    <row r="2" spans="1:17" x14ac:dyDescent="0.3">
      <c r="B2" s="1"/>
      <c r="M2" s="2"/>
      <c r="N2" s="3"/>
      <c r="O2" s="3"/>
      <c r="P2" s="3"/>
      <c r="Q2" s="3"/>
    </row>
    <row r="3" spans="1:17" ht="15" thickBot="1" x14ac:dyDescent="0.35">
      <c r="B3" s="4" t="s">
        <v>7</v>
      </c>
      <c r="C3" s="4" t="s">
        <v>6</v>
      </c>
      <c r="D3" s="4" t="s">
        <v>5</v>
      </c>
      <c r="E3" s="4" t="s">
        <v>1</v>
      </c>
      <c r="F3" s="4" t="s">
        <v>10</v>
      </c>
      <c r="G3" s="4" t="s">
        <v>11</v>
      </c>
      <c r="H3" s="5" t="s">
        <v>8</v>
      </c>
      <c r="I3" s="5" t="s">
        <v>14</v>
      </c>
      <c r="J3" s="5" t="s">
        <v>15</v>
      </c>
      <c r="K3" s="5" t="s">
        <v>16</v>
      </c>
      <c r="L3" s="5" t="s">
        <v>17</v>
      </c>
      <c r="M3" s="6" t="s">
        <v>3</v>
      </c>
      <c r="N3" s="6" t="s">
        <v>2</v>
      </c>
      <c r="O3" s="6" t="s">
        <v>9</v>
      </c>
      <c r="P3" s="6" t="s">
        <v>0</v>
      </c>
      <c r="Q3" s="6" t="s">
        <v>4</v>
      </c>
    </row>
    <row r="4" spans="1:17" x14ac:dyDescent="0.3">
      <c r="D4" s="7" t="s">
        <v>18</v>
      </c>
      <c r="E4" s="7"/>
      <c r="H4" s="7">
        <v>50</v>
      </c>
      <c r="M4" t="s">
        <v>19</v>
      </c>
      <c r="N4" s="7" t="s">
        <v>20</v>
      </c>
    </row>
    <row r="5" spans="1:17" x14ac:dyDescent="0.3">
      <c r="D5" s="7" t="s">
        <v>21</v>
      </c>
      <c r="E5" s="7"/>
      <c r="F5" s="7"/>
      <c r="H5" s="7">
        <v>1</v>
      </c>
      <c r="M5" t="s">
        <v>19</v>
      </c>
      <c r="N5" s="7" t="s">
        <v>20</v>
      </c>
    </row>
    <row r="6" spans="1:17" x14ac:dyDescent="0.3">
      <c r="D6" s="7" t="s">
        <v>22</v>
      </c>
      <c r="E6" s="7"/>
      <c r="F6" s="7"/>
      <c r="H6" s="7">
        <v>1</v>
      </c>
      <c r="M6" t="s">
        <v>19</v>
      </c>
      <c r="N6" s="7" t="s">
        <v>20</v>
      </c>
    </row>
    <row r="7" spans="1:17" x14ac:dyDescent="0.3">
      <c r="D7" s="7" t="s">
        <v>23</v>
      </c>
      <c r="E7" s="7"/>
      <c r="F7" s="7"/>
      <c r="H7" s="7">
        <v>1</v>
      </c>
      <c r="M7" t="s">
        <v>19</v>
      </c>
      <c r="N7" s="7" t="s">
        <v>20</v>
      </c>
    </row>
    <row r="8" spans="1:17" x14ac:dyDescent="0.3">
      <c r="D8" s="7" t="s">
        <v>24</v>
      </c>
      <c r="E8" s="7"/>
      <c r="F8" s="7"/>
      <c r="H8" s="7">
        <v>2</v>
      </c>
      <c r="M8" t="s">
        <v>19</v>
      </c>
      <c r="N8" s="7" t="s">
        <v>20</v>
      </c>
    </row>
    <row r="9" spans="1:17" x14ac:dyDescent="0.3">
      <c r="D9" s="7" t="s">
        <v>13</v>
      </c>
      <c r="E9" s="7"/>
      <c r="F9" s="7"/>
      <c r="H9" s="7">
        <v>1</v>
      </c>
      <c r="M9" t="s">
        <v>19</v>
      </c>
      <c r="N9" s="7" t="s">
        <v>20</v>
      </c>
    </row>
    <row r="10" spans="1:17" x14ac:dyDescent="0.3">
      <c r="D10" s="7" t="s">
        <v>25</v>
      </c>
      <c r="E10" s="7"/>
      <c r="F10" s="7"/>
      <c r="H10" s="7">
        <v>175</v>
      </c>
      <c r="M10" t="s">
        <v>19</v>
      </c>
      <c r="N10" s="7" t="s">
        <v>26</v>
      </c>
    </row>
    <row r="11" spans="1:17" x14ac:dyDescent="0.3">
      <c r="D11" s="7" t="s">
        <v>25</v>
      </c>
      <c r="E11" s="7"/>
      <c r="F11" s="7"/>
      <c r="H11" s="7">
        <v>1550</v>
      </c>
      <c r="M11" t="s">
        <v>19</v>
      </c>
      <c r="N11" s="7" t="s">
        <v>27</v>
      </c>
    </row>
    <row r="12" spans="1:17" x14ac:dyDescent="0.3">
      <c r="D12" s="7" t="s">
        <v>28</v>
      </c>
      <c r="E12" s="7"/>
      <c r="F12" s="7"/>
      <c r="H12" s="7">
        <v>2020</v>
      </c>
      <c r="M12" t="s">
        <v>19</v>
      </c>
      <c r="N12" s="7" t="s">
        <v>29</v>
      </c>
    </row>
    <row r="13" spans="1:17" x14ac:dyDescent="0.3">
      <c r="D13" s="7" t="s">
        <v>28</v>
      </c>
      <c r="E13" s="7"/>
      <c r="F13" s="7"/>
      <c r="H13" s="7">
        <v>2020</v>
      </c>
      <c r="M13" t="s">
        <v>19</v>
      </c>
      <c r="N13" s="7" t="s">
        <v>30</v>
      </c>
    </row>
    <row r="14" spans="1:17" x14ac:dyDescent="0.3">
      <c r="D14" s="7" t="s">
        <v>28</v>
      </c>
      <c r="E14" s="7"/>
      <c r="F14" s="7"/>
      <c r="H14" s="7">
        <v>2020</v>
      </c>
      <c r="M14" t="s">
        <v>19</v>
      </c>
      <c r="N14" s="7" t="s">
        <v>31</v>
      </c>
    </row>
    <row r="15" spans="1:17" x14ac:dyDescent="0.3">
      <c r="D15" s="7" t="s">
        <v>28</v>
      </c>
      <c r="E15" s="7"/>
      <c r="F15" s="7"/>
      <c r="H15" s="7">
        <v>2020</v>
      </c>
      <c r="M15" t="s">
        <v>19</v>
      </c>
      <c r="N15" s="7" t="s">
        <v>32</v>
      </c>
    </row>
    <row r="16" spans="1:17" x14ac:dyDescent="0.3">
      <c r="D16" s="7" t="s">
        <v>18</v>
      </c>
      <c r="E16" s="7"/>
      <c r="H16" s="7">
        <v>50</v>
      </c>
      <c r="M16" t="s">
        <v>19</v>
      </c>
      <c r="N16" s="7" t="s">
        <v>33</v>
      </c>
    </row>
    <row r="17" spans="3:23" x14ac:dyDescent="0.3">
      <c r="D17" s="7" t="s">
        <v>21</v>
      </c>
      <c r="E17" s="7"/>
      <c r="F17" s="7"/>
      <c r="H17" s="7">
        <v>1</v>
      </c>
      <c r="M17" t="s">
        <v>19</v>
      </c>
      <c r="N17" s="7" t="s">
        <v>33</v>
      </c>
    </row>
    <row r="18" spans="3:23" x14ac:dyDescent="0.3">
      <c r="D18" s="7" t="s">
        <v>22</v>
      </c>
      <c r="E18" s="7"/>
      <c r="F18" s="7"/>
      <c r="H18" s="7">
        <v>1</v>
      </c>
      <c r="M18" t="s">
        <v>19</v>
      </c>
      <c r="N18" s="7" t="s">
        <v>33</v>
      </c>
    </row>
    <row r="19" spans="3:23" x14ac:dyDescent="0.3">
      <c r="D19" s="7" t="s">
        <v>23</v>
      </c>
      <c r="E19" s="7"/>
      <c r="F19" s="7"/>
      <c r="H19" s="7">
        <v>1</v>
      </c>
      <c r="M19" t="s">
        <v>19</v>
      </c>
      <c r="N19" s="7" t="s">
        <v>33</v>
      </c>
    </row>
    <row r="20" spans="3:23" x14ac:dyDescent="0.3">
      <c r="D20" s="7" t="s">
        <v>28</v>
      </c>
      <c r="E20" s="7"/>
      <c r="F20" s="7"/>
      <c r="H20" s="7">
        <v>2020</v>
      </c>
      <c r="M20" t="s">
        <v>19</v>
      </c>
      <c r="N20" s="7" t="s">
        <v>33</v>
      </c>
    </row>
    <row r="21" spans="3:23" x14ac:dyDescent="0.3">
      <c r="D21" s="7" t="s">
        <v>24</v>
      </c>
      <c r="E21" s="7"/>
      <c r="F21" s="7"/>
      <c r="H21" s="7">
        <v>3.3</v>
      </c>
      <c r="M21" t="s">
        <v>19</v>
      </c>
      <c r="N21" s="7" t="s">
        <v>34</v>
      </c>
    </row>
    <row r="22" spans="3:23" x14ac:dyDescent="0.3">
      <c r="D22" s="7" t="s">
        <v>24</v>
      </c>
      <c r="E22" s="7"/>
      <c r="F22" s="7"/>
      <c r="H22" s="7">
        <v>2.7</v>
      </c>
      <c r="M22" t="s">
        <v>19</v>
      </c>
      <c r="N22" s="7" t="s">
        <v>35</v>
      </c>
    </row>
    <row r="23" spans="3:23" x14ac:dyDescent="0.3">
      <c r="C23" s="7"/>
      <c r="D23" s="7" t="s">
        <v>21</v>
      </c>
      <c r="E23" s="7"/>
      <c r="F23" s="7"/>
      <c r="H23" s="7">
        <v>0.3</v>
      </c>
      <c r="M23" s="7" t="s">
        <v>19</v>
      </c>
      <c r="N23" s="7" t="s">
        <v>45</v>
      </c>
    </row>
    <row r="24" spans="3:23" x14ac:dyDescent="0.3">
      <c r="C24" s="7"/>
      <c r="D24" s="7" t="s">
        <v>22</v>
      </c>
      <c r="E24" s="7"/>
      <c r="F24" s="7"/>
      <c r="H24" s="7">
        <v>31.536000000000001</v>
      </c>
      <c r="M24" s="7" t="s">
        <v>19</v>
      </c>
      <c r="N24" s="7" t="s">
        <v>45</v>
      </c>
    </row>
    <row r="25" spans="3:23" x14ac:dyDescent="0.3">
      <c r="C25" s="7"/>
      <c r="D25" s="7" t="s">
        <v>18</v>
      </c>
      <c r="E25" s="7"/>
      <c r="F25" s="7"/>
      <c r="H25" s="7">
        <v>50</v>
      </c>
      <c r="M25" s="7" t="s">
        <v>19</v>
      </c>
      <c r="N25" s="7" t="s">
        <v>45</v>
      </c>
    </row>
    <row r="26" spans="3:23" x14ac:dyDescent="0.3">
      <c r="C26" s="7"/>
      <c r="D26" s="7" t="s">
        <v>23</v>
      </c>
      <c r="E26" s="7"/>
      <c r="F26" s="7"/>
      <c r="H26" s="7">
        <v>0.98</v>
      </c>
      <c r="M26" s="7" t="s">
        <v>19</v>
      </c>
      <c r="N26" s="7" t="s">
        <v>45</v>
      </c>
    </row>
    <row r="27" spans="3:23" x14ac:dyDescent="0.3">
      <c r="C27" s="7"/>
      <c r="D27" s="7" t="s">
        <v>25</v>
      </c>
      <c r="E27" s="7"/>
      <c r="F27" s="7"/>
      <c r="H27" s="7">
        <v>1.1000000000000001</v>
      </c>
      <c r="M27" s="7" t="s">
        <v>19</v>
      </c>
      <c r="N27" s="7" t="s">
        <v>46</v>
      </c>
    </row>
    <row r="28" spans="3:23" x14ac:dyDescent="0.3">
      <c r="C28" s="7"/>
      <c r="D28" s="7" t="s">
        <v>28</v>
      </c>
      <c r="E28" s="7"/>
      <c r="F28" s="7"/>
      <c r="H28" s="7">
        <v>2025</v>
      </c>
      <c r="M28" s="7" t="s">
        <v>19</v>
      </c>
      <c r="N28" s="7" t="s">
        <v>47</v>
      </c>
    </row>
    <row r="29" spans="3:23" x14ac:dyDescent="0.3">
      <c r="C29" s="7"/>
      <c r="D29" s="7" t="s">
        <v>28</v>
      </c>
      <c r="E29" s="7"/>
      <c r="F29" s="7"/>
      <c r="H29" s="7">
        <v>2025</v>
      </c>
      <c r="M29" s="7" t="s">
        <v>19</v>
      </c>
      <c r="N29" s="7" t="s">
        <v>48</v>
      </c>
    </row>
    <row r="30" spans="3:23" x14ac:dyDescent="0.3">
      <c r="C30" s="7"/>
      <c r="D30" s="7" t="s">
        <v>28</v>
      </c>
      <c r="E30" s="7"/>
      <c r="F30" s="7"/>
      <c r="H30" s="7">
        <v>2025</v>
      </c>
      <c r="M30" s="7" t="s">
        <v>19</v>
      </c>
      <c r="N30" s="7" t="s">
        <v>49</v>
      </c>
    </row>
    <row r="31" spans="3:23" x14ac:dyDescent="0.3">
      <c r="C31" s="7"/>
      <c r="D31" s="7" t="s">
        <v>13</v>
      </c>
      <c r="E31" s="7"/>
      <c r="F31" s="7"/>
      <c r="H31" s="7">
        <v>150</v>
      </c>
      <c r="M31" s="7" t="s">
        <v>19</v>
      </c>
      <c r="N31" s="7" t="s">
        <v>46</v>
      </c>
      <c r="V31" t="s">
        <v>39</v>
      </c>
      <c r="W31" t="s">
        <v>43</v>
      </c>
    </row>
    <row r="32" spans="3:23" x14ac:dyDescent="0.3">
      <c r="C32" s="7"/>
      <c r="D32" s="7" t="s">
        <v>13</v>
      </c>
      <c r="E32" s="7"/>
      <c r="F32" s="7"/>
      <c r="H32" s="7">
        <v>900</v>
      </c>
      <c r="M32" s="7" t="s">
        <v>19</v>
      </c>
      <c r="N32" s="7" t="s">
        <v>47</v>
      </c>
      <c r="V32" t="s">
        <v>40</v>
      </c>
      <c r="W32" t="s">
        <v>44</v>
      </c>
    </row>
    <row r="33" spans="3:23" x14ac:dyDescent="0.3">
      <c r="C33" s="7"/>
      <c r="D33" s="7" t="s">
        <v>13</v>
      </c>
      <c r="E33" s="7"/>
      <c r="F33" s="7"/>
      <c r="H33" s="7">
        <v>900</v>
      </c>
      <c r="M33" s="7" t="s">
        <v>19</v>
      </c>
      <c r="N33" s="7" t="s">
        <v>48</v>
      </c>
      <c r="V33" t="s">
        <v>41</v>
      </c>
      <c r="W33" t="s">
        <v>44</v>
      </c>
    </row>
    <row r="34" spans="3:23" x14ac:dyDescent="0.3">
      <c r="C34" s="7"/>
      <c r="D34" s="7" t="s">
        <v>13</v>
      </c>
      <c r="E34" s="7"/>
      <c r="F34" s="7"/>
      <c r="H34" s="7">
        <v>150</v>
      </c>
      <c r="M34" s="7" t="s">
        <v>19</v>
      </c>
      <c r="N34" s="7" t="s">
        <v>49</v>
      </c>
      <c r="V34" t="s">
        <v>42</v>
      </c>
      <c r="W34" t="s">
        <v>43</v>
      </c>
    </row>
    <row r="35" spans="3:23" x14ac:dyDescent="0.3">
      <c r="C35" s="7"/>
      <c r="D35" s="7" t="s">
        <v>36</v>
      </c>
      <c r="E35" s="7"/>
      <c r="F35" s="7"/>
      <c r="H35" s="7">
        <f t="shared" ref="H35:H37" si="0">H31*3%</f>
        <v>4.5</v>
      </c>
      <c r="M35" s="7" t="s">
        <v>19</v>
      </c>
      <c r="N35" s="7" t="s">
        <v>46</v>
      </c>
    </row>
    <row r="36" spans="3:23" x14ac:dyDescent="0.3">
      <c r="C36" s="7"/>
      <c r="D36" s="7" t="s">
        <v>36</v>
      </c>
      <c r="E36" s="7"/>
      <c r="F36" s="7"/>
      <c r="H36" s="7">
        <f t="shared" si="0"/>
        <v>27</v>
      </c>
      <c r="M36" s="7" t="s">
        <v>19</v>
      </c>
      <c r="N36" s="7" t="s">
        <v>47</v>
      </c>
    </row>
    <row r="37" spans="3:23" x14ac:dyDescent="0.3">
      <c r="C37" s="7"/>
      <c r="D37" s="7" t="s">
        <v>36</v>
      </c>
      <c r="E37" s="7"/>
      <c r="F37" s="7"/>
      <c r="H37" s="7">
        <f t="shared" si="0"/>
        <v>27</v>
      </c>
      <c r="M37" s="7" t="s">
        <v>19</v>
      </c>
      <c r="N37" s="7" t="s">
        <v>48</v>
      </c>
    </row>
    <row r="38" spans="3:23" x14ac:dyDescent="0.3">
      <c r="C38" s="7"/>
      <c r="D38" s="7" t="s">
        <v>36</v>
      </c>
      <c r="E38" s="7"/>
      <c r="F38" s="7"/>
      <c r="H38" s="7">
        <f>H34*3%</f>
        <v>4.5</v>
      </c>
      <c r="M38" s="7" t="s">
        <v>19</v>
      </c>
      <c r="N38" s="7" t="s">
        <v>49</v>
      </c>
    </row>
    <row r="39" spans="3:23" x14ac:dyDescent="0.3">
      <c r="C39" s="7" t="s">
        <v>37</v>
      </c>
      <c r="D39" s="7" t="s">
        <v>38</v>
      </c>
      <c r="E39">
        <v>2020</v>
      </c>
      <c r="H39" s="7">
        <v>1000000</v>
      </c>
      <c r="M39" s="7" t="s">
        <v>19</v>
      </c>
      <c r="N39" s="7" t="s">
        <v>45</v>
      </c>
    </row>
    <row r="40" spans="3:23" x14ac:dyDescent="0.3">
      <c r="C40" s="7" t="s">
        <v>37</v>
      </c>
      <c r="D40" s="7" t="s">
        <v>38</v>
      </c>
      <c r="E40">
        <v>2050</v>
      </c>
      <c r="H40" s="7">
        <v>1000000</v>
      </c>
      <c r="M40" s="7" t="s">
        <v>19</v>
      </c>
      <c r="N40" s="7" t="s">
        <v>45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8C55-4818-44D8-A3BC-5F2DCD337C07}">
  <dimension ref="A1:AE30"/>
  <sheetViews>
    <sheetView tabSelected="1" topLeftCell="F1" workbookViewId="0">
      <selection activeCell="F1" sqref="A1:XFD1048576"/>
    </sheetView>
  </sheetViews>
  <sheetFormatPr defaultRowHeight="14.4" x14ac:dyDescent="0.3"/>
  <cols>
    <col min="1" max="1" width="23.33203125" style="10" bestFit="1" customWidth="1"/>
    <col min="2" max="4" width="8.88671875" style="10"/>
    <col min="5" max="5" width="11.5546875" style="10" bestFit="1" customWidth="1"/>
    <col min="6" max="18" width="8.88671875" style="10"/>
    <col min="19" max="19" width="23.33203125" style="10" bestFit="1" customWidth="1"/>
    <col min="20" max="16384" width="8.88671875" style="10"/>
  </cols>
  <sheetData>
    <row r="1" spans="1:31" x14ac:dyDescent="0.3">
      <c r="A1" s="9" t="s">
        <v>50</v>
      </c>
      <c r="G1" s="9" t="s">
        <v>50</v>
      </c>
      <c r="M1" s="9" t="s">
        <v>50</v>
      </c>
      <c r="S1" s="9" t="s">
        <v>50</v>
      </c>
      <c r="Y1" s="9" t="s">
        <v>50</v>
      </c>
    </row>
    <row r="2" spans="1:31" ht="15" thickBot="1" x14ac:dyDescent="0.35">
      <c r="A2" s="11" t="s">
        <v>51</v>
      </c>
      <c r="B2" s="11" t="s">
        <v>1</v>
      </c>
      <c r="C2" s="11" t="s">
        <v>6</v>
      </c>
      <c r="D2" s="11" t="s">
        <v>52</v>
      </c>
      <c r="E2" s="11" t="s">
        <v>56</v>
      </c>
      <c r="G2" s="11" t="s">
        <v>51</v>
      </c>
      <c r="H2" s="11" t="s">
        <v>1</v>
      </c>
      <c r="I2" s="11" t="s">
        <v>6</v>
      </c>
      <c r="J2" s="11" t="s">
        <v>52</v>
      </c>
      <c r="K2" s="11" t="s">
        <v>18</v>
      </c>
      <c r="M2" s="11" t="s">
        <v>51</v>
      </c>
      <c r="N2" s="11" t="s">
        <v>1</v>
      </c>
      <c r="O2" s="11" t="s">
        <v>6</v>
      </c>
      <c r="P2" s="11" t="s">
        <v>52</v>
      </c>
      <c r="Q2" s="11" t="s">
        <v>28</v>
      </c>
      <c r="S2" s="11" t="s">
        <v>51</v>
      </c>
      <c r="T2" s="11" t="s">
        <v>1</v>
      </c>
      <c r="U2" s="11" t="s">
        <v>6</v>
      </c>
      <c r="V2" s="11" t="s">
        <v>52</v>
      </c>
      <c r="W2" s="11" t="s">
        <v>57</v>
      </c>
      <c r="Y2" s="11" t="s">
        <v>51</v>
      </c>
      <c r="Z2" s="11" t="s">
        <v>1</v>
      </c>
      <c r="AA2" s="11" t="s">
        <v>6</v>
      </c>
      <c r="AB2" s="11" t="s">
        <v>52</v>
      </c>
      <c r="AC2" s="11" t="s">
        <v>65</v>
      </c>
    </row>
    <row r="3" spans="1:31" x14ac:dyDescent="0.3">
      <c r="A3" s="10" t="s">
        <v>55</v>
      </c>
      <c r="D3" s="10" t="s">
        <v>15</v>
      </c>
      <c r="E3" s="12">
        <v>15</v>
      </c>
      <c r="G3" s="10" t="str">
        <f>M3</f>
        <v>TU_OILCRD_KZK_AZJ_01</v>
      </c>
      <c r="J3" s="10" t="s">
        <v>14</v>
      </c>
      <c r="K3" s="13">
        <v>50</v>
      </c>
      <c r="M3" s="10" t="s">
        <v>55</v>
      </c>
      <c r="P3" s="10" t="str">
        <f>J3</f>
        <v>KZK</v>
      </c>
      <c r="Q3" s="8">
        <v>2100</v>
      </c>
      <c r="S3" s="10" t="str">
        <f>A3</f>
        <v>TU_OILCRD_KZK_AZJ_01</v>
      </c>
      <c r="T3" s="10">
        <v>2020</v>
      </c>
      <c r="U3" s="10" t="s">
        <v>37</v>
      </c>
      <c r="V3" s="10" t="str">
        <f>P3</f>
        <v>KZK</v>
      </c>
      <c r="W3" s="10">
        <v>1000</v>
      </c>
      <c r="Y3" s="10" t="s">
        <v>61</v>
      </c>
      <c r="AA3" s="10" t="s">
        <v>66</v>
      </c>
      <c r="AB3" s="10" t="s">
        <v>15</v>
      </c>
      <c r="AC3" s="10">
        <v>0.6</v>
      </c>
      <c r="AE3" s="10" t="s">
        <v>67</v>
      </c>
    </row>
    <row r="4" spans="1:31" x14ac:dyDescent="0.3">
      <c r="A4" s="10" t="s">
        <v>55</v>
      </c>
      <c r="D4" s="10" t="s">
        <v>14</v>
      </c>
      <c r="E4" s="12">
        <v>15</v>
      </c>
      <c r="G4" s="10" t="str">
        <f t="shared" ref="G4:G8" si="0">M4</f>
        <v>TU_PITGASNAT_TKM_AZJ_01</v>
      </c>
      <c r="J4" s="10" t="s">
        <v>17</v>
      </c>
      <c r="K4" s="10">
        <v>50</v>
      </c>
      <c r="M4" s="10" t="s">
        <v>60</v>
      </c>
      <c r="P4" s="10" t="str">
        <f t="shared" ref="P4:P8" si="1">J4</f>
        <v>TKM</v>
      </c>
      <c r="Q4" s="10">
        <v>2035</v>
      </c>
      <c r="S4" s="10" t="str">
        <f>A5</f>
        <v>TU_OILCRD_KZK_UZB_01</v>
      </c>
      <c r="T4" s="10">
        <f t="shared" ref="T4:T14" si="2">T3</f>
        <v>2020</v>
      </c>
      <c r="U4" s="10" t="s">
        <v>37</v>
      </c>
      <c r="V4" s="10" t="str">
        <f t="shared" ref="V4:V14" si="3">P4</f>
        <v>TKM</v>
      </c>
      <c r="W4" s="10">
        <v>1000</v>
      </c>
      <c r="Y4" s="10" t="s">
        <v>61</v>
      </c>
      <c r="AA4" s="10" t="s">
        <v>66</v>
      </c>
      <c r="AB4" s="10" t="s">
        <v>16</v>
      </c>
      <c r="AC4" s="10">
        <v>0.6</v>
      </c>
      <c r="AE4" s="10" t="s">
        <v>67</v>
      </c>
    </row>
    <row r="5" spans="1:31" x14ac:dyDescent="0.3">
      <c r="A5" s="10" t="s">
        <v>53</v>
      </c>
      <c r="D5" s="10" t="s">
        <v>16</v>
      </c>
      <c r="E5" s="12">
        <v>3</v>
      </c>
      <c r="G5" s="10" t="str">
        <f t="shared" si="0"/>
        <v>TU_OILCRD_KZK_UZB_01</v>
      </c>
      <c r="J5" s="10" t="s">
        <v>14</v>
      </c>
      <c r="K5" s="10">
        <v>50</v>
      </c>
      <c r="M5" s="10" t="str">
        <f>A5</f>
        <v>TU_OILCRD_KZK_UZB_01</v>
      </c>
      <c r="P5" s="10" t="str">
        <f t="shared" si="1"/>
        <v>KZK</v>
      </c>
      <c r="Q5" s="10">
        <v>2025</v>
      </c>
      <c r="S5" s="10" t="str">
        <f>A7</f>
        <v>TU_OILCRD_KZK_TKM_01</v>
      </c>
      <c r="T5" s="10">
        <f t="shared" si="2"/>
        <v>2020</v>
      </c>
      <c r="U5" s="10" t="s">
        <v>37</v>
      </c>
      <c r="V5" s="10" t="str">
        <f t="shared" si="3"/>
        <v>KZK</v>
      </c>
      <c r="W5" s="10">
        <v>500</v>
      </c>
      <c r="Y5" s="10" t="s">
        <v>61</v>
      </c>
      <c r="AA5" s="10" t="s">
        <v>66</v>
      </c>
      <c r="AB5" s="10" t="s">
        <v>17</v>
      </c>
      <c r="AC5" s="10">
        <v>0.6</v>
      </c>
      <c r="AE5" s="10" t="s">
        <v>67</v>
      </c>
    </row>
    <row r="6" spans="1:31" x14ac:dyDescent="0.3">
      <c r="A6" s="10" t="s">
        <v>53</v>
      </c>
      <c r="D6" s="10" t="s">
        <v>14</v>
      </c>
      <c r="E6" s="12">
        <v>3</v>
      </c>
      <c r="G6" s="10" t="str">
        <f t="shared" si="0"/>
        <v>TU_OILCRD_KZK_TKM_01</v>
      </c>
      <c r="J6" s="10" t="s">
        <v>14</v>
      </c>
      <c r="K6" s="10">
        <v>50</v>
      </c>
      <c r="M6" s="10" t="str">
        <f>A8</f>
        <v>TU_OILCRD_KZK_TKM_01</v>
      </c>
      <c r="P6" s="10" t="str">
        <f t="shared" si="1"/>
        <v>KZK</v>
      </c>
      <c r="Q6" s="10">
        <v>2025</v>
      </c>
      <c r="S6" s="10" t="str">
        <f>A9</f>
        <v>TU_PITGASNAT_TKM_KZK_01</v>
      </c>
      <c r="T6" s="10">
        <f t="shared" si="2"/>
        <v>2020</v>
      </c>
      <c r="U6" s="10" t="s">
        <v>37</v>
      </c>
      <c r="V6" s="10" t="str">
        <f t="shared" si="3"/>
        <v>KZK</v>
      </c>
      <c r="W6" s="10">
        <v>500</v>
      </c>
      <c r="Y6" s="14" t="s">
        <v>61</v>
      </c>
      <c r="Z6" s="14"/>
      <c r="AA6" s="14" t="s">
        <v>66</v>
      </c>
      <c r="AB6" s="14" t="s">
        <v>14</v>
      </c>
      <c r="AC6" s="14">
        <v>0.6</v>
      </c>
      <c r="AE6" s="10" t="s">
        <v>67</v>
      </c>
    </row>
    <row r="7" spans="1:31" x14ac:dyDescent="0.3">
      <c r="A7" s="15" t="s">
        <v>54</v>
      </c>
      <c r="B7" s="15"/>
      <c r="C7" s="15"/>
      <c r="D7" s="15" t="s">
        <v>17</v>
      </c>
      <c r="E7" s="12">
        <v>3</v>
      </c>
      <c r="G7" s="10" t="str">
        <f t="shared" si="0"/>
        <v>TU_PITGASNAT_TKM_KZK_01</v>
      </c>
      <c r="J7" s="10" t="s">
        <v>17</v>
      </c>
      <c r="K7" s="10">
        <v>50</v>
      </c>
      <c r="M7" s="10" t="str">
        <f>A9</f>
        <v>TU_PITGASNAT_TKM_KZK_01</v>
      </c>
      <c r="P7" s="10" t="str">
        <f t="shared" si="1"/>
        <v>TKM</v>
      </c>
      <c r="Q7" s="10">
        <v>2025</v>
      </c>
      <c r="S7" s="10" t="str">
        <f>A11</f>
        <v>TU_PITGASNAT_TKM_UZB_01</v>
      </c>
      <c r="T7" s="10">
        <f t="shared" si="2"/>
        <v>2020</v>
      </c>
      <c r="U7" s="10" t="s">
        <v>37</v>
      </c>
      <c r="V7" s="10" t="str">
        <f t="shared" si="3"/>
        <v>TKM</v>
      </c>
      <c r="W7" s="10">
        <v>1000</v>
      </c>
    </row>
    <row r="8" spans="1:31" x14ac:dyDescent="0.3">
      <c r="A8" s="14" t="s">
        <v>54</v>
      </c>
      <c r="B8" s="14"/>
      <c r="C8" s="14"/>
      <c r="D8" s="14" t="s">
        <v>14</v>
      </c>
      <c r="E8" s="16">
        <v>3</v>
      </c>
      <c r="F8" s="14"/>
      <c r="G8" s="14" t="str">
        <f t="shared" si="0"/>
        <v>TU_PITGASNAT_TKM_UZB_01</v>
      </c>
      <c r="H8" s="14"/>
      <c r="I8" s="14"/>
      <c r="J8" s="14" t="s">
        <v>17</v>
      </c>
      <c r="K8" s="14">
        <v>50</v>
      </c>
      <c r="L8" s="14"/>
      <c r="M8" s="14" t="str">
        <f>A11</f>
        <v>TU_PITGASNAT_TKM_UZB_01</v>
      </c>
      <c r="N8" s="14"/>
      <c r="O8" s="14"/>
      <c r="P8" s="14" t="str">
        <f t="shared" si="1"/>
        <v>TKM</v>
      </c>
      <c r="Q8" s="14">
        <v>2025</v>
      </c>
      <c r="R8" s="14"/>
      <c r="S8" s="14" t="str">
        <f>A13</f>
        <v>TU_PITGASNAT_TKM_AZJ_01</v>
      </c>
      <c r="T8" s="14">
        <f t="shared" si="2"/>
        <v>2020</v>
      </c>
      <c r="U8" s="14" t="s">
        <v>37</v>
      </c>
      <c r="V8" s="14" t="str">
        <f t="shared" si="3"/>
        <v>TKM</v>
      </c>
      <c r="W8" s="14">
        <v>500</v>
      </c>
    </row>
    <row r="9" spans="1:31" x14ac:dyDescent="0.3">
      <c r="A9" s="10" t="s">
        <v>58</v>
      </c>
      <c r="D9" s="10" t="s">
        <v>14</v>
      </c>
      <c r="E9" s="12">
        <v>3</v>
      </c>
      <c r="G9" s="10" t="str">
        <f>G3</f>
        <v>TU_OILCRD_KZK_AZJ_01</v>
      </c>
      <c r="J9" s="10" t="s">
        <v>15</v>
      </c>
      <c r="K9" s="13">
        <v>50</v>
      </c>
      <c r="M9" s="10" t="str">
        <f>M3</f>
        <v>TU_OILCRD_KZK_AZJ_01</v>
      </c>
      <c r="P9" s="10" t="str">
        <f>J9</f>
        <v>AZJ</v>
      </c>
      <c r="Q9" s="13">
        <f>Q3</f>
        <v>2100</v>
      </c>
      <c r="S9" s="10" t="str">
        <f>S3</f>
        <v>TU_OILCRD_KZK_AZJ_01</v>
      </c>
      <c r="T9" s="15">
        <f t="shared" si="2"/>
        <v>2020</v>
      </c>
      <c r="U9" s="10" t="str">
        <f>U3</f>
        <v>UP</v>
      </c>
      <c r="V9" s="10" t="str">
        <f t="shared" si="3"/>
        <v>AZJ</v>
      </c>
      <c r="W9" s="10">
        <f>W3</f>
        <v>1000</v>
      </c>
    </row>
    <row r="10" spans="1:31" x14ac:dyDescent="0.3">
      <c r="A10" s="10" t="s">
        <v>58</v>
      </c>
      <c r="D10" s="10" t="s">
        <v>17</v>
      </c>
      <c r="E10" s="12">
        <v>3</v>
      </c>
      <c r="G10" s="10" t="str">
        <f t="shared" ref="G10:G14" si="4">G4</f>
        <v>TU_PITGASNAT_TKM_AZJ_01</v>
      </c>
      <c r="J10" s="10" t="s">
        <v>15</v>
      </c>
      <c r="K10" s="10">
        <v>50</v>
      </c>
      <c r="M10" s="10" t="str">
        <f t="shared" ref="M10:M14" si="5">M4</f>
        <v>TU_PITGASNAT_TKM_AZJ_01</v>
      </c>
      <c r="P10" s="10" t="str">
        <f t="shared" ref="P10:P14" si="6">J10</f>
        <v>AZJ</v>
      </c>
      <c r="Q10" s="13">
        <f t="shared" ref="Q10:Q14" si="7">Q4</f>
        <v>2035</v>
      </c>
      <c r="S10" s="10" t="str">
        <f t="shared" ref="S10:S14" si="8">S4</f>
        <v>TU_OILCRD_KZK_UZB_01</v>
      </c>
      <c r="T10" s="15">
        <f t="shared" si="2"/>
        <v>2020</v>
      </c>
      <c r="U10" s="10" t="str">
        <f t="shared" ref="U10:U26" si="9">U4</f>
        <v>UP</v>
      </c>
      <c r="V10" s="10" t="str">
        <f t="shared" si="3"/>
        <v>AZJ</v>
      </c>
      <c r="W10" s="10">
        <f t="shared" ref="W10:W14" si="10">W4</f>
        <v>1000</v>
      </c>
    </row>
    <row r="11" spans="1:31" x14ac:dyDescent="0.3">
      <c r="A11" s="10" t="s">
        <v>59</v>
      </c>
      <c r="D11" s="10" t="s">
        <v>16</v>
      </c>
      <c r="E11" s="12">
        <v>3</v>
      </c>
      <c r="G11" s="10" t="str">
        <f t="shared" si="4"/>
        <v>TU_OILCRD_KZK_UZB_01</v>
      </c>
      <c r="J11" s="10" t="s">
        <v>16</v>
      </c>
      <c r="K11" s="10">
        <v>50</v>
      </c>
      <c r="M11" s="10" t="str">
        <f t="shared" si="5"/>
        <v>TU_OILCRD_KZK_UZB_01</v>
      </c>
      <c r="P11" s="10" t="str">
        <f t="shared" si="6"/>
        <v>UZB</v>
      </c>
      <c r="Q11" s="13">
        <f t="shared" si="7"/>
        <v>2025</v>
      </c>
      <c r="S11" s="10" t="str">
        <f t="shared" si="8"/>
        <v>TU_OILCRD_KZK_TKM_01</v>
      </c>
      <c r="T11" s="15">
        <f t="shared" si="2"/>
        <v>2020</v>
      </c>
      <c r="U11" s="10" t="str">
        <f t="shared" si="9"/>
        <v>UP</v>
      </c>
      <c r="V11" s="10" t="str">
        <f t="shared" si="3"/>
        <v>UZB</v>
      </c>
      <c r="W11" s="10">
        <f t="shared" si="10"/>
        <v>500</v>
      </c>
    </row>
    <row r="12" spans="1:31" x14ac:dyDescent="0.3">
      <c r="A12" s="10" t="s">
        <v>59</v>
      </c>
      <c r="D12" s="10" t="s">
        <v>17</v>
      </c>
      <c r="E12" s="12">
        <v>3</v>
      </c>
      <c r="G12" s="10" t="str">
        <f t="shared" si="4"/>
        <v>TU_OILCRD_KZK_TKM_01</v>
      </c>
      <c r="J12" s="10" t="s">
        <v>17</v>
      </c>
      <c r="K12" s="10">
        <v>50</v>
      </c>
      <c r="M12" s="10" t="str">
        <f t="shared" si="5"/>
        <v>TU_OILCRD_KZK_TKM_01</v>
      </c>
      <c r="P12" s="10" t="str">
        <f t="shared" si="6"/>
        <v>TKM</v>
      </c>
      <c r="Q12" s="13">
        <f t="shared" si="7"/>
        <v>2025</v>
      </c>
      <c r="S12" s="10" t="str">
        <f t="shared" si="8"/>
        <v>TU_PITGASNAT_TKM_KZK_01</v>
      </c>
      <c r="T12" s="15">
        <f t="shared" si="2"/>
        <v>2020</v>
      </c>
      <c r="U12" s="10" t="str">
        <f t="shared" si="9"/>
        <v>UP</v>
      </c>
      <c r="V12" s="10" t="str">
        <f t="shared" si="3"/>
        <v>TKM</v>
      </c>
      <c r="W12" s="10">
        <f t="shared" si="10"/>
        <v>500</v>
      </c>
    </row>
    <row r="13" spans="1:31" x14ac:dyDescent="0.3">
      <c r="A13" s="10" t="s">
        <v>60</v>
      </c>
      <c r="D13" s="10" t="s">
        <v>15</v>
      </c>
      <c r="E13" s="12">
        <v>15</v>
      </c>
      <c r="G13" s="10" t="str">
        <f t="shared" si="4"/>
        <v>TU_PITGASNAT_TKM_KZK_01</v>
      </c>
      <c r="J13" s="10" t="s">
        <v>14</v>
      </c>
      <c r="K13" s="10">
        <v>50</v>
      </c>
      <c r="M13" s="10" t="str">
        <f t="shared" si="5"/>
        <v>TU_PITGASNAT_TKM_KZK_01</v>
      </c>
      <c r="P13" s="10" t="str">
        <f t="shared" si="6"/>
        <v>KZK</v>
      </c>
      <c r="Q13" s="13">
        <f t="shared" si="7"/>
        <v>2025</v>
      </c>
      <c r="S13" s="10" t="str">
        <f t="shared" si="8"/>
        <v>TU_PITGASNAT_TKM_UZB_01</v>
      </c>
      <c r="T13" s="15">
        <f t="shared" si="2"/>
        <v>2020</v>
      </c>
      <c r="U13" s="10" t="str">
        <f t="shared" si="9"/>
        <v>UP</v>
      </c>
      <c r="V13" s="10" t="str">
        <f t="shared" si="3"/>
        <v>KZK</v>
      </c>
      <c r="W13" s="10">
        <f t="shared" si="10"/>
        <v>1000</v>
      </c>
    </row>
    <row r="14" spans="1:31" x14ac:dyDescent="0.3">
      <c r="A14" s="14" t="s">
        <v>60</v>
      </c>
      <c r="B14" s="14"/>
      <c r="C14" s="14"/>
      <c r="D14" s="14" t="s">
        <v>17</v>
      </c>
      <c r="E14" s="16">
        <v>15</v>
      </c>
      <c r="G14" s="14" t="str">
        <f t="shared" si="4"/>
        <v>TU_PITGASNAT_TKM_UZB_01</v>
      </c>
      <c r="H14" s="14"/>
      <c r="I14" s="14"/>
      <c r="J14" s="14" t="s">
        <v>16</v>
      </c>
      <c r="K14" s="14">
        <v>50</v>
      </c>
      <c r="M14" s="14" t="str">
        <f t="shared" si="5"/>
        <v>TU_PITGASNAT_TKM_UZB_01</v>
      </c>
      <c r="N14" s="14"/>
      <c r="O14" s="14"/>
      <c r="P14" s="14" t="str">
        <f t="shared" si="6"/>
        <v>UZB</v>
      </c>
      <c r="Q14" s="17">
        <f t="shared" si="7"/>
        <v>2025</v>
      </c>
      <c r="S14" s="14" t="str">
        <f t="shared" si="8"/>
        <v>TU_PITGASNAT_TKM_AZJ_01</v>
      </c>
      <c r="T14" s="14">
        <f t="shared" si="2"/>
        <v>2020</v>
      </c>
      <c r="U14" s="14" t="str">
        <f t="shared" si="9"/>
        <v>UP</v>
      </c>
      <c r="V14" s="14" t="str">
        <f t="shared" si="3"/>
        <v>UZB</v>
      </c>
      <c r="W14" s="14">
        <f t="shared" si="10"/>
        <v>500</v>
      </c>
    </row>
    <row r="15" spans="1:31" x14ac:dyDescent="0.3">
      <c r="A15" s="10" t="s">
        <v>62</v>
      </c>
      <c r="D15" s="10" t="s">
        <v>14</v>
      </c>
      <c r="E15" s="10">
        <v>2</v>
      </c>
      <c r="G15" s="10" t="s">
        <v>62</v>
      </c>
      <c r="J15" s="10" t="s">
        <v>14</v>
      </c>
      <c r="K15" s="10">
        <v>30</v>
      </c>
      <c r="M15" s="10" t="s">
        <v>62</v>
      </c>
      <c r="P15" s="10" t="s">
        <v>14</v>
      </c>
      <c r="Q15" s="10">
        <v>2035</v>
      </c>
      <c r="S15" s="10" t="str">
        <f>S3</f>
        <v>TU_OILCRD_KZK_AZJ_01</v>
      </c>
      <c r="T15" s="10">
        <v>2050</v>
      </c>
      <c r="U15" s="10" t="str">
        <f t="shared" si="9"/>
        <v>UP</v>
      </c>
      <c r="V15" s="10" t="str">
        <f>V3</f>
        <v>KZK</v>
      </c>
      <c r="W15" s="10">
        <f>W3</f>
        <v>1000</v>
      </c>
    </row>
    <row r="16" spans="1:31" x14ac:dyDescent="0.3">
      <c r="A16" s="10" t="s">
        <v>63</v>
      </c>
      <c r="D16" s="10" t="s">
        <v>14</v>
      </c>
      <c r="E16" s="10">
        <v>2</v>
      </c>
      <c r="G16" s="10" t="s">
        <v>63</v>
      </c>
      <c r="J16" s="10" t="s">
        <v>14</v>
      </c>
      <c r="K16" s="10">
        <v>30</v>
      </c>
      <c r="M16" s="10" t="s">
        <v>63</v>
      </c>
      <c r="P16" s="10" t="s">
        <v>14</v>
      </c>
      <c r="Q16" s="13">
        <f>Q15</f>
        <v>2035</v>
      </c>
      <c r="S16" s="10" t="str">
        <f t="shared" ref="S16:S26" si="11">S4</f>
        <v>TU_OILCRD_KZK_UZB_01</v>
      </c>
      <c r="T16" s="10">
        <f>T15</f>
        <v>2050</v>
      </c>
      <c r="U16" s="10" t="str">
        <f t="shared" si="9"/>
        <v>UP</v>
      </c>
      <c r="V16" s="10" t="str">
        <f t="shared" ref="V16:W26" si="12">V4</f>
        <v>TKM</v>
      </c>
      <c r="W16" s="10">
        <f t="shared" si="12"/>
        <v>1000</v>
      </c>
    </row>
    <row r="17" spans="1:23" x14ac:dyDescent="0.3">
      <c r="A17" s="10" t="s">
        <v>64</v>
      </c>
      <c r="D17" s="10" t="s">
        <v>16</v>
      </c>
      <c r="E17" s="10">
        <v>2</v>
      </c>
      <c r="G17" s="10" t="s">
        <v>64</v>
      </c>
      <c r="J17" s="10" t="s">
        <v>16</v>
      </c>
      <c r="K17" s="10">
        <v>30</v>
      </c>
      <c r="M17" s="10" t="s">
        <v>64</v>
      </c>
      <c r="P17" s="10" t="s">
        <v>16</v>
      </c>
      <c r="Q17" s="13">
        <f>Q16</f>
        <v>2035</v>
      </c>
      <c r="S17" s="10" t="str">
        <f t="shared" si="11"/>
        <v>TU_OILCRD_KZK_TKM_01</v>
      </c>
      <c r="T17" s="10">
        <f t="shared" ref="T17:T26" si="13">T16</f>
        <v>2050</v>
      </c>
      <c r="U17" s="10" t="str">
        <f t="shared" si="9"/>
        <v>UP</v>
      </c>
      <c r="V17" s="10" t="str">
        <f t="shared" si="12"/>
        <v>KZK</v>
      </c>
      <c r="W17" s="10">
        <f t="shared" si="12"/>
        <v>500</v>
      </c>
    </row>
    <row r="18" spans="1:23" x14ac:dyDescent="0.3">
      <c r="A18" s="10" t="s">
        <v>62</v>
      </c>
      <c r="D18" s="10" t="s">
        <v>17</v>
      </c>
      <c r="E18" s="10">
        <v>2</v>
      </c>
      <c r="G18" s="10" t="s">
        <v>62</v>
      </c>
      <c r="J18" s="10" t="s">
        <v>17</v>
      </c>
      <c r="K18" s="10">
        <v>30</v>
      </c>
      <c r="M18" s="10" t="s">
        <v>62</v>
      </c>
      <c r="P18" s="10" t="s">
        <v>17</v>
      </c>
      <c r="Q18" s="13">
        <f t="shared" ref="Q18:Q20" si="14">Q17</f>
        <v>2035</v>
      </c>
      <c r="S18" s="10" t="str">
        <f t="shared" si="11"/>
        <v>TU_PITGASNAT_TKM_KZK_01</v>
      </c>
      <c r="T18" s="10">
        <f t="shared" si="13"/>
        <v>2050</v>
      </c>
      <c r="U18" s="10" t="str">
        <f t="shared" si="9"/>
        <v>UP</v>
      </c>
      <c r="V18" s="10" t="str">
        <f t="shared" si="12"/>
        <v>KZK</v>
      </c>
      <c r="W18" s="10">
        <f t="shared" si="12"/>
        <v>500</v>
      </c>
    </row>
    <row r="19" spans="1:23" x14ac:dyDescent="0.3">
      <c r="A19" s="10" t="s">
        <v>63</v>
      </c>
      <c r="D19" s="10" t="s">
        <v>16</v>
      </c>
      <c r="E19" s="10">
        <v>2</v>
      </c>
      <c r="G19" s="10" t="s">
        <v>63</v>
      </c>
      <c r="J19" s="10" t="s">
        <v>16</v>
      </c>
      <c r="K19" s="10">
        <v>30</v>
      </c>
      <c r="M19" s="10" t="s">
        <v>63</v>
      </c>
      <c r="P19" s="10" t="s">
        <v>16</v>
      </c>
      <c r="Q19" s="13">
        <f t="shared" si="14"/>
        <v>2035</v>
      </c>
      <c r="S19" s="10" t="str">
        <f t="shared" si="11"/>
        <v>TU_PITGASNAT_TKM_UZB_01</v>
      </c>
      <c r="T19" s="10">
        <f t="shared" si="13"/>
        <v>2050</v>
      </c>
      <c r="U19" s="10" t="str">
        <f t="shared" si="9"/>
        <v>UP</v>
      </c>
      <c r="V19" s="10" t="str">
        <f t="shared" si="12"/>
        <v>TKM</v>
      </c>
      <c r="W19" s="10">
        <f t="shared" si="12"/>
        <v>1000</v>
      </c>
    </row>
    <row r="20" spans="1:23" x14ac:dyDescent="0.3">
      <c r="A20" s="10" t="s">
        <v>64</v>
      </c>
      <c r="D20" s="10" t="s">
        <v>17</v>
      </c>
      <c r="E20" s="10">
        <v>2</v>
      </c>
      <c r="G20" s="10" t="s">
        <v>64</v>
      </c>
      <c r="J20" s="10" t="s">
        <v>17</v>
      </c>
      <c r="K20" s="10">
        <v>30</v>
      </c>
      <c r="M20" s="10" t="s">
        <v>64</v>
      </c>
      <c r="P20" s="10" t="s">
        <v>17</v>
      </c>
      <c r="Q20" s="13">
        <f t="shared" si="14"/>
        <v>2035</v>
      </c>
      <c r="S20" s="14" t="str">
        <f t="shared" si="11"/>
        <v>TU_PITGASNAT_TKM_AZJ_01</v>
      </c>
      <c r="T20" s="14">
        <f t="shared" si="13"/>
        <v>2050</v>
      </c>
      <c r="U20" s="14" t="str">
        <f t="shared" si="9"/>
        <v>UP</v>
      </c>
      <c r="V20" s="14" t="str">
        <f t="shared" si="12"/>
        <v>TKM</v>
      </c>
      <c r="W20" s="14">
        <f t="shared" si="12"/>
        <v>500</v>
      </c>
    </row>
    <row r="21" spans="1:23" x14ac:dyDescent="0.3">
      <c r="S21" s="10" t="str">
        <f t="shared" si="11"/>
        <v>TU_OILCRD_KZK_AZJ_01</v>
      </c>
      <c r="T21" s="10">
        <f t="shared" si="13"/>
        <v>2050</v>
      </c>
      <c r="U21" s="10" t="str">
        <f t="shared" si="9"/>
        <v>UP</v>
      </c>
      <c r="V21" s="10" t="str">
        <f t="shared" si="12"/>
        <v>AZJ</v>
      </c>
      <c r="W21" s="10">
        <f t="shared" si="12"/>
        <v>1000</v>
      </c>
    </row>
    <row r="22" spans="1:23" x14ac:dyDescent="0.3">
      <c r="S22" s="10" t="str">
        <f t="shared" si="11"/>
        <v>TU_OILCRD_KZK_UZB_01</v>
      </c>
      <c r="T22" s="10">
        <f t="shared" si="13"/>
        <v>2050</v>
      </c>
      <c r="U22" s="10" t="str">
        <f t="shared" si="9"/>
        <v>UP</v>
      </c>
      <c r="V22" s="10" t="str">
        <f t="shared" si="12"/>
        <v>AZJ</v>
      </c>
      <c r="W22" s="10">
        <f t="shared" si="12"/>
        <v>1000</v>
      </c>
    </row>
    <row r="23" spans="1:23" x14ac:dyDescent="0.3">
      <c r="S23" s="10" t="str">
        <f t="shared" si="11"/>
        <v>TU_OILCRD_KZK_TKM_01</v>
      </c>
      <c r="T23" s="10">
        <f t="shared" si="13"/>
        <v>2050</v>
      </c>
      <c r="U23" s="10" t="str">
        <f t="shared" si="9"/>
        <v>UP</v>
      </c>
      <c r="V23" s="10" t="str">
        <f t="shared" si="12"/>
        <v>UZB</v>
      </c>
      <c r="W23" s="10">
        <f t="shared" si="12"/>
        <v>500</v>
      </c>
    </row>
    <row r="24" spans="1:23" x14ac:dyDescent="0.3">
      <c r="S24" s="10" t="str">
        <f t="shared" si="11"/>
        <v>TU_PITGASNAT_TKM_KZK_01</v>
      </c>
      <c r="T24" s="10">
        <f t="shared" si="13"/>
        <v>2050</v>
      </c>
      <c r="U24" s="10" t="str">
        <f t="shared" si="9"/>
        <v>UP</v>
      </c>
      <c r="V24" s="10" t="str">
        <f t="shared" si="12"/>
        <v>TKM</v>
      </c>
      <c r="W24" s="10">
        <f t="shared" si="12"/>
        <v>500</v>
      </c>
    </row>
    <row r="25" spans="1:23" x14ac:dyDescent="0.3">
      <c r="S25" s="10" t="str">
        <f t="shared" si="11"/>
        <v>TU_PITGASNAT_TKM_UZB_01</v>
      </c>
      <c r="T25" s="10">
        <f t="shared" si="13"/>
        <v>2050</v>
      </c>
      <c r="U25" s="10" t="str">
        <f t="shared" si="9"/>
        <v>UP</v>
      </c>
      <c r="V25" s="10" t="str">
        <f t="shared" si="12"/>
        <v>KZK</v>
      </c>
      <c r="W25" s="10">
        <f t="shared" si="12"/>
        <v>1000</v>
      </c>
    </row>
    <row r="26" spans="1:23" x14ac:dyDescent="0.3">
      <c r="S26" s="10" t="str">
        <f t="shared" si="11"/>
        <v>TU_PITGASNAT_TKM_AZJ_01</v>
      </c>
      <c r="T26" s="10">
        <f t="shared" si="13"/>
        <v>2050</v>
      </c>
      <c r="U26" s="10" t="str">
        <f t="shared" si="9"/>
        <v>UP</v>
      </c>
      <c r="V26" s="10" t="str">
        <f t="shared" si="12"/>
        <v>UZB</v>
      </c>
      <c r="W26" s="10">
        <f t="shared" si="12"/>
        <v>500</v>
      </c>
    </row>
    <row r="27" spans="1:23" x14ac:dyDescent="0.3">
      <c r="S27" s="10" t="s">
        <v>61</v>
      </c>
      <c r="T27" s="10">
        <v>0</v>
      </c>
      <c r="U27" s="10" t="s">
        <v>37</v>
      </c>
      <c r="V27" s="10" t="s">
        <v>15</v>
      </c>
      <c r="W27" s="10">
        <v>5</v>
      </c>
    </row>
    <row r="28" spans="1:23" x14ac:dyDescent="0.3">
      <c r="S28" s="10" t="s">
        <v>61</v>
      </c>
      <c r="T28" s="10">
        <v>0</v>
      </c>
      <c r="U28" s="10" t="s">
        <v>37</v>
      </c>
      <c r="V28" s="10" t="s">
        <v>16</v>
      </c>
      <c r="W28" s="10">
        <v>5</v>
      </c>
    </row>
    <row r="29" spans="1:23" x14ac:dyDescent="0.3">
      <c r="S29" s="10" t="s">
        <v>61</v>
      </c>
      <c r="T29" s="10">
        <v>0</v>
      </c>
      <c r="U29" s="10" t="s">
        <v>37</v>
      </c>
      <c r="V29" s="10" t="s">
        <v>17</v>
      </c>
      <c r="W29" s="10">
        <v>5</v>
      </c>
    </row>
    <row r="30" spans="1:23" x14ac:dyDescent="0.3">
      <c r="S30" s="14" t="s">
        <v>61</v>
      </c>
      <c r="T30" s="14">
        <v>0</v>
      </c>
      <c r="U30" s="14" t="s">
        <v>37</v>
      </c>
      <c r="V30" s="14" t="s">
        <v>14</v>
      </c>
      <c r="W30" s="14">
        <v>5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OLD-Trade_Param</vt:lpstr>
      <vt:lpstr>Trade_param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243552803993225</vt:r8>
  </property>
</Properties>
</file>