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drawings/drawing2.xml" ContentType="application/vnd.openxmlformats-officedocument.drawing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drawings/drawing3.xml" ContentType="application/vnd.openxmlformats-officedocument.drawing+xml"/>
  <Override PartName="/xl/worksheets/sheet38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29" activeTab="31" autoFilterDateGrouping="1"/>
  </bookViews>
  <sheets>
    <sheet name="master" sheetId="1" state="visible" r:id="rId1"/>
    <sheet name="MONTHLY PURCHASE" sheetId="2" state="visible" r:id="rId2"/>
    <sheet name="SALARY" sheetId="3" state="visible" r:id="rId3"/>
    <sheet name="STOCK CHECK LIST" sheetId="4" state="visible" r:id="rId4"/>
    <sheet name="BANK ACCOUNT CHK LIST" sheetId="5" state="visible" r:id="rId5"/>
    <sheet name="insurance detail" sheetId="6" state="visible" r:id="rId6"/>
    <sheet name="polution" sheetId="7" state="visible" r:id="rId7"/>
    <sheet name="INCOME TAX" sheetId="8" state="visible" r:id="rId8"/>
    <sheet name="TM DEPU" sheetId="9" state="visible" r:id="rId9"/>
    <sheet name="BANK DETAILS" sheetId="10" state="visible" r:id="rId10"/>
    <sheet name="BALANCE SHEET-31MAR25" sheetId="11" state="visible" r:id="rId11"/>
    <sheet name="BALANCE SHEET-GROWTH CHART" sheetId="12" state="visible" r:id="rId12"/>
    <sheet name="UTILTY BILL PAYMENTS" sheetId="13" state="visible" r:id="rId13"/>
    <sheet name="opening balance-apr-22" sheetId="14" state="visible" r:id="rId14"/>
    <sheet name="ASHA" sheetId="15" state="visible" r:id="rId15"/>
    <sheet name="monthy exp." sheetId="16" state="visible" r:id="rId16"/>
    <sheet name="INVESTMENT" sheetId="17" state="visible" r:id="rId17"/>
    <sheet name="ADDRESS" sheetId="18" state="visible" r:id="rId18"/>
    <sheet name="ENMEDY DETAILS" sheetId="19" state="visible" r:id="rId19"/>
    <sheet name="ENMEDY-DEVENDER DETAILS" sheetId="20" state="visible" r:id="rId20"/>
    <sheet name="NUMEROLOGY" sheetId="21" state="visible" r:id="rId21"/>
    <sheet name="NEW-DRUG LICENCE" sheetId="22" state="visible" r:id="rId22"/>
    <sheet name="renewal-drug lic enmedy" sheetId="23" state="visible" r:id="rId23"/>
    <sheet name="RENEWAL-DRUG LICENCE" sheetId="24" state="visible" r:id="rId24"/>
    <sheet name="IV FLUID" sheetId="25" state="visible" r:id="rId25"/>
    <sheet name="BOB-8838" sheetId="26" state="visible" r:id="rId26"/>
    <sheet name="STOCK CORRECTIONS" sheetId="27" state="visible" r:id="rId27"/>
    <sheet name="TODAY'S TO DO LIST" sheetId="28" state="visible" r:id="rId28"/>
    <sheet name="PAYMENT LIST" sheetId="29" state="visible" r:id="rId29"/>
    <sheet name="ENMEDY-PRODUCTS" sheetId="30" state="visible" r:id="rId30"/>
    <sheet name="AFFiRMATIONS" sheetId="31" state="visible" r:id="rId31"/>
    <sheet name="Sheet2" sheetId="32" state="visible" r:id="rId32"/>
    <sheet name="MAHII" sheetId="33" state="visible" r:id="rId33"/>
    <sheet name="RG ORTHO" sheetId="34" state="visible" r:id="rId34"/>
    <sheet name="copany List" sheetId="35" state="visible" r:id="rId35"/>
    <sheet name="CDSO REGISTRATION" sheetId="36" state="visible" r:id="rId36"/>
    <sheet name="cdsco" sheetId="37" state="visible" r:id="rId37"/>
    <sheet name="ICICI BANK DETAILS" sheetId="38" state="visible" r:id="rId38"/>
  </sheets>
  <definedNames>
    <definedName name="_xlnm.Print_Area" localSheetId="0">'master'!$A$1:$D$54</definedName>
    <definedName name="_xlnm.Print_Area" localSheetId="9">'BANK DETAILS'!$A$1:$F$26</definedName>
    <definedName name="_xlnm.Print_Titles" localSheetId="34">'copany List'!$1:$12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83">
    <font>
      <name val="Calibri"/>
      <family val="2"/>
      <color theme="1"/>
      <sz val="11"/>
      <scheme val="minor"/>
    </font>
    <font>
      <name val="Arial"/>
      <family val="2"/>
      <sz val="12"/>
    </font>
    <font>
      <name val="Arial"/>
      <family val="2"/>
      <color rgb="FFFF0000"/>
      <sz val="14"/>
    </font>
    <font>
      <name val="Arial"/>
      <family val="2"/>
      <b val="1"/>
      <color rgb="FFFF0000"/>
      <sz val="14"/>
    </font>
    <font>
      <name val="Arial"/>
      <family val="2"/>
      <sz val="14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rgb="FFFF0000"/>
      <sz val="20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i val="1"/>
      <color rgb="FFFF0000"/>
      <sz val="11"/>
      <u val="single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6"/>
      <u val="single"/>
      <scheme val="minor"/>
    </font>
    <font>
      <name val="Calibri"/>
      <family val="2"/>
      <sz val="14"/>
      <scheme val="minor"/>
    </font>
    <font>
      <name val="Calibri"/>
      <family val="2"/>
      <sz val="14"/>
    </font>
    <font>
      <name val="Calibri"/>
      <family val="2"/>
      <sz val="11"/>
      <scheme val="minor"/>
    </font>
    <font>
      <name val="Calibri"/>
      <family val="2"/>
      <b val="1"/>
      <color rgb="FFFF0000"/>
      <sz val="20"/>
      <u val="single"/>
      <scheme val="minor"/>
    </font>
    <font>
      <name val="Arial"/>
      <family val="2"/>
      <b val="1"/>
      <color rgb="FF00B050"/>
      <sz val="14"/>
    </font>
    <font>
      <name val="Calibri"/>
      <family val="2"/>
      <b val="1"/>
      <color rgb="FFFF0000"/>
      <sz val="36"/>
      <scheme val="minor"/>
    </font>
    <font>
      <name val="Calibri"/>
      <family val="2"/>
      <b val="1"/>
      <i val="1"/>
      <color theme="1"/>
      <sz val="24"/>
      <scheme val="minor"/>
    </font>
    <font>
      <name val="Calibri"/>
      <family val="2"/>
      <b val="1"/>
      <color theme="1"/>
      <sz val="24"/>
      <scheme val="minor"/>
    </font>
    <font>
      <name val="Arial"/>
      <family val="2"/>
      <b val="1"/>
      <color rgb="FFFF0000"/>
      <sz val="12"/>
    </font>
    <font>
      <name val="Calibri"/>
      <family val="2"/>
      <b val="1"/>
      <i val="1"/>
      <color theme="3" tint="0.399975585192419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rgb="FFFF0000"/>
      <sz val="14"/>
      <u val="single"/>
      <scheme val="minor"/>
    </font>
    <font>
      <name val="Calibri"/>
      <family val="2"/>
      <b val="1"/>
      <i val="1"/>
      <color theme="3" tint="0.3999755851924192"/>
      <sz val="14"/>
      <u val="single"/>
      <scheme val="minor"/>
    </font>
    <font>
      <name val="Calibri"/>
      <family val="2"/>
      <color theme="3" tint="0.3999755851924192"/>
      <sz val="12"/>
      <scheme val="minor"/>
    </font>
    <font>
      <name val="Calibri"/>
      <family val="2"/>
      <b val="1"/>
      <color rgb="FF0070C0"/>
      <sz val="11"/>
      <scheme val="minor"/>
    </font>
    <font>
      <name val="Times New Roman"/>
      <family val="1"/>
      <b val="1"/>
      <sz val="11"/>
    </font>
    <font>
      <name val="Calibri"/>
      <family val="2"/>
      <color rgb="FF0070C0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0070C0"/>
      <sz val="11"/>
      <u val="single"/>
      <scheme val="minor"/>
    </font>
    <font>
      <name val="Calibri"/>
      <family val="2"/>
      <color rgb="FFFF0000"/>
      <sz val="16"/>
      <scheme val="minor"/>
    </font>
    <font>
      <name val="Calibri"/>
      <family val="2"/>
      <b val="1"/>
      <color rgb="FF00B050"/>
      <sz val="18"/>
      <scheme val="minor"/>
    </font>
    <font>
      <name val="Calibri"/>
      <family val="2"/>
      <color theme="10"/>
      <sz val="11"/>
    </font>
    <font>
      <name val="Arial"/>
      <family val="2"/>
      <color rgb="FFFF0000"/>
      <sz val="12"/>
    </font>
    <font>
      <name val="Arial"/>
      <family val="2"/>
      <color indexed="10"/>
      <sz val="12"/>
    </font>
    <font>
      <name val="Arial"/>
      <family val="2"/>
      <b val="1"/>
      <color rgb="FF0070C0"/>
      <sz val="12"/>
    </font>
    <font>
      <name val="Arial"/>
      <family val="2"/>
      <b val="1"/>
      <color rgb="FF00B0F0"/>
      <sz val="12"/>
    </font>
    <font>
      <name val="Arial"/>
      <family val="2"/>
      <b val="1"/>
      <color rgb="FF00B050"/>
      <sz val="12"/>
    </font>
    <font>
      <name val="Arial"/>
      <family val="2"/>
      <b val="1"/>
      <sz val="12"/>
    </font>
    <font>
      <name val="Calibri"/>
      <family val="2"/>
      <color theme="4" tint="-0.499984740745262"/>
      <sz val="14"/>
      <scheme val="minor"/>
    </font>
    <font>
      <name val="Calibri"/>
      <family val="2"/>
      <color theme="4" tint="-0.499984740745262"/>
      <sz val="14"/>
    </font>
    <font>
      <name val="Calibri"/>
      <family val="2"/>
      <color theme="4" tint="-0.499984740745262"/>
      <sz val="11"/>
      <scheme val="minor"/>
    </font>
    <font>
      <name val="Calibri"/>
      <family val="2"/>
      <color theme="4" tint="-0.499984740745262"/>
      <sz val="11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B0F0"/>
      <sz val="15"/>
      <scheme val="minor"/>
    </font>
    <font>
      <name val="Calibri"/>
      <family val="2"/>
      <b val="1"/>
      <color rgb="FF00B050"/>
      <sz val="15"/>
      <scheme val="minor"/>
    </font>
    <font>
      <name val="Calibri"/>
      <family val="2"/>
      <color rgb="FF7030A0"/>
      <sz val="15"/>
      <scheme val="minor"/>
    </font>
    <font>
      <name val="Arial"/>
      <family val="2"/>
      <color rgb="FF0070C0"/>
      <sz val="12"/>
    </font>
    <font>
      <name val="Calibri"/>
      <family val="2"/>
      <color rgb="FF0070C0"/>
      <sz val="12"/>
      <scheme val="minor"/>
    </font>
    <font>
      <name val="Arial"/>
      <family val="2"/>
      <b val="1"/>
      <color rgb="FFFF0000"/>
      <sz val="18"/>
    </font>
    <font>
      <name val="Arial"/>
      <family val="2"/>
      <b val="1"/>
      <color theme="1"/>
      <sz val="11"/>
    </font>
    <font>
      <name val="Arial"/>
      <family val="2"/>
      <b val="1"/>
      <i val="1"/>
      <color indexed="63"/>
      <sz val="12"/>
    </font>
    <font>
      <name val="Arial"/>
      <family val="2"/>
      <b val="1"/>
      <i val="1"/>
      <sz val="12"/>
    </font>
    <font>
      <name val="Arial"/>
      <family val="2"/>
      <b val="1"/>
      <sz val="9"/>
    </font>
    <font>
      <name val="Arial"/>
      <family val="2"/>
      <sz val="11"/>
    </font>
    <font>
      <name val="Arial"/>
      <family val="2"/>
      <sz val="8.5"/>
    </font>
    <font>
      <name val="Arial"/>
      <family val="2"/>
      <i val="1"/>
      <sz val="8.5"/>
    </font>
    <font>
      <name val="Arial"/>
      <family val="2"/>
      <b val="1"/>
      <color rgb="FF0070C0"/>
      <sz val="14"/>
    </font>
    <font>
      <name val="Calibri"/>
      <family val="2"/>
      <b val="1"/>
      <color rgb="FF0070C0"/>
      <sz val="16"/>
      <u val="single"/>
      <scheme val="minor"/>
    </font>
    <font>
      <name val="Aril"/>
      <b val="1"/>
      <color rgb="FF0070C0"/>
      <sz val="12"/>
    </font>
    <font>
      <name val="Arial"/>
      <family val="2"/>
      <b val="1"/>
      <color theme="1"/>
      <sz val="14"/>
    </font>
    <font>
      <name val="Calibri"/>
      <family val="2"/>
      <color rgb="FFFF0000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sz val="12"/>
      <scheme val="minor"/>
    </font>
    <font>
      <name val="Arial"/>
      <family val="2"/>
      <color rgb="FF0070C0"/>
      <sz val="14"/>
    </font>
    <font>
      <name val="Archivo Narrow"/>
      <b val="1"/>
      <color rgb="FF000000"/>
      <sz val="10"/>
    </font>
    <font>
      <name val="Arial Black"/>
      <family val="2"/>
      <b val="1"/>
      <color theme="1"/>
      <sz val="20"/>
    </font>
    <font>
      <name val="Arial Black"/>
      <family val="2"/>
      <b val="1"/>
      <color theme="1"/>
      <sz val="13"/>
    </font>
    <font>
      <name val="Calibri"/>
      <family val="2"/>
      <color theme="1"/>
      <sz val="10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30"/>
      <u val="single"/>
      <scheme val="minor"/>
    </font>
    <font>
      <name val="Arial"/>
      <family val="2"/>
      <color rgb="FF00B0F0"/>
      <sz val="12"/>
    </font>
    <font>
      <name val="Arial"/>
      <family val="2"/>
      <sz val="9"/>
    </font>
    <font/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 style="thin">
        <color theme="1" tint="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rgb="FF00B050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/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/>
  </borders>
  <cellStyleXfs count="2">
    <xf numFmtId="0" fontId="0" fillId="0" borderId="0"/>
    <xf numFmtId="0" fontId="18" fillId="0" borderId="0" applyAlignment="1" applyProtection="1">
      <alignment vertical="top"/>
      <protection locked="0" hidden="0"/>
    </xf>
  </cellStyleXfs>
  <cellXfs count="241">
    <xf numFmtId="0" fontId="0" fillId="0" borderId="0" pivotButton="0" quotePrefix="0" xfId="0"/>
    <xf numFmtId="0" fontId="2" fillId="0" borderId="1" pivotButton="0" quotePrefix="0" xfId="0"/>
    <xf numFmtId="0" fontId="7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7" fillId="0" borderId="1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14" fillId="0" borderId="0" pivotButton="0" quotePrefix="0" xfId="0"/>
    <xf numFmtId="164" fontId="5" fillId="0" borderId="1" applyAlignment="1" pivotButton="0" quotePrefix="0" xfId="0">
      <alignment horizontal="center"/>
    </xf>
    <xf numFmtId="0" fontId="5" fillId="0" borderId="1" applyAlignment="1" pivotButton="0" quotePrefix="1" xfId="0">
      <alignment horizontal="center"/>
    </xf>
    <xf numFmtId="0" fontId="5" fillId="0" borderId="3" applyAlignment="1" pivotButton="0" quotePrefix="0" xfId="0">
      <alignment horizontal="center"/>
    </xf>
    <xf numFmtId="0" fontId="5" fillId="4" borderId="3" applyAlignment="1" pivotButton="0" quotePrefix="0" xfId="0">
      <alignment horizontal="center"/>
    </xf>
    <xf numFmtId="164" fontId="5" fillId="0" borderId="3" applyAlignment="1" pivotButton="0" quotePrefix="0" xfId="0">
      <alignment horizontal="center"/>
    </xf>
    <xf numFmtId="15" fontId="5" fillId="0" borderId="1" applyAlignment="1" pivotButton="0" quotePrefix="0" xfId="0">
      <alignment horizontal="center"/>
    </xf>
    <xf numFmtId="164" fontId="5" fillId="0" borderId="1" applyAlignment="1" pivotButton="0" quotePrefix="1" xfId="0">
      <alignment horizontal="center"/>
    </xf>
    <xf numFmtId="0" fontId="15" fillId="0" borderId="0" pivotButton="0" quotePrefix="0" xfId="0"/>
    <xf numFmtId="0" fontId="16" fillId="0" borderId="4" pivotButton="0" quotePrefix="0" xfId="0"/>
    <xf numFmtId="0" fontId="0" fillId="0" borderId="4" pivotButton="0" quotePrefix="0" xfId="0"/>
    <xf numFmtId="0" fontId="7" fillId="0" borderId="4" pivotButton="0" quotePrefix="0" xfId="0"/>
    <xf numFmtId="0" fontId="9" fillId="0" borderId="0" pivotButton="0" quotePrefix="0" xfId="0"/>
    <xf numFmtId="2" fontId="5" fillId="0" borderId="1" applyAlignment="1" pivotButton="0" quotePrefix="0" xfId="0">
      <alignment horizontal="center"/>
    </xf>
    <xf numFmtId="2" fontId="5" fillId="0" borderId="1" applyAlignment="1" pivotButton="0" quotePrefix="1" xfId="0">
      <alignment horizontal="center"/>
    </xf>
    <xf numFmtId="2" fontId="5" fillId="0" borderId="3" applyAlignment="1" pivotButton="0" quotePrefix="0" xfId="0">
      <alignment horizontal="center"/>
    </xf>
    <xf numFmtId="0" fontId="5" fillId="0" borderId="3" applyAlignment="1" pivotButton="0" quotePrefix="1" xfId="0">
      <alignment horizontal="center"/>
    </xf>
    <xf numFmtId="0" fontId="13" fillId="0" borderId="1" applyAlignment="1" pivotButton="0" quotePrefix="0" xfId="0">
      <alignment horizontal="center"/>
    </xf>
    <xf numFmtId="0" fontId="5" fillId="0" borderId="1" pivotButton="0" quotePrefix="0" xfId="0"/>
    <xf numFmtId="15" fontId="5" fillId="0" borderId="1" pivotButton="0" quotePrefix="0" xfId="0"/>
    <xf numFmtId="0" fontId="11" fillId="0" borderId="1" applyAlignment="1" pivotButton="0" quotePrefix="0" xfId="0">
      <alignment horizontal="center"/>
    </xf>
    <xf numFmtId="0" fontId="11" fillId="4" borderId="1" applyAlignment="1" pivotButton="0" quotePrefix="0" xfId="0">
      <alignment horizontal="center"/>
    </xf>
    <xf numFmtId="0" fontId="12" fillId="0" borderId="1" applyAlignment="1" pivotButton="0" quotePrefix="0" xfId="0">
      <alignment horizontal="center"/>
    </xf>
    <xf numFmtId="49" fontId="5" fillId="0" borderId="1" applyAlignment="1" pivotButton="0" quotePrefix="0" xfId="0">
      <alignment horizontal="center"/>
    </xf>
    <xf numFmtId="15" fontId="5" fillId="0" borderId="0" applyAlignment="1" pivotButton="0" quotePrefix="0" xfId="0">
      <alignment horizontal="center"/>
    </xf>
    <xf numFmtId="0" fontId="5" fillId="0" borderId="0" pivotButton="0" quotePrefix="0" xfId="0"/>
    <xf numFmtId="16" fontId="16" fillId="0" borderId="4" applyAlignment="1" pivotButton="0" quotePrefix="0" xfId="0">
      <alignment horizontal="left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17" fillId="0" borderId="0" pivotButton="0" quotePrefix="0" xfId="0"/>
    <xf numFmtId="1" fontId="5" fillId="0" borderId="0" pivotButton="0" quotePrefix="0" xfId="0"/>
    <xf numFmtId="1" fontId="0" fillId="0" borderId="0" pivotButton="0" quotePrefix="0" xfId="0"/>
    <xf numFmtId="0" fontId="18" fillId="0" borderId="0" pivotButton="0" quotePrefix="0" xfId="1"/>
    <xf numFmtId="0" fontId="9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left"/>
    </xf>
    <xf numFmtId="0" fontId="15" fillId="0" borderId="0" applyAlignment="1" pivotButton="0" quotePrefix="0" xfId="0">
      <alignment horizontal="center"/>
    </xf>
    <xf numFmtId="0" fontId="19" fillId="0" borderId="0" pivotButton="0" quotePrefix="0" xfId="0"/>
    <xf numFmtId="0" fontId="10" fillId="0" borderId="2" pivotButton="0" quotePrefix="0" xfId="0"/>
    <xf numFmtId="0" fontId="20" fillId="0" borderId="2" pivotButton="0" quotePrefix="0" xfId="0"/>
    <xf numFmtId="0" fontId="21" fillId="0" borderId="2" pivotButton="0" quotePrefix="0" xfId="1"/>
    <xf numFmtId="0" fontId="22" fillId="0" borderId="0" pivotButton="0" quotePrefix="0" xfId="0"/>
    <xf numFmtId="0" fontId="23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0" fontId="0" fillId="0" borderId="5" pivotButton="0" quotePrefix="0" xfId="0"/>
    <xf numFmtId="0" fontId="0" fillId="0" borderId="5" applyAlignment="1" pivotButton="0" quotePrefix="0" xfId="0">
      <alignment horizontal="right"/>
    </xf>
    <xf numFmtId="14" fontId="8" fillId="0" borderId="5" applyAlignment="1" pivotButton="0" quotePrefix="0" xfId="0">
      <alignment horizontal="right"/>
    </xf>
    <xf numFmtId="0" fontId="8" fillId="0" borderId="5" applyAlignment="1" pivotButton="0" quotePrefix="0" xfId="0">
      <alignment horizontal="right"/>
    </xf>
    <xf numFmtId="0" fontId="7" fillId="0" borderId="5" applyAlignment="1" pivotButton="0" quotePrefix="0" xfId="0">
      <alignment horizontal="right"/>
    </xf>
    <xf numFmtId="0" fontId="11" fillId="0" borderId="0" pivotButton="0" quotePrefix="0" xfId="0"/>
    <xf numFmtId="0" fontId="11" fillId="0" borderId="5" pivotButton="0" quotePrefix="0" xfId="0"/>
    <xf numFmtId="0" fontId="11" fillId="0" borderId="5" applyAlignment="1" pivotButton="0" quotePrefix="0" xfId="0">
      <alignment horizontal="right"/>
    </xf>
    <xf numFmtId="0" fontId="9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pivotButton="0" quotePrefix="0" xfId="0"/>
    <xf numFmtId="0" fontId="4" fillId="2" borderId="0" pivotButton="0" quotePrefix="0" xfId="0"/>
    <xf numFmtId="0" fontId="4" fillId="2" borderId="0" applyAlignment="1" pivotButton="0" quotePrefix="0" xfId="0">
      <alignment horizontal="right"/>
    </xf>
    <xf numFmtId="0" fontId="4" fillId="0" borderId="1" pivotButton="0" quotePrefix="0" xfId="0"/>
    <xf numFmtId="14" fontId="4" fillId="0" borderId="1" pivotButton="0" quotePrefix="0" xfId="0"/>
    <xf numFmtId="0" fontId="4" fillId="0" borderId="6" pivotButton="0" quotePrefix="0" xfId="0"/>
    <xf numFmtId="0" fontId="1" fillId="0" borderId="1" pivotButton="0" quotePrefix="0" xfId="0"/>
    <xf numFmtId="0" fontId="24" fillId="0" borderId="0" pivotButton="0" quotePrefix="0" xfId="0"/>
    <xf numFmtId="0" fontId="3" fillId="0" borderId="1" pivotButton="0" quotePrefix="0" xfId="0"/>
    <xf numFmtId="0" fontId="25" fillId="5" borderId="2" pivotButton="0" quotePrefix="0" xfId="0"/>
    <xf numFmtId="0" fontId="26" fillId="0" borderId="0" applyAlignment="1" pivotButton="0" quotePrefix="0" xfId="0">
      <alignment horizontal="left"/>
    </xf>
    <xf numFmtId="0" fontId="27" fillId="0" borderId="0" applyAlignment="1" pivotButton="0" quotePrefix="1" xfId="0">
      <alignment horizontal="right"/>
    </xf>
    <xf numFmtId="0" fontId="26" fillId="0" borderId="0" applyAlignment="1" pivotButton="0" quotePrefix="1" xfId="0">
      <alignment horizontal="right"/>
    </xf>
    <xf numFmtId="0" fontId="0" fillId="5" borderId="2" applyAlignment="1" pivotButton="0" quotePrefix="0" xfId="0">
      <alignment vertical="center"/>
    </xf>
    <xf numFmtId="0" fontId="0" fillId="0" borderId="1" pivotButton="0" quotePrefix="0" xfId="0"/>
    <xf numFmtId="0" fontId="28" fillId="0" borderId="1" pivotButton="0" quotePrefix="0" xfId="0"/>
    <xf numFmtId="0" fontId="11" fillId="0" borderId="1" applyAlignment="1" pivotButton="0" quotePrefix="0" xfId="0">
      <alignment horizontal="center" wrapText="1"/>
    </xf>
    <xf numFmtId="0" fontId="11" fillId="0" borderId="1" applyAlignment="1" pivotButton="0" quotePrefix="0" xfId="0">
      <alignment horizontal="left" wrapText="1"/>
    </xf>
    <xf numFmtId="0" fontId="8" fillId="0" borderId="0" pivotButton="0" quotePrefix="0" xfId="0"/>
    <xf numFmtId="0" fontId="7" fillId="0" borderId="6" applyAlignment="1" pivotButton="0" quotePrefix="0" xfId="0">
      <alignment horizontal="center"/>
    </xf>
    <xf numFmtId="0" fontId="8" fillId="0" borderId="6" pivotButton="0" quotePrefix="0" xfId="0"/>
    <xf numFmtId="0" fontId="7" fillId="0" borderId="0" applyAlignment="1" pivotButton="0" quotePrefix="0" xfId="0">
      <alignment horizontal="center"/>
    </xf>
    <xf numFmtId="0" fontId="8" fillId="0" borderId="6" applyAlignment="1" pivotButton="0" quotePrefix="0" xfId="0">
      <alignment horizontal="right"/>
    </xf>
    <xf numFmtId="0" fontId="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/>
    </xf>
    <xf numFmtId="0" fontId="0" fillId="0" borderId="5" applyAlignment="1" pivotButton="0" quotePrefix="1" xfId="0">
      <alignment horizontal="right"/>
    </xf>
    <xf numFmtId="0" fontId="0" fillId="0" borderId="5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34" fillId="0" borderId="0" pivotButton="0" quotePrefix="0" xfId="0"/>
    <xf numFmtId="0" fontId="35" fillId="0" borderId="0" applyAlignment="1" pivotButton="0" quotePrefix="1" xfId="0">
      <alignment horizontal="center"/>
    </xf>
    <xf numFmtId="0" fontId="5" fillId="6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36" fillId="0" borderId="0" pivotButton="0" quotePrefix="0" xfId="0"/>
    <xf numFmtId="0" fontId="5" fillId="0" borderId="2" applyAlignment="1" pivotButton="0" quotePrefix="0" xfId="0">
      <alignment horizontal="right"/>
    </xf>
    <xf numFmtId="0" fontId="37" fillId="6" borderId="0" pivotButton="0" quotePrefix="0" xfId="0"/>
    <xf numFmtId="0" fontId="5" fillId="6" borderId="0" pivotButton="0" quotePrefix="0" xfId="0"/>
    <xf numFmtId="0" fontId="37" fillId="0" borderId="0" pivotButton="0" quotePrefix="0" xfId="0"/>
    <xf numFmtId="0" fontId="38" fillId="0" borderId="0" pivotButton="0" quotePrefix="0" xfId="0"/>
    <xf numFmtId="0" fontId="0" fillId="0" borderId="0" applyAlignment="1" pivotButton="0" quotePrefix="1" xfId="0">
      <alignment horizontal="right"/>
    </xf>
    <xf numFmtId="0" fontId="0" fillId="0" borderId="5" applyAlignment="1" pivotButton="0" quotePrefix="1" xfId="0">
      <alignment horizontal="left"/>
    </xf>
    <xf numFmtId="1" fontId="0" fillId="0" borderId="5" applyAlignment="1" pivotButton="0" quotePrefix="1" xfId="0">
      <alignment horizontal="right"/>
    </xf>
    <xf numFmtId="0" fontId="0" fillId="0" borderId="1" applyAlignment="1" pivotButton="0" quotePrefix="0" xfId="0">
      <alignment horizontal="center"/>
    </xf>
    <xf numFmtId="0" fontId="39" fillId="0" borderId="1" pivotButton="0" quotePrefix="0" xfId="0"/>
    <xf numFmtId="49" fontId="0" fillId="0" borderId="1" applyAlignment="1" pivotButton="0" quotePrefix="0" xfId="0">
      <alignment horizontal="center"/>
    </xf>
    <xf numFmtId="0" fontId="40" fillId="0" borderId="0" pivotButton="0" quotePrefix="0" xfId="0"/>
    <xf numFmtId="0" fontId="41" fillId="0" borderId="5" applyAlignment="1" pivotButton="0" quotePrefix="1" xfId="1">
      <alignment horizontal="right"/>
    </xf>
    <xf numFmtId="0" fontId="1" fillId="0" borderId="7" pivotButton="0" quotePrefix="0" xfId="0"/>
    <xf numFmtId="0" fontId="1" fillId="0" borderId="0" pivotButton="0" quotePrefix="0" xfId="0"/>
    <xf numFmtId="0" fontId="1" fillId="2" borderId="0" pivotButton="0" quotePrefix="0" xfId="0"/>
    <xf numFmtId="0" fontId="44" fillId="0" borderId="1" pivotButton="0" quotePrefix="0" xfId="0"/>
    <xf numFmtId="0" fontId="7" fillId="0" borderId="5" applyAlignment="1" pivotButton="0" quotePrefix="0" xfId="0">
      <alignment horizontal="center"/>
    </xf>
    <xf numFmtId="0" fontId="8" fillId="0" borderId="5" pivotButton="0" quotePrefix="0" xfId="0"/>
    <xf numFmtId="0" fontId="45" fillId="0" borderId="1" pivotButton="0" quotePrefix="0" xfId="0"/>
    <xf numFmtId="0" fontId="46" fillId="0" borderId="1" pivotButton="0" quotePrefix="0" xfId="0"/>
    <xf numFmtId="0" fontId="47" fillId="0" borderId="0" pivotButton="0" quotePrefix="0" xfId="0"/>
    <xf numFmtId="0" fontId="28" fillId="0" borderId="0" pivotButton="0" quotePrefix="0" xfId="0"/>
    <xf numFmtId="0" fontId="7" fillId="0" borderId="5" pivotButton="0" quotePrefix="0" xfId="0"/>
    <xf numFmtId="0" fontId="29" fillId="0" borderId="5" applyAlignment="1" pivotButton="0" quotePrefix="0" xfId="0">
      <alignment horizontal="right" wrapText="1"/>
    </xf>
    <xf numFmtId="0" fontId="30" fillId="0" borderId="5" applyAlignment="1" pivotButton="0" quotePrefix="0" xfId="0">
      <alignment horizontal="center"/>
    </xf>
    <xf numFmtId="0" fontId="31" fillId="0" borderId="5" applyAlignment="1" pivotButton="0" quotePrefix="0" xfId="0">
      <alignment wrapText="1"/>
    </xf>
    <xf numFmtId="0" fontId="32" fillId="0" borderId="5" applyAlignment="1" pivotButton="0" quotePrefix="0" xfId="0">
      <alignment horizontal="right"/>
    </xf>
    <xf numFmtId="0" fontId="33" fillId="0" borderId="5" applyAlignment="1" pivotButton="0" quotePrefix="0" xfId="0">
      <alignment horizontal="right"/>
    </xf>
    <xf numFmtId="0" fontId="50" fillId="0" borderId="0" pivotButton="0" quotePrefix="0" xfId="0"/>
    <xf numFmtId="0" fontId="48" fillId="0" borderId="5" pivotButton="0" quotePrefix="0" xfId="0"/>
    <xf numFmtId="0" fontId="49" fillId="0" borderId="5" pivotButton="0" quotePrefix="0" xfId="1"/>
    <xf numFmtId="0" fontId="51" fillId="0" borderId="5" pivotButton="0" quotePrefix="0" xfId="1"/>
    <xf numFmtId="0" fontId="48" fillId="0" borderId="5" pivotButton="0" quotePrefix="1" xfId="0"/>
    <xf numFmtId="0" fontId="52" fillId="0" borderId="0" pivotButton="0" quotePrefix="0" xfId="0"/>
    <xf numFmtId="16" fontId="32" fillId="0" borderId="5" applyAlignment="1" pivotButton="0" quotePrefix="0" xfId="0">
      <alignment horizontal="right"/>
    </xf>
    <xf numFmtId="0" fontId="5" fillId="0" borderId="5" pivotButton="0" quotePrefix="0" xfId="0"/>
    <xf numFmtId="0" fontId="5" fillId="0" borderId="5" applyAlignment="1" pivotButton="0" quotePrefix="1" xfId="0">
      <alignment horizontal="right"/>
    </xf>
    <xf numFmtId="0" fontId="7" fillId="0" borderId="5" applyAlignment="1" pivotButton="0" quotePrefix="0" xfId="0">
      <alignment horizontal="left"/>
    </xf>
    <xf numFmtId="0" fontId="53" fillId="5" borderId="2" pivotButton="0" quotePrefix="0" xfId="0"/>
    <xf numFmtId="0" fontId="53" fillId="0" borderId="0" pivotButton="0" quotePrefix="0" xfId="0"/>
    <xf numFmtId="0" fontId="55" fillId="5" borderId="2" pivotButton="0" quotePrefix="0" xfId="0"/>
    <xf numFmtId="0" fontId="55" fillId="5" borderId="9" pivotButton="0" quotePrefix="0" xfId="0"/>
    <xf numFmtId="0" fontId="53" fillId="5" borderId="10" pivotButton="0" quotePrefix="0" xfId="0"/>
    <xf numFmtId="0" fontId="54" fillId="5" borderId="11" pivotButton="0" quotePrefix="0" xfId="0"/>
    <xf numFmtId="0" fontId="54" fillId="5" borderId="11" applyAlignment="1" pivotButton="0" quotePrefix="0" xfId="0">
      <alignment horizontal="center"/>
    </xf>
    <xf numFmtId="0" fontId="54" fillId="5" borderId="12" applyAlignment="1" pivotButton="0" quotePrefix="0" xfId="0">
      <alignment horizontal="center"/>
    </xf>
    <xf numFmtId="0" fontId="54" fillId="5" borderId="13" applyAlignment="1" pivotButton="0" quotePrefix="0" xfId="0">
      <alignment horizontal="center"/>
    </xf>
    <xf numFmtId="0" fontId="55" fillId="5" borderId="14" pivotButton="0" quotePrefix="0" xfId="0"/>
    <xf numFmtId="0" fontId="55" fillId="5" borderId="15" pivotButton="0" quotePrefix="0" xfId="0"/>
    <xf numFmtId="0" fontId="55" fillId="5" borderId="1" pivotButton="0" quotePrefix="0" xfId="0"/>
    <xf numFmtId="0" fontId="53" fillId="5" borderId="1" pivotButton="0" quotePrefix="0" xfId="0"/>
    <xf numFmtId="0" fontId="5" fillId="0" borderId="0" applyAlignment="1" pivotButton="0" quotePrefix="0" xfId="0">
      <alignment horizontal="left"/>
    </xf>
    <xf numFmtId="0" fontId="34" fillId="0" borderId="5" pivotButton="0" quotePrefix="0" xfId="0"/>
    <xf numFmtId="0" fontId="34" fillId="0" borderId="5" applyAlignment="1" pivotButton="0" quotePrefix="0" xfId="0">
      <alignment horizontal="right"/>
    </xf>
    <xf numFmtId="0" fontId="5" fillId="0" borderId="5" applyAlignment="1" pivotButton="0" quotePrefix="0" xfId="0">
      <alignment horizontal="right"/>
    </xf>
    <xf numFmtId="14" fontId="0" fillId="0" borderId="0" pivotButton="0" quotePrefix="1" xfId="0"/>
    <xf numFmtId="0" fontId="7" fillId="0" borderId="7" pivotButton="0" quotePrefix="0" xfId="0"/>
    <xf numFmtId="0" fontId="5" fillId="0" borderId="0" applyAlignment="1" pivotButton="0" quotePrefix="0" xfId="0">
      <alignment horizontal="right"/>
    </xf>
    <xf numFmtId="0" fontId="4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47" fillId="3" borderId="0" applyAlignment="1" pivotButton="0" quotePrefix="0" xfId="0">
      <alignment horizontal="left"/>
    </xf>
    <xf numFmtId="0" fontId="47" fillId="0" borderId="7" pivotButton="0" quotePrefix="0" xfId="0"/>
    <xf numFmtId="0" fontId="42" fillId="0" borderId="7" pivotButton="0" quotePrefix="0" xfId="0"/>
    <xf numFmtId="0" fontId="1" fillId="0" borderId="8" applyAlignment="1" pivotButton="0" quotePrefix="0" xfId="0">
      <alignment horizontal="left"/>
    </xf>
    <xf numFmtId="14" fontId="1" fillId="0" borderId="0" applyAlignment="1" pivotButton="0" quotePrefix="0" xfId="0">
      <alignment horizontal="left"/>
    </xf>
    <xf numFmtId="0" fontId="56" fillId="0" borderId="7" pivotButton="0" quotePrefix="0" xfId="0"/>
    <xf numFmtId="0" fontId="46" fillId="0" borderId="7" pivotButton="0" quotePrefix="0" xfId="0"/>
    <xf numFmtId="0" fontId="57" fillId="0" borderId="7" pivotButton="0" quotePrefix="0" xfId="0"/>
    <xf numFmtId="0" fontId="42" fillId="0" borderId="0" pivotButton="0" quotePrefix="0" xfId="0"/>
    <xf numFmtId="0" fontId="58" fillId="0" borderId="7" pivotButton="0" quotePrefix="0" xfId="0"/>
    <xf numFmtId="0" fontId="0" fillId="0" borderId="7" applyAlignment="1" pivotButton="0" quotePrefix="0" xfId="0">
      <alignment horizontal="center"/>
    </xf>
    <xf numFmtId="0" fontId="59" fillId="0" borderId="0" applyAlignment="1" pivotButton="0" quotePrefix="0" xfId="0">
      <alignment horizontal="center"/>
    </xf>
    <xf numFmtId="0" fontId="59" fillId="0" borderId="0" pivotButton="0" quotePrefix="0" xfId="0"/>
    <xf numFmtId="0" fontId="59" fillId="0" borderId="16" applyAlignment="1" pivotButton="0" quotePrefix="0" xfId="0">
      <alignment horizontal="center"/>
    </xf>
    <xf numFmtId="0" fontId="59" fillId="0" borderId="16" pivotButton="0" quotePrefix="0" xfId="0"/>
    <xf numFmtId="0" fontId="60" fillId="0" borderId="0" applyAlignment="1" pivotButton="0" quotePrefix="0" xfId="0">
      <alignment horizontal="right"/>
    </xf>
    <xf numFmtId="0" fontId="61" fillId="0" borderId="0" applyAlignment="1" pivotButton="0" quotePrefix="0" xfId="0">
      <alignment horizontal="right"/>
    </xf>
    <xf numFmtId="0" fontId="62" fillId="0" borderId="0" applyAlignment="1" pivotButton="0" quotePrefix="0" xfId="0">
      <alignment horizontal="right"/>
    </xf>
    <xf numFmtId="0" fontId="63" fillId="0" borderId="0" pivotButton="0" quotePrefix="0" xfId="0"/>
    <xf numFmtId="0" fontId="64" fillId="0" borderId="0" pivotButton="0" quotePrefix="0" xfId="0"/>
    <xf numFmtId="0" fontId="65" fillId="0" borderId="0" pivotButton="0" quotePrefix="0" xfId="0"/>
    <xf numFmtId="2" fontId="61" fillId="0" borderId="0" applyAlignment="1" pivotButton="0" quotePrefix="1" xfId="0">
      <alignment horizontal="left"/>
    </xf>
    <xf numFmtId="0" fontId="66" fillId="0" borderId="16" pivotButton="0" quotePrefix="0" xfId="0"/>
    <xf numFmtId="16" fontId="12" fillId="0" borderId="0" pivotButton="0" quotePrefix="1" xfId="0"/>
    <xf numFmtId="0" fontId="7" fillId="0" borderId="5" applyAlignment="1" pivotButton="0" quotePrefix="1" xfId="0">
      <alignment horizontal="left"/>
    </xf>
    <xf numFmtId="0" fontId="0" fillId="0" borderId="5" pivotButton="0" quotePrefix="1" xfId="0"/>
    <xf numFmtId="0" fontId="48" fillId="0" borderId="17" pivotButton="0" quotePrefix="0" xfId="0"/>
    <xf numFmtId="0" fontId="10" fillId="0" borderId="18" pivotButton="0" quotePrefix="0" xfId="0"/>
    <xf numFmtId="0" fontId="48" fillId="0" borderId="5" applyAlignment="1" pivotButton="0" quotePrefix="0" xfId="0">
      <alignment horizontal="left"/>
    </xf>
    <xf numFmtId="0" fontId="18" fillId="0" borderId="5" pivotButton="0" quotePrefix="0" xfId="1"/>
    <xf numFmtId="0" fontId="48" fillId="0" borderId="0" pivotButton="0" quotePrefix="0" xfId="0"/>
    <xf numFmtId="0" fontId="28" fillId="0" borderId="7" applyAlignment="1" pivotButton="0" quotePrefix="0" xfId="0">
      <alignment horizontal="right"/>
    </xf>
    <xf numFmtId="0" fontId="68" fillId="0" borderId="7" pivotButton="0" quotePrefix="0" xfId="0"/>
    <xf numFmtId="0" fontId="69" fillId="0" borderId="0" pivotButton="0" quotePrefix="0" xfId="0"/>
    <xf numFmtId="0" fontId="69" fillId="0" borderId="16" pivotButton="0" quotePrefix="0" xfId="0"/>
    <xf numFmtId="0" fontId="69" fillId="0" borderId="16" applyAlignment="1" pivotButton="0" quotePrefix="0" xfId="0">
      <alignment horizontal="right"/>
    </xf>
    <xf numFmtId="0" fontId="70" fillId="0" borderId="16" pivotButton="0" quotePrefix="0" xfId="0"/>
    <xf numFmtId="0" fontId="10" fillId="0" borderId="16" applyAlignment="1" pivotButton="0" quotePrefix="0" xfId="0">
      <alignment horizontal="right"/>
    </xf>
    <xf numFmtId="0" fontId="10" fillId="0" borderId="16" pivotButton="0" quotePrefix="0" xfId="0"/>
    <xf numFmtId="0" fontId="71" fillId="0" borderId="0" pivotButton="0" quotePrefix="0" xfId="0"/>
    <xf numFmtId="0" fontId="45" fillId="0" borderId="7" pivotButton="0" quotePrefix="0" xfId="0"/>
    <xf numFmtId="0" fontId="1" fillId="0" borderId="7" applyAlignment="1" pivotButton="0" quotePrefix="0" xfId="0">
      <alignment wrapText="1"/>
    </xf>
    <xf numFmtId="17" fontId="45" fillId="0" borderId="0" applyAlignment="1" pivotButton="0" quotePrefix="0" xfId="0">
      <alignment horizontal="center"/>
    </xf>
    <xf numFmtId="0" fontId="45" fillId="0" borderId="0" pivotButton="0" quotePrefix="0" xfId="0"/>
    <xf numFmtId="0" fontId="1" fillId="0" borderId="16" pivotButton="0" quotePrefix="0" xfId="0"/>
    <xf numFmtId="0" fontId="28" fillId="0" borderId="16" pivotButton="0" quotePrefix="0" xfId="0"/>
    <xf numFmtId="0" fontId="2" fillId="0" borderId="16" pivotButton="0" quotePrefix="0" xfId="0"/>
    <xf numFmtId="0" fontId="46" fillId="0" borderId="16" pivotButton="0" quotePrefix="0" xfId="0"/>
    <xf numFmtId="0" fontId="45" fillId="0" borderId="16" pivotButton="0" quotePrefix="0" xfId="0"/>
    <xf numFmtId="0" fontId="44" fillId="0" borderId="16" pivotButton="0" quotePrefix="0" xfId="0"/>
    <xf numFmtId="0" fontId="72" fillId="0" borderId="7" pivotButton="0" quotePrefix="0" xfId="0"/>
    <xf numFmtId="0" fontId="44" fillId="0" borderId="0" pivotButton="0" quotePrefix="0" xfId="0"/>
    <xf numFmtId="0" fontId="73" fillId="0" borderId="1" pivotButton="0" quotePrefix="0" xfId="0"/>
    <xf numFmtId="0" fontId="56" fillId="0" borderId="1" pivotButton="0" quotePrefix="0" xfId="0"/>
    <xf numFmtId="0" fontId="18" fillId="0" borderId="5" applyAlignment="1" pivotButton="0" quotePrefix="0" xfId="1">
      <alignment horizontal="right"/>
    </xf>
    <xf numFmtId="0" fontId="52" fillId="0" borderId="0" applyAlignment="1" pivotButton="0" quotePrefix="0" xfId="0">
      <alignment horizontal="center"/>
    </xf>
    <xf numFmtId="0" fontId="74" fillId="0" borderId="0" applyAlignment="1" pivotButton="0" quotePrefix="0" xfId="0">
      <alignment horizontal="center"/>
    </xf>
    <xf numFmtId="0" fontId="75" fillId="0" borderId="0" applyAlignment="1" pivotButton="0" quotePrefix="0" xfId="0">
      <alignment horizontal="center"/>
    </xf>
    <xf numFmtId="0" fontId="76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2" fontId="0" fillId="0" borderId="0" pivotButton="0" quotePrefix="0" xfId="0"/>
    <xf numFmtId="0" fontId="11" fillId="0" borderId="1" applyAlignment="1" pivotButton="0" quotePrefix="0" xfId="0">
      <alignment horizontal="right"/>
    </xf>
    <xf numFmtId="0" fontId="12" fillId="0" borderId="1" pivotButton="0" quotePrefix="0" xfId="0"/>
    <xf numFmtId="0" fontId="78" fillId="0" borderId="0" pivotButton="0" quotePrefix="0" xfId="0"/>
    <xf numFmtId="0" fontId="12" fillId="0" borderId="1" pivotButton="0" quotePrefix="1" xfId="0"/>
    <xf numFmtId="0" fontId="0" fillId="0" borderId="19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0" fontId="39" fillId="0" borderId="0" pivotButton="0" quotePrefix="0" xfId="0"/>
    <xf numFmtId="2" fontId="0" fillId="0" borderId="0" applyAlignment="1" pivotButton="0" quotePrefix="0" xfId="0">
      <alignment horizontal="center"/>
    </xf>
    <xf numFmtId="14" fontId="0" fillId="0" borderId="1" pivotButton="0" quotePrefix="1" xfId="0"/>
    <xf numFmtId="14" fontId="0" fillId="0" borderId="1" pivotButton="0" quotePrefix="0" xfId="0"/>
    <xf numFmtId="0" fontId="39" fillId="0" borderId="20" pivotButton="0" quotePrefix="0" xfId="0"/>
    <xf numFmtId="0" fontId="0" fillId="0" borderId="21" applyAlignment="1" pivotButton="0" quotePrefix="0" xfId="0">
      <alignment horizontal="center"/>
    </xf>
    <xf numFmtId="0" fontId="11" fillId="0" borderId="1" applyAlignment="1" pivotButton="0" quotePrefix="0" xfId="0">
      <alignment horizontal="right" wrapText="1"/>
    </xf>
    <xf numFmtId="0" fontId="79" fillId="0" borderId="0" pivotButton="0" quotePrefix="0" xfId="0"/>
    <xf numFmtId="0" fontId="46" fillId="0" borderId="0" pivotButton="0" quotePrefix="0" xfId="0"/>
    <xf numFmtId="0" fontId="80" fillId="0" borderId="7" pivotButton="0" quotePrefix="0" xfId="0"/>
    <xf numFmtId="0" fontId="81" fillId="0" borderId="0" pivotButton="0" quotePrefix="0" xfId="0"/>
    <xf numFmtId="0" fontId="57" fillId="0" borderId="0" pivotButton="0" quotePrefix="0" xfId="0"/>
    <xf numFmtId="0" fontId="45" fillId="0" borderId="0" applyAlignment="1" pivotButton="0" quotePrefix="0" xfId="0">
      <alignment horizontal="center"/>
    </xf>
    <xf numFmtId="0" fontId="82" fillId="0" borderId="22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'BALANCE SHEET-GROWTH CHART'!$B$4:$B$20</f>
              <numCache>
                <formatCode>0.00</formatCode>
                <ptCount val="17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  <pt idx="16">
                  <v>65925396.9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0239616"/>
        <axId val="100241408"/>
      </barChart>
      <catAx>
        <axId val="100239616"/>
        <scaling>
          <orientation val="minMax"/>
        </scaling>
        <delete val="0"/>
        <axPos val="b"/>
        <majorTickMark val="out"/>
        <minorTickMark val="none"/>
        <tickLblPos val="nextTo"/>
        <crossAx val="100241408"/>
        <crosses val="autoZero"/>
        <auto val="1"/>
        <lblAlgn val="ctr"/>
        <lblOffset val="100"/>
        <noMultiLvlLbl val="0"/>
      </catAx>
      <valAx>
        <axId val="100241408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3961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'BALANCE SHEET-GROWTH CHART'!$B$4:$B$19</f>
              <numCache>
                <formatCode>0.00</formatCode>
                <ptCount val="16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0248960"/>
        <axId val="100267136"/>
      </lineChart>
      <catAx>
        <axId val="100248960"/>
        <scaling>
          <orientation val="minMax"/>
        </scaling>
        <delete val="0"/>
        <axPos val="b"/>
        <majorTickMark val="out"/>
        <minorTickMark val="none"/>
        <tickLblPos val="nextTo"/>
        <crossAx val="100267136"/>
        <crosses val="autoZero"/>
        <auto val="1"/>
        <lblAlgn val="ctr"/>
        <lblOffset val="100"/>
        <noMultiLvlLbl val="0"/>
      </catAx>
      <valAx>
        <axId val="100267136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48960"/>
        <crosses val="autoZero"/>
        <crossBetween val="between"/>
      </valAx>
    </plotArea>
    <legend>
      <legendPos val="r"/>
      <overlay val="0"/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171450</colOff>
      <row>2</row>
      <rowOff>152400</rowOff>
    </from>
    <to>
      <col>15</col>
      <colOff>476250</colOff>
      <row>17</row>
      <rowOff>38100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142875</colOff>
      <row>2</row>
      <rowOff>142875</rowOff>
    </from>
    <to>
      <col>23</col>
      <colOff>447675</colOff>
      <row>17</row>
      <rowOff>28575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38099</colOff>
      <row>1</row>
      <rowOff>38100</rowOff>
    </from>
    <to>
      <col>1</col>
      <colOff>2133600</colOff>
      <row>7</row>
      <rowOff>133350</rowOff>
    </to>
    <pic>
      <nvPicPr>
        <cNvPr id="2" name="Picture 1" descr="a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38099" y="228600"/>
          <a:ext cx="2562226" cy="125730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76200</colOff>
      <row>7</row>
      <rowOff>314326</rowOff>
    </from>
    <to>
      <col>1</col>
      <colOff>752131</colOff>
      <row>12</row>
      <rowOff>61806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76200" y="1647826"/>
          <a:ext cx="1285531" cy="1042880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14</row>
      <rowOff>95250</rowOff>
    </from>
    <to>
      <col>2</col>
      <colOff>19050</colOff>
      <row>22</row>
      <rowOff>290586</rowOff>
    </to>
    <pic>
      <nvPicPr>
        <cNvPr id="4" name="Picture 3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4762500"/>
          <a:ext cx="6181725" cy="286233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hyperlink" Target="mailto:Balaji@2025" TargetMode="Externa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8.xml.rels><Relationships xmlns="http://schemas.openxmlformats.org/package/2006/relationships"><Relationship Type="http://schemas.openxmlformats.org/officeDocument/2006/relationships/hyperlink" Target="mailto:balajisumit@yahoo.co.in" TargetMode="External" Id="rId1" /><Relationship Type="http://schemas.openxmlformats.org/officeDocument/2006/relationships/hyperlink" Target="http://www.balajihaldwani.com/" TargetMode="External" Id="rId2" /></Relationships>
</file>

<file path=xl/worksheets/_rels/sheet19.xml.rels><Relationships xmlns="http://schemas.openxmlformats.org/package/2006/relationships"><Relationship Type="http://schemas.openxmlformats.org/officeDocument/2006/relationships/hyperlink" Target="mailto:balajisumit@yahoo.co.in" TargetMode="External" Id="rId1" /><Relationship Type="http://schemas.openxmlformats.org/officeDocument/2006/relationships/hyperlink" Target="http://www.enmedy.com/" TargetMode="External" Id="rId2" /></Relationships>
</file>

<file path=xl/worksheets/_rels/sheet20.xml.rels><Relationships xmlns="http://schemas.openxmlformats.org/package/2006/relationships"><Relationship Type="http://schemas.openxmlformats.org/officeDocument/2006/relationships/hyperlink" Target="mailto:balajisumit@yahoo.co.in" TargetMode="External" Id="rId1" /></Relationships>
</file>

<file path=xl/worksheets/_rels/sheet22.xml.rels><Relationships xmlns="http://schemas.openxmlformats.org/package/2006/relationships"><Relationship Type="http://schemas.openxmlformats.org/officeDocument/2006/relationships/hyperlink" Target="mailto:balajisumit@yahoo.co.in" TargetMode="External" Id="rId1" /></Relationships>
</file>

<file path=xl/worksheets/_rels/sheet23.xml.rels><Relationships xmlns="http://schemas.openxmlformats.org/package/2006/relationships"><Relationship Type="http://schemas.openxmlformats.org/officeDocument/2006/relationships/hyperlink" Target="mailto:enmedypharmacy@gmail.com" TargetMode="External" Id="rId1" /></Relationships>
</file>

<file path=xl/worksheets/_rels/sheet24.xml.rels><Relationships xmlns="http://schemas.openxmlformats.org/package/2006/relationships"><Relationship Type="http://schemas.openxmlformats.org/officeDocument/2006/relationships/hyperlink" Target="mailto:balajisumit@yahoo.co.in" TargetMode="Externa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4"/>
  <sheetViews>
    <sheetView topLeftCell="P1" workbookViewId="0">
      <selection activeCell="H3" sqref="H3"/>
    </sheetView>
  </sheetViews>
  <sheetFormatPr baseColWidth="8" defaultColWidth="9.140625" defaultRowHeight="15"/>
  <cols>
    <col width="6.42578125" customWidth="1" style="112" min="1" max="1"/>
    <col width="49.28515625" customWidth="1" style="112" min="2" max="2"/>
    <col width="11.28515625" customWidth="1" style="112" min="3" max="3"/>
    <col width="43.28515625" customWidth="1" style="112" min="4" max="4"/>
    <col width="9.5703125" customWidth="1" style="112" min="5" max="5"/>
    <col width="9.140625" customWidth="1" style="112" min="6" max="6"/>
    <col width="62.85546875" customWidth="1" style="158" min="7" max="7"/>
    <col width="9.140625" customWidth="1" style="112" min="8" max="16384"/>
  </cols>
  <sheetData>
    <row r="1" ht="15.75" customHeight="1">
      <c r="A1" s="112" t="inlineStr">
        <is>
          <t> </t>
        </is>
      </c>
      <c r="B1" s="239" t="inlineStr">
        <is>
          <t>Monthly Job</t>
        </is>
      </c>
      <c r="C1" s="157" t="n"/>
      <c r="D1" s="201" t="inlineStr">
        <is>
          <t>MONTH: MAY-25</t>
        </is>
      </c>
      <c r="E1" s="201" t="n"/>
    </row>
    <row r="2" ht="15.75" customHeight="1">
      <c r="A2" s="113" t="inlineStr">
        <is>
          <t>S.no.</t>
        </is>
      </c>
      <c r="B2" s="113" t="n"/>
      <c r="C2" s="113" t="inlineStr">
        <is>
          <t>Print</t>
        </is>
      </c>
      <c r="D2" s="113" t="n"/>
      <c r="E2" s="113" t="inlineStr">
        <is>
          <t>Print</t>
        </is>
      </c>
      <c r="G2" s="159" t="inlineStr">
        <is>
          <t>Year wise Renewal Date</t>
        </is>
      </c>
      <c r="H2" s="160" t="inlineStr">
        <is>
          <t>Print</t>
        </is>
      </c>
    </row>
    <row r="3" ht="16.5" customHeight="1" thickBot="1">
      <c r="A3" s="111" t="n">
        <v>1</v>
      </c>
      <c r="B3" s="160" t="inlineStr">
        <is>
          <t>Bank a/c Statement</t>
        </is>
      </c>
      <c r="C3" s="160" t="inlineStr">
        <is>
          <t>p</t>
        </is>
      </c>
      <c r="D3" s="199" t="inlineStr">
        <is>
          <t>April</t>
        </is>
      </c>
      <c r="E3" s="160" t="n"/>
      <c r="G3" s="162" t="n">
        <v>2025</v>
      </c>
      <c r="H3" s="236" t="n"/>
    </row>
    <row r="4" ht="15.75" customHeight="1">
      <c r="A4" s="111" t="n"/>
      <c r="B4" s="236" t="inlineStr">
        <is>
          <t>(Maintaine 3823- 1.5L, 912-8L, Cash-2.5L)</t>
        </is>
      </c>
      <c r="C4" s="236" t="inlineStr">
        <is>
          <t>p</t>
        </is>
      </c>
      <c r="D4" s="111" t="inlineStr">
        <is>
          <t>2 Lac  Advance Income Tax</t>
        </is>
      </c>
      <c r="E4" s="160" t="n"/>
      <c r="G4" s="158" t="inlineStr">
        <is>
          <t>Jan-25 Megha Pharmacy Renewal</t>
        </is>
      </c>
      <c r="H4" s="199" t="inlineStr">
        <is>
          <t>p</t>
        </is>
      </c>
    </row>
    <row r="5" ht="15.75" customHeight="1">
      <c r="A5" s="111" t="n">
        <v>2</v>
      </c>
      <c r="B5" s="199" t="inlineStr">
        <is>
          <t>Fund Trasfer from ICICI</t>
        </is>
      </c>
      <c r="C5" s="236" t="inlineStr">
        <is>
          <t>p</t>
        </is>
      </c>
      <c r="D5" s="111" t="inlineStr">
        <is>
          <t xml:space="preserve"> 10 th Advance Income Tax-Megha</t>
        </is>
      </c>
      <c r="E5" s="160" t="n"/>
      <c r="G5" s="158" t="inlineStr">
        <is>
          <t>01/09/25- KIA SERVICE DUE on 48000KM meter reading</t>
        </is>
      </c>
      <c r="H5" s="199" t="n"/>
    </row>
    <row r="6" ht="15.75" customHeight="1">
      <c r="A6" s="111" t="n"/>
      <c r="B6" s="111" t="inlineStr">
        <is>
          <t xml:space="preserve"> 1.6L  Sumit-8838</t>
        </is>
      </c>
      <c r="C6" s="236" t="inlineStr">
        <is>
          <t>p</t>
        </is>
      </c>
      <c r="D6" s="111" t="inlineStr">
        <is>
          <t xml:space="preserve">  3rd PPF Rudraksh      6000</t>
        </is>
      </c>
      <c r="E6" s="160" t="n"/>
      <c r="H6" s="199" t="n"/>
    </row>
    <row r="7" ht="16.5" customHeight="1" thickBot="1">
      <c r="A7" s="190" t="n"/>
      <c r="B7" s="111" t="inlineStr">
        <is>
          <t xml:space="preserve"> 10th  Sumit-HDFC</t>
        </is>
      </c>
      <c r="C7" s="236" t="inlineStr">
        <is>
          <t>p</t>
        </is>
      </c>
      <c r="D7" s="111" t="inlineStr">
        <is>
          <t>16th House Tax            1310</t>
        </is>
      </c>
      <c r="E7" s="160" t="n"/>
      <c r="G7" s="162" t="n">
        <v>2026</v>
      </c>
      <c r="H7" s="199" t="n"/>
    </row>
    <row r="8" ht="15.75" customHeight="1">
      <c r="A8" s="190" t="n"/>
      <c r="B8" s="111" t="inlineStr">
        <is>
          <t xml:space="preserve">  Interest transfer to OD account ON 2ND</t>
        </is>
      </c>
      <c r="C8" s="236" t="inlineStr">
        <is>
          <t>p</t>
        </is>
      </c>
      <c r="D8" s="111" t="inlineStr">
        <is>
          <t>16th House Tax(shop)  1824</t>
        </is>
      </c>
      <c r="E8" s="160" t="n"/>
      <c r="G8" s="163" t="inlineStr">
        <is>
          <t>11/8/2026- Drug Licience Renewal-Balaji Surgicals</t>
        </is>
      </c>
      <c r="H8" s="199" t="n"/>
    </row>
    <row r="9" ht="15.75" customHeight="1">
      <c r="A9" s="190" t="n"/>
      <c r="B9" s="111" t="inlineStr">
        <is>
          <t xml:space="preserve">  Salary</t>
        </is>
      </c>
      <c r="C9" s="236" t="inlineStr">
        <is>
          <t>p</t>
        </is>
      </c>
      <c r="D9" s="111" t="inlineStr">
        <is>
          <t>25th Mediclaim (Father&amp;Mother)</t>
        </is>
      </c>
      <c r="E9" s="160" t="n"/>
      <c r="G9" s="158" t="inlineStr">
        <is>
          <t>22/09/2026-Drug Licience Renewal-Walkkmed</t>
        </is>
      </c>
      <c r="H9" s="199" t="n"/>
    </row>
    <row r="10" ht="15.75" customHeight="1">
      <c r="A10" s="111" t="n"/>
      <c r="B10" s="165" t="inlineStr">
        <is>
          <t>Medical Staff Commision</t>
        </is>
      </c>
      <c r="C10" s="236" t="inlineStr">
        <is>
          <t>p</t>
        </is>
      </c>
      <c r="D10" s="111" t="inlineStr">
        <is>
          <t>12th Megha LIC</t>
        </is>
      </c>
      <c r="E10" s="160" t="n"/>
      <c r="H10" s="199" t="n"/>
    </row>
    <row r="11" ht="16.5" customHeight="1" thickBot="1">
      <c r="A11" s="190" t="n"/>
      <c r="B11" s="111" t="inlineStr">
        <is>
          <t>10 lac Megha SBI</t>
        </is>
      </c>
      <c r="C11" s="236" t="inlineStr">
        <is>
          <t>p</t>
        </is>
      </c>
      <c r="D11" s="164" t="inlineStr">
        <is>
          <t xml:space="preserve"> TDS quaterly Return-upto 15th</t>
        </is>
      </c>
      <c r="E11" s="160" t="n"/>
      <c r="G11" s="162" t="n">
        <v>2027</v>
      </c>
      <c r="H11" s="199" t="n"/>
    </row>
    <row r="12" ht="15.75" customHeight="1">
      <c r="A12" s="190" t="inlineStr">
        <is>
          <t>X</t>
        </is>
      </c>
      <c r="B12" s="111" t="inlineStr">
        <is>
          <t>11800 PAN SINGH RENT</t>
        </is>
      </c>
      <c r="C12" s="236" t="n"/>
      <c r="D12" s="199" t="inlineStr">
        <is>
          <t>May</t>
        </is>
      </c>
      <c r="E12" s="160" t="inlineStr">
        <is>
          <t>p</t>
        </is>
      </c>
      <c r="G12" s="163" t="inlineStr">
        <is>
          <t>14/08/27- Soveregn Gold 50gm Maturity(BOB)</t>
        </is>
      </c>
      <c r="H12" s="199" t="n"/>
    </row>
    <row r="13" ht="15.75" customHeight="1">
      <c r="A13" s="190" t="inlineStr">
        <is>
          <t>X</t>
        </is>
      </c>
      <c r="B13" s="111" t="inlineStr">
        <is>
          <t>35000/1.52  Megha</t>
        </is>
      </c>
      <c r="C13" s="236" t="n"/>
      <c r="D13" s="111" t="inlineStr">
        <is>
          <t>15th-Last Date-TDS Return</t>
        </is>
      </c>
      <c r="E13" s="160" t="n"/>
      <c r="H13" s="199" t="n"/>
    </row>
    <row r="14" ht="16.5" customHeight="1" thickBot="1">
      <c r="A14" s="190" t="inlineStr">
        <is>
          <t>X</t>
        </is>
      </c>
      <c r="B14" s="111" t="inlineStr">
        <is>
          <t>8  TDS(21,200,94H,MRTS06840B)</t>
        </is>
      </c>
      <c r="C14" s="236" t="n"/>
      <c r="D14" s="111" t="inlineStr">
        <is>
          <t xml:space="preserve"> NAGARPALIKA LICENCE</t>
        </is>
      </c>
      <c r="E14" s="160" t="inlineStr">
        <is>
          <t>p</t>
        </is>
      </c>
      <c r="G14" s="162" t="n">
        <v>2029</v>
      </c>
      <c r="H14" s="199" t="n"/>
    </row>
    <row r="15" ht="15.75" customHeight="1">
      <c r="A15" s="111" t="n"/>
      <c r="B15" s="165" t="inlineStr">
        <is>
          <t>Room Freshner Change</t>
        </is>
      </c>
      <c r="C15" s="236" t="inlineStr">
        <is>
          <t>p</t>
        </is>
      </c>
      <c r="D15" s="199" t="inlineStr">
        <is>
          <t>June</t>
        </is>
      </c>
      <c r="E15" s="160" t="n"/>
      <c r="G15" s="163" t="inlineStr">
        <is>
          <t>20/09/2029- Enmedy Drug Licence Renewal</t>
        </is>
      </c>
      <c r="H15" s="199" t="n"/>
    </row>
    <row r="16" ht="15.75" customHeight="1">
      <c r="A16" s="111" t="n">
        <v>3</v>
      </c>
      <c r="B16" s="199" t="inlineStr">
        <is>
          <t>Cash (2.5)</t>
        </is>
      </c>
      <c r="C16" s="236" t="inlineStr">
        <is>
          <t>p</t>
        </is>
      </c>
      <c r="D16" s="111" t="inlineStr">
        <is>
          <t>3rd Sumit LIC</t>
        </is>
      </c>
      <c r="E16" s="160" t="n"/>
      <c r="H16" s="199" t="n"/>
    </row>
    <row r="17" ht="16.5" customHeight="1" thickBot="1">
      <c r="A17" s="111" t="n"/>
      <c r="B17" s="111" t="inlineStr">
        <is>
          <t>78-Megha Home Bujet</t>
        </is>
      </c>
      <c r="C17" s="236" t="inlineStr">
        <is>
          <t>p</t>
        </is>
      </c>
      <c r="D17" s="111" t="inlineStr">
        <is>
          <t>15th-Income Tax-Sumit, Megha</t>
        </is>
      </c>
      <c r="E17" s="160" t="n"/>
      <c r="G17" s="162" t="n">
        <v>2030</v>
      </c>
      <c r="H17" s="199" t="n"/>
    </row>
    <row r="18" ht="15.75" customHeight="1">
      <c r="A18" s="111" t="n"/>
      <c r="B18" s="111" t="inlineStr">
        <is>
          <t xml:space="preserve">  2-RDX/Krishna Pocket Money</t>
        </is>
      </c>
      <c r="C18" s="236" t="inlineStr">
        <is>
          <t>p</t>
        </is>
      </c>
      <c r="D18" s="111" t="inlineStr">
        <is>
          <t xml:space="preserve">Due to rainy season order in </t>
        </is>
      </c>
      <c r="E18" s="160" t="n"/>
      <c r="G18" s="163" t="inlineStr">
        <is>
          <t>28/05/30- Swift Dezire RC Renewal</t>
        </is>
      </c>
      <c r="H18" s="199" t="n"/>
    </row>
    <row r="19" ht="15.75" customHeight="1">
      <c r="A19" s="111" t="n"/>
      <c r="B19" s="111" t="inlineStr">
        <is>
          <t>20-Megha</t>
        </is>
      </c>
      <c r="C19" s="236" t="inlineStr">
        <is>
          <t>p</t>
        </is>
      </c>
      <c r="D19" s="111" t="inlineStr">
        <is>
          <t xml:space="preserve">    advance</t>
        </is>
      </c>
      <c r="E19" s="160" t="n"/>
      <c r="H19" s="111" t="n"/>
    </row>
    <row r="20" ht="15.75" customHeight="1">
      <c r="A20" s="111" t="n"/>
      <c r="B20" s="111" t="inlineStr">
        <is>
          <t>50-Papaji</t>
        </is>
      </c>
      <c r="C20" s="236" t="inlineStr">
        <is>
          <t>p</t>
        </is>
      </c>
      <c r="D20" s="111" t="inlineStr">
        <is>
          <t>15th Recharge 9719304441</t>
        </is>
      </c>
      <c r="E20" s="160" t="n"/>
      <c r="H20" s="199" t="n"/>
    </row>
    <row r="21" ht="30.75" customHeight="1">
      <c r="A21" s="111" t="n"/>
      <c r="B21" s="199" t="inlineStr">
        <is>
          <t>7500 adv+12500+12500=32500 Rajeev</t>
        </is>
      </c>
      <c r="C21" s="236" t="inlineStr">
        <is>
          <t>p</t>
        </is>
      </c>
      <c r="D21" s="200" t="inlineStr">
        <is>
          <t>Bandage order due to rainy season. Hard Kalaf.</t>
        </is>
      </c>
      <c r="E21" s="160" t="n"/>
      <c r="H21" s="111" t="n"/>
    </row>
    <row r="22" ht="15.75" customHeight="1">
      <c r="A22" s="111" t="n"/>
      <c r="B22" s="111" t="inlineStr">
        <is>
          <t>15-Kutti</t>
        </is>
      </c>
      <c r="C22" s="236" t="inlineStr">
        <is>
          <t>p</t>
        </is>
      </c>
      <c r="D22" s="199" t="inlineStr">
        <is>
          <t>July</t>
        </is>
      </c>
      <c r="E22" s="160" t="n"/>
      <c r="H22" s="111" t="n"/>
    </row>
    <row r="23" ht="15.75" customHeight="1">
      <c r="A23" s="111" t="n"/>
      <c r="B23" s="111" t="inlineStr">
        <is>
          <t>9.5-Rent-Gowdown-Googelpay-Nitesh Kumar</t>
        </is>
      </c>
      <c r="C23" s="236" t="inlineStr">
        <is>
          <t>p</t>
        </is>
      </c>
      <c r="D23" s="111" t="inlineStr">
        <is>
          <t>15th-IT-Return-Megha/Papaji/Mom</t>
        </is>
      </c>
      <c r="E23" s="160" t="n"/>
      <c r="H23" s="111" t="n"/>
    </row>
    <row r="24" ht="15.75" customHeight="1">
      <c r="A24" s="111" t="n"/>
      <c r="B24" s="111" t="inlineStr">
        <is>
          <t>25-Rent-Pan Singh</t>
        </is>
      </c>
      <c r="C24" s="236" t="inlineStr">
        <is>
          <t>p</t>
        </is>
      </c>
      <c r="D24" s="164" t="inlineStr">
        <is>
          <t xml:space="preserve"> TDS quaterly Return-upto 15th</t>
        </is>
      </c>
      <c r="E24" s="160" t="n"/>
      <c r="H24" s="111" t="n"/>
    </row>
    <row r="25" ht="15.75" customHeight="1">
      <c r="A25" s="111" t="n"/>
      <c r="B25" s="111" t="n"/>
      <c r="C25" s="236" t="inlineStr">
        <is>
          <t>p</t>
        </is>
      </c>
      <c r="D25" s="111" t="inlineStr">
        <is>
          <t>Recharge-05946 356531</t>
        </is>
      </c>
      <c r="E25" s="160" t="n"/>
      <c r="H25" s="111" t="n"/>
    </row>
    <row r="26" ht="15.75" customHeight="1">
      <c r="A26" s="111" t="n"/>
      <c r="B26" s="111" t="inlineStr">
        <is>
          <t>Sale to be inter in Monthly Graph</t>
        </is>
      </c>
      <c r="C26" s="236" t="inlineStr">
        <is>
          <t>p</t>
        </is>
      </c>
      <c r="D26" s="199" t="inlineStr">
        <is>
          <t>August</t>
        </is>
      </c>
      <c r="E26" s="160" t="n"/>
      <c r="H26" s="199" t="n"/>
    </row>
    <row r="27" ht="15.75" customHeight="1">
      <c r="A27" s="111" t="n"/>
      <c r="B27" s="199" t="inlineStr">
        <is>
          <t>Sale/Purchase Challan to be Cheked</t>
        </is>
      </c>
      <c r="C27" s="236" t="inlineStr">
        <is>
          <t>p</t>
        </is>
      </c>
      <c r="D27" s="111" t="inlineStr">
        <is>
          <t>24th Recharge 9719404442</t>
        </is>
      </c>
      <c r="E27" s="160" t="n"/>
      <c r="H27" s="111" t="n"/>
    </row>
    <row r="28" ht="15.75" customHeight="1">
      <c r="A28" s="111" t="n"/>
      <c r="B28" s="111" t="inlineStr">
        <is>
          <t>Cr/Dr Outstanding List Print</t>
        </is>
      </c>
      <c r="C28" s="236" t="inlineStr">
        <is>
          <t>p</t>
        </is>
      </c>
      <c r="D28" s="199" t="n"/>
      <c r="E28" s="160" t="n"/>
      <c r="H28" s="111" t="n"/>
    </row>
    <row r="29" ht="15.75" customHeight="1">
      <c r="A29" s="111" t="n"/>
      <c r="B29" s="111" t="inlineStr">
        <is>
          <t>Financial Annalysis(3) (after bank reconcilation)</t>
        </is>
      </c>
      <c r="C29" s="236" t="n"/>
      <c r="D29" s="199" t="inlineStr">
        <is>
          <t>September</t>
        </is>
      </c>
      <c r="E29" s="160" t="n"/>
      <c r="H29" s="111" t="n"/>
    </row>
    <row r="30" ht="15.75" customHeight="1">
      <c r="A30" s="111" t="n"/>
      <c r="B30" s="111" t="inlineStr">
        <is>
          <t>Insurance</t>
        </is>
      </c>
      <c r="C30" s="236" t="n"/>
      <c r="D30" s="111" t="inlineStr">
        <is>
          <t>15th-Income Tax-Sumit, Megha</t>
        </is>
      </c>
      <c r="E30" s="160" t="n"/>
      <c r="H30" s="199" t="n"/>
    </row>
    <row r="31" ht="15.75" customHeight="1">
      <c r="A31" s="111" t="n"/>
      <c r="B31" s="199" t="inlineStr">
        <is>
          <t>Walkkmed Sale limit Check</t>
        </is>
      </c>
      <c r="C31" s="236" t="inlineStr">
        <is>
          <t>p</t>
        </is>
      </c>
      <c r="D31" s="111" t="inlineStr">
        <is>
          <t>9th-Icici Lombard-Fire Insurance-16525</t>
        </is>
      </c>
      <c r="E31" s="160" t="n"/>
      <c r="H31" s="160" t="n"/>
    </row>
    <row r="32" ht="15.75" customHeight="1">
      <c r="A32" s="111" t="n"/>
      <c r="B32" s="160" t="inlineStr">
        <is>
          <t>1% Partnership Amount on profit</t>
        </is>
      </c>
      <c r="C32" s="236" t="inlineStr">
        <is>
          <t>p</t>
        </is>
      </c>
      <c r="D32" s="199" t="n"/>
      <c r="E32" s="160" t="n"/>
      <c r="H32" s="111" t="n"/>
    </row>
    <row r="33" ht="15.75" customHeight="1">
      <c r="A33" s="111" t="n"/>
      <c r="B33" s="111" t="inlineStr">
        <is>
          <t>Battery water check</t>
        </is>
      </c>
      <c r="C33" s="236" t="n"/>
      <c r="D33" s="199" t="inlineStr">
        <is>
          <t>October</t>
        </is>
      </c>
      <c r="E33" s="160" t="n"/>
      <c r="H33" s="111" t="n"/>
    </row>
    <row r="34" ht="15.75" customHeight="1">
      <c r="A34" s="111" t="n"/>
      <c r="B34" s="111" t="inlineStr">
        <is>
          <t>Sccoty/car air check</t>
        </is>
      </c>
      <c r="C34" s="236" t="inlineStr">
        <is>
          <t>p</t>
        </is>
      </c>
      <c r="D34" s="111" t="inlineStr">
        <is>
          <t>1-24 term insurance renewal</t>
        </is>
      </c>
      <c r="E34" s="160" t="n"/>
      <c r="H34" s="111" t="n"/>
    </row>
    <row r="35" ht="15.75" customHeight="1">
      <c r="A35" s="111" t="n"/>
      <c r="B35" s="111" t="inlineStr">
        <is>
          <t>AC Clean</t>
        </is>
      </c>
      <c r="C35" s="236" t="inlineStr">
        <is>
          <t>p</t>
        </is>
      </c>
      <c r="D35" s="111" t="inlineStr">
        <is>
          <t xml:space="preserve">   (ICICI-28425248/ Autodebit BOB-8838) </t>
        </is>
      </c>
      <c r="E35" s="160" t="n"/>
      <c r="H35" s="161" t="n"/>
    </row>
    <row r="36" ht="23.25" customHeight="1">
      <c r="A36" s="111" t="n"/>
      <c r="B36" s="161" t="inlineStr">
        <is>
          <t>Fast Tag Recharge</t>
        </is>
      </c>
      <c r="C36" s="236" t="n"/>
      <c r="D36" s="164" t="inlineStr">
        <is>
          <t xml:space="preserve"> TDS quaterly Return-upto 15th</t>
        </is>
      </c>
      <c r="E36" s="160" t="n"/>
      <c r="H36" s="168" t="n"/>
    </row>
    <row r="37" ht="23.25" customHeight="1">
      <c r="A37" s="111" t="n"/>
      <c r="B37" s="168" t="inlineStr">
        <is>
          <t>GST Return-ON 1st</t>
        </is>
      </c>
      <c r="C37" s="236" t="inlineStr">
        <is>
          <t>p</t>
        </is>
      </c>
      <c r="D37" s="199" t="n"/>
      <c r="E37" s="160" t="n"/>
      <c r="H37" s="111" t="n"/>
    </row>
    <row r="38" ht="15.75" customHeight="1">
      <c r="A38" s="111" t="n"/>
      <c r="B38" s="111" t="inlineStr">
        <is>
          <t>Marg Data Freez-Last Month</t>
        </is>
      </c>
      <c r="C38" s="236" t="inlineStr">
        <is>
          <t>p</t>
        </is>
      </c>
      <c r="D38" s="199" t="inlineStr">
        <is>
          <t>December</t>
        </is>
      </c>
      <c r="E38" s="160" t="n"/>
      <c r="H38" s="199" t="n"/>
    </row>
    <row r="39" ht="15.75" customHeight="1">
      <c r="A39" s="160" t="n"/>
      <c r="B39" s="199" t="inlineStr">
        <is>
          <t>Fertilizer to plant</t>
        </is>
      </c>
      <c r="C39" s="236" t="inlineStr">
        <is>
          <t>p</t>
        </is>
      </c>
      <c r="D39" s="111" t="inlineStr">
        <is>
          <t>Order all purchase for dec-jan</t>
        </is>
      </c>
      <c r="E39" s="160" t="n"/>
      <c r="H39" s="164" t="n"/>
    </row>
    <row r="40" ht="15.75" customHeight="1">
      <c r="A40" s="160" t="inlineStr">
        <is>
          <t>27th</t>
        </is>
      </c>
      <c r="B40" s="164" t="inlineStr">
        <is>
          <t>Water Bill Chek on website/paytm</t>
        </is>
      </c>
      <c r="C40" s="236" t="n"/>
      <c r="D40" s="111" t="inlineStr">
        <is>
          <t xml:space="preserve">    due to fogg in january</t>
        </is>
      </c>
      <c r="E40" s="160" t="n"/>
      <c r="H40" s="164" t="n"/>
    </row>
    <row r="41" ht="15.75" customHeight="1">
      <c r="A41" s="160" t="inlineStr">
        <is>
          <t>27th</t>
        </is>
      </c>
      <c r="B41" s="164" t="inlineStr">
        <is>
          <t>Electricity Bill Chek on website/paytm</t>
        </is>
      </c>
      <c r="C41" s="236" t="n"/>
      <c r="D41" s="111" t="inlineStr">
        <is>
          <t>15th-Income Tax-Sumit, Megha</t>
        </is>
      </c>
      <c r="E41" s="160" t="n"/>
      <c r="H41" s="238" t="n"/>
    </row>
    <row r="42" ht="15.75" customHeight="1">
      <c r="A42" s="111" t="n"/>
      <c r="B42" s="166" t="inlineStr">
        <is>
          <t>9719439666 -Recharge-1532.82</t>
        </is>
      </c>
      <c r="C42" s="236" t="inlineStr">
        <is>
          <t>p</t>
        </is>
      </c>
      <c r="D42" s="158" t="inlineStr">
        <is>
          <t>28/12/24 MAX Policy Premium Rs.153589</t>
        </is>
      </c>
      <c r="E42" s="160" t="n"/>
      <c r="H42" s="238" t="n"/>
    </row>
    <row r="43" ht="15.75" customHeight="1">
      <c r="A43" s="111" t="n"/>
      <c r="B43" s="166" t="inlineStr">
        <is>
          <t>97194-06662,06667,06668 63999-05554</t>
        </is>
      </c>
      <c r="C43" s="236" t="inlineStr">
        <is>
          <t>p</t>
        </is>
      </c>
      <c r="D43" s="158" t="inlineStr">
        <is>
          <t xml:space="preserve">             auto debit Megha Agarwal-SBI a/c</t>
        </is>
      </c>
      <c r="E43" s="160" t="n"/>
      <c r="H43" s="120" t="n"/>
    </row>
    <row r="44" ht="15.75" customHeight="1">
      <c r="A44" s="111" t="n"/>
      <c r="B44" s="120" t="inlineStr">
        <is>
          <t>to all Water Tab Clif Spray</t>
        </is>
      </c>
      <c r="C44" s="236" t="inlineStr">
        <is>
          <t>p</t>
        </is>
      </c>
      <c r="D44" s="164" t="n"/>
      <c r="E44" s="160" t="n"/>
      <c r="H44" s="120" t="n"/>
    </row>
    <row r="45" ht="15.75" customHeight="1">
      <c r="A45" s="111" t="n"/>
      <c r="B45" s="120" t="inlineStr">
        <is>
          <t>Clear all Dues on Tuesday.</t>
        </is>
      </c>
      <c r="C45" s="236" t="inlineStr">
        <is>
          <t>p</t>
        </is>
      </c>
      <c r="D45" s="199" t="inlineStr">
        <is>
          <t>Januvary</t>
        </is>
      </c>
      <c r="E45" s="160" t="n"/>
      <c r="H45" s="164" t="n"/>
    </row>
    <row r="46" ht="15.75" customHeight="1">
      <c r="A46" s="111" t="n"/>
      <c r="B46" s="164" t="inlineStr">
        <is>
          <t>Purchase File Check by accountant.</t>
        </is>
      </c>
      <c r="C46" s="236" t="inlineStr">
        <is>
          <t>p</t>
        </is>
      </c>
      <c r="D46" s="164" t="inlineStr">
        <is>
          <t xml:space="preserve"> TDS quaterly Return-upto 15th</t>
        </is>
      </c>
      <c r="E46" s="160" t="n"/>
      <c r="G46" s="167" t="n"/>
      <c r="H46" s="161" t="n"/>
    </row>
    <row r="47" ht="15.75" customHeight="1">
      <c r="A47" s="111" t="n"/>
      <c r="B47" s="161" t="inlineStr">
        <is>
          <t>Exp./Breakage/ GR check.-Register</t>
        </is>
      </c>
      <c r="C47" s="236" t="inlineStr">
        <is>
          <t>p</t>
        </is>
      </c>
      <c r="D47" s="199" t="inlineStr">
        <is>
          <t>March</t>
        </is>
      </c>
      <c r="E47" s="160" t="n"/>
      <c r="H47" s="191" t="n"/>
    </row>
    <row r="48" ht="15.75" customHeight="1">
      <c r="A48" s="111" t="n"/>
      <c r="B48" s="191" t="inlineStr">
        <is>
          <t xml:space="preserve">Enmedy packing Box Used entry  </t>
        </is>
      </c>
      <c r="C48" s="236" t="inlineStr">
        <is>
          <t>p</t>
        </is>
      </c>
      <c r="D48" s="111" t="inlineStr">
        <is>
          <t>* Megha-Commision on sale</t>
        </is>
      </c>
      <c r="E48" s="160" t="n"/>
      <c r="H48" s="164" t="n"/>
    </row>
    <row r="49" ht="15.75" customHeight="1">
      <c r="A49" s="111" t="n"/>
      <c r="B49" s="164" t="n"/>
      <c r="C49" s="236" t="inlineStr">
        <is>
          <t>p</t>
        </is>
      </c>
      <c r="D49" s="111" t="inlineStr">
        <is>
          <t>* Mediclaim-Sumit-13 march</t>
        </is>
      </c>
      <c r="E49" s="160" t="n"/>
      <c r="H49" s="164" t="n"/>
    </row>
    <row r="50" ht="15.75" customHeight="1">
      <c r="A50" s="111" t="n"/>
      <c r="B50" s="164" t="inlineStr">
        <is>
          <t xml:space="preserve">TDS Deposited 16-A Certificate from Govt. Inst. </t>
        </is>
      </c>
      <c r="C50" s="236" t="inlineStr">
        <is>
          <t>p</t>
        </is>
      </c>
      <c r="D50" s="111" t="inlineStr">
        <is>
          <t>* Mediclaim-Megha-13 march</t>
        </is>
      </c>
      <c r="E50" s="160" t="n"/>
      <c r="H50" s="164" t="n"/>
    </row>
    <row r="51" ht="15.75" customHeight="1">
      <c r="A51" s="111" t="n"/>
      <c r="B51" s="164" t="inlineStr">
        <is>
          <t xml:space="preserve">     on Quaterly basis. July,Oct,Jan,April</t>
        </is>
      </c>
      <c r="C51" s="236" t="inlineStr">
        <is>
          <t>p</t>
        </is>
      </c>
      <c r="D51" s="111" t="inlineStr">
        <is>
          <t>* 15th March-Income Tax</t>
        </is>
      </c>
      <c r="E51" s="160" t="n"/>
      <c r="H51" s="209" t="n"/>
    </row>
    <row r="52" ht="15.75" customHeight="1">
      <c r="A52" s="111" t="n"/>
      <c r="B52" s="209" t="inlineStr">
        <is>
          <t xml:space="preserve">Every SATURDAY Namak ka pocha &amp; Duhni </t>
        </is>
      </c>
      <c r="C52" s="236" t="inlineStr">
        <is>
          <t>p</t>
        </is>
      </c>
      <c r="D52" s="111" t="inlineStr">
        <is>
          <t xml:space="preserve">    due to fogg in january</t>
        </is>
      </c>
      <c r="E52" s="160" t="n"/>
      <c r="H52" s="166" t="n"/>
    </row>
    <row r="53" ht="15.75" customHeight="1">
      <c r="A53" s="111" t="n"/>
      <c r="B53" s="166" t="inlineStr">
        <is>
          <t>STOCK CHECK LIST</t>
        </is>
      </c>
      <c r="C53" s="236" t="inlineStr">
        <is>
          <t>p</t>
        </is>
      </c>
      <c r="D53" s="111" t="inlineStr">
        <is>
          <t>15th-Income Tax-Sumit, Megha</t>
        </is>
      </c>
      <c r="E53" s="160" t="n"/>
      <c r="H53" s="161" t="n"/>
    </row>
    <row r="54" ht="15.75" customHeight="1">
      <c r="A54" s="111" t="n"/>
      <c r="B54" s="161" t="inlineStr">
        <is>
          <t>NRX Register Print</t>
        </is>
      </c>
      <c r="C54" s="236" t="inlineStr">
        <is>
          <t>p</t>
        </is>
      </c>
      <c r="D54" s="161" t="n"/>
      <c r="E54" s="160" t="n"/>
    </row>
  </sheetData>
  <pageMargins left="0.14" right="0.11" top="0" bottom="0" header="0" footer="0"/>
  <pageSetup orientation="portrait" paperSize="9" horizontalDpi="360" verticalDpi="36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27"/>
  <sheetViews>
    <sheetView workbookViewId="0">
      <selection activeCell="P14" sqref="P14"/>
    </sheetView>
  </sheetViews>
  <sheetFormatPr baseColWidth="8" defaultRowHeight="15"/>
  <cols>
    <col width="7.42578125" customWidth="1" style="3" min="1" max="1"/>
    <col width="13" customWidth="1" min="2" max="2"/>
    <col width="18.140625" customWidth="1" min="3" max="3"/>
    <col width="18.140625" customWidth="1" style="4" min="4" max="4"/>
    <col width="15.85546875" customWidth="1" style="4" min="5" max="5"/>
    <col width="30.140625" customWidth="1" style="4" min="6" max="6"/>
  </cols>
  <sheetData>
    <row r="1" ht="15.75" customFormat="1" customHeight="1" s="83">
      <c r="A1" s="84" t="n"/>
      <c r="B1" s="85" t="inlineStr">
        <is>
          <t>Bank</t>
        </is>
      </c>
      <c r="C1" s="85" t="inlineStr">
        <is>
          <t>Acc. Holder Name</t>
        </is>
      </c>
      <c r="D1" s="87" t="inlineStr">
        <is>
          <t>Acc. No.</t>
        </is>
      </c>
      <c r="E1" s="87" t="inlineStr">
        <is>
          <t>User ID</t>
        </is>
      </c>
      <c r="F1" s="87" t="n"/>
      <c r="H1" s="83" t="inlineStr">
        <is>
          <t>numelogy</t>
        </is>
      </c>
    </row>
    <row r="2" ht="15.75" customFormat="1" customHeight="1" s="83">
      <c r="A2" s="86" t="n"/>
      <c r="D2" s="88" t="n"/>
      <c r="E2" s="88" t="n"/>
      <c r="F2" s="88" t="n"/>
    </row>
    <row r="3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6" t="inlineStr">
        <is>
          <t>MEGHA000</t>
        </is>
      </c>
      <c r="F3" s="90" t="inlineStr">
        <is>
          <t>Balaji@24</t>
        </is>
      </c>
      <c r="H3" t="n">
        <v>4</v>
      </c>
      <c r="I3">
        <f>SUMPRODUCT(MID(D3,ROW(INDIRECT("1:"&amp;LEN(D3))),1)*1)</f>
        <v/>
      </c>
      <c r="J3">
        <f>SUMPRODUCT(MID(I3,ROW(INDIRECT("1:"&amp;LEN(I3))),1)*1)</f>
        <v/>
      </c>
      <c r="K3" s="19">
        <f>SUMPRODUCT(MID(J3,ROW(INDIRECT("1:"&amp;LEN(J3))),1)*1)</f>
        <v/>
      </c>
    </row>
    <row r="4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6" t="inlineStr">
        <is>
          <t>BALAJISUMIT</t>
        </is>
      </c>
      <c r="F4" s="90" t="inlineStr">
        <is>
          <t>Balaji@24</t>
        </is>
      </c>
      <c r="H4" t="n">
        <v>3</v>
      </c>
      <c r="I4">
        <f>SUMPRODUCT(MID(D4,ROW(INDIRECT("1:"&amp;LEN(D4))),1)*1)</f>
        <v/>
      </c>
      <c r="J4">
        <f>SUMPRODUCT(MID(I4,ROW(INDIRECT("1:"&amp;LEN(I4))),1)*1)</f>
        <v/>
      </c>
      <c r="K4">
        <f>SUMPRODUCT(MID(J4,ROW(INDIRECT("1:"&amp;LEN(J4))),1)*1)</f>
        <v/>
      </c>
    </row>
    <row r="5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6" t="inlineStr">
        <is>
          <t>AGARWAL1954</t>
        </is>
      </c>
      <c r="F5" s="90" t="inlineStr">
        <is>
          <t>Balaji@24</t>
        </is>
      </c>
      <c r="H5" t="n">
        <v>8</v>
      </c>
      <c r="I5">
        <f>SUMPRODUCT(MID(D5,ROW(INDIRECT("1:"&amp;LEN(D5))),1)*1)</f>
        <v/>
      </c>
      <c r="J5">
        <f>SUMPRODUCT(MID(I5,ROW(INDIRECT("1:"&amp;LEN(I5))),1)*1)</f>
        <v/>
      </c>
      <c r="K5" s="19">
        <f>SUMPRODUCT(MID(J5,ROW(INDIRECT("1:"&amp;LEN(J5))),1)*1)</f>
        <v/>
      </c>
    </row>
    <row r="6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6" t="inlineStr">
        <is>
          <t>SCA1974</t>
        </is>
      </c>
      <c r="F6" s="90" t="inlineStr">
        <is>
          <t>Balaji@24</t>
        </is>
      </c>
      <c r="H6" t="n">
        <v>4</v>
      </c>
      <c r="I6">
        <f>SUMPRODUCT(MID(D6,ROW(INDIRECT("1:"&amp;LEN(D6))),1)*1)</f>
        <v/>
      </c>
      <c r="J6">
        <f>SUMPRODUCT(MID(I6,ROW(INDIRECT("1:"&amp;LEN(I6))),1)*1)</f>
        <v/>
      </c>
      <c r="K6" s="19">
        <f>SUMPRODUCT(MID(J6,ROW(INDIRECT("1:"&amp;LEN(J6))),1)*1)</f>
        <v/>
      </c>
    </row>
    <row r="7">
      <c r="A7" s="89" t="n"/>
      <c r="B7" s="55" t="n"/>
      <c r="C7" s="55" t="n"/>
      <c r="D7" s="56" t="n"/>
      <c r="E7" s="56" t="n"/>
      <c r="F7" s="56" t="n"/>
    </row>
    <row r="8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6" t="inlineStr">
        <is>
          <t>SUMITAGERWAL</t>
        </is>
      </c>
      <c r="F8" s="90" t="inlineStr">
        <is>
          <t>Balaji@2024</t>
        </is>
      </c>
      <c r="I8">
        <f>SUMPRODUCT(MID(D8,ROW(INDIRECT("1:"&amp;LEN(D8))),1)*1)</f>
        <v/>
      </c>
      <c r="J8">
        <f>SUMPRODUCT(MID(I8,ROW(INDIRECT("1:"&amp;LEN(I8))),1)*1)</f>
        <v/>
      </c>
      <c r="K8">
        <f>SUMPRODUCT(MID(J8,ROW(INDIRECT("1:"&amp;LEN(J8))),1)*1)</f>
        <v/>
      </c>
    </row>
    <row r="9">
      <c r="A9" s="89" t="n"/>
      <c r="B9" s="55" t="inlineStr">
        <is>
          <t>BOB-CLOSED</t>
        </is>
      </c>
      <c r="C9" s="55" t="inlineStr">
        <is>
          <t>Sumit Agarwal</t>
        </is>
      </c>
      <c r="D9" s="90" t="inlineStr">
        <is>
          <t>09670100020235</t>
        </is>
      </c>
      <c r="E9" s="56" t="inlineStr">
        <is>
          <t>SAS030675</t>
        </is>
      </c>
      <c r="F9" s="90" t="inlineStr">
        <is>
          <t>Balaji@2024</t>
        </is>
      </c>
      <c r="I9">
        <f>SUMPRODUCT(MID(D9,ROW(INDIRECT("1:"&amp;LEN(D9))),1)*1)</f>
        <v/>
      </c>
      <c r="J9">
        <f>SUMPRODUCT(MID(I9,ROW(INDIRECT("1:"&amp;LEN(I9))),1)*1)</f>
        <v/>
      </c>
      <c r="K9" s="19">
        <f>SUMPRODUCT(MID(J9,ROW(INDIRECT("1:"&amp;LEN(J9))),1)*1)</f>
        <v/>
      </c>
    </row>
    <row r="10">
      <c r="A10" s="89" t="n">
        <v>6</v>
      </c>
      <c r="B10" s="55" t="inlineStr">
        <is>
          <t>BOB</t>
        </is>
      </c>
      <c r="C10" s="55" t="inlineStr">
        <is>
          <t>Enmedy</t>
        </is>
      </c>
      <c r="D10" s="90" t="inlineStr">
        <is>
          <t>09670200012613</t>
        </is>
      </c>
      <c r="E10" s="104" t="inlineStr">
        <is>
          <t>SUMAN001CORP61CORP.SUMAN001           Balaji@26</t>
        </is>
      </c>
      <c r="F10" s="56" t="n"/>
      <c r="I10">
        <f>SUMPRODUCT(MID(D10,ROW(INDIRECT("1:"&amp;LEN(D10))),1)*1)</f>
        <v/>
      </c>
      <c r="J10">
        <f>SUMPRODUCT(MID(I10,ROW(INDIRECT("1:"&amp;LEN(I10))),1)*1)</f>
        <v/>
      </c>
      <c r="K10">
        <f>SUMPRODUCT(MID(J10,ROW(INDIRECT("1:"&amp;LEN(J10))),1)*1)</f>
        <v/>
      </c>
    </row>
    <row r="11">
      <c r="A11" s="89" t="n">
        <v>7</v>
      </c>
      <c r="B11" s="55" t="inlineStr">
        <is>
          <t>BOB</t>
        </is>
      </c>
      <c r="C11" s="55" t="inlineStr">
        <is>
          <t>Loan Ac</t>
        </is>
      </c>
      <c r="D11" s="90" t="inlineStr">
        <is>
          <t>09670600003719</t>
        </is>
      </c>
      <c r="E11" s="56" t="n"/>
      <c r="F11" s="56" t="n"/>
      <c r="I11">
        <f>SUMPRODUCT(MID(D11,ROW(INDIRECT("1:"&amp;LEN(D11))),1)*1)</f>
        <v/>
      </c>
      <c r="J11">
        <f>SUMPRODUCT(MID(I11,ROW(INDIRECT("1:"&amp;LEN(I11))),1)*1)</f>
        <v/>
      </c>
      <c r="K11">
        <f>SUMPRODUCT(MID(J11,ROW(INDIRECT("1:"&amp;LEN(J11))),1)*1)</f>
        <v/>
      </c>
    </row>
    <row r="12">
      <c r="A12" s="89" t="n">
        <v>8</v>
      </c>
      <c r="B12" s="55" t="inlineStr">
        <is>
          <t>BOB</t>
        </is>
      </c>
      <c r="C12" s="55" t="inlineStr">
        <is>
          <t>Loan Ac</t>
        </is>
      </c>
      <c r="D12" s="90" t="inlineStr">
        <is>
          <t>09670600003296</t>
        </is>
      </c>
      <c r="E12" s="56" t="n"/>
      <c r="F12" s="56" t="n"/>
      <c r="I12">
        <f>SUMPRODUCT(MID(D12,ROW(INDIRECT("1:"&amp;LEN(D12))),1)*1)</f>
        <v/>
      </c>
      <c r="J12">
        <f>SUMPRODUCT(MID(I12,ROW(INDIRECT("1:"&amp;LEN(I12))),1)*1)</f>
        <v/>
      </c>
      <c r="K12">
        <f>SUMPRODUCT(MID(J12,ROW(INDIRECT("1:"&amp;LEN(J12))),1)*1)</f>
        <v/>
      </c>
    </row>
    <row r="13">
      <c r="A13" s="89" t="n">
        <v>9</v>
      </c>
      <c r="B13" s="55" t="inlineStr">
        <is>
          <t>BOB</t>
        </is>
      </c>
      <c r="C13" s="55" t="inlineStr">
        <is>
          <t>Loan Ac</t>
        </is>
      </c>
      <c r="D13" s="90" t="inlineStr">
        <is>
          <t>09670600003313</t>
        </is>
      </c>
      <c r="E13" s="56" t="n"/>
      <c r="F13" s="56" t="n"/>
      <c r="I13">
        <f>SUMPRODUCT(MID(D13,ROW(INDIRECT("1:"&amp;LEN(D13))),1)*1)</f>
        <v/>
      </c>
      <c r="J13">
        <f>SUMPRODUCT(MID(I13,ROW(INDIRECT("1:"&amp;LEN(I13))),1)*1)</f>
        <v/>
      </c>
      <c r="K13">
        <f>SUMPRODUCT(MID(J13,ROW(INDIRECT("1:"&amp;LEN(J13))),1)*1)</f>
        <v/>
      </c>
    </row>
    <row r="14">
      <c r="A14" s="89" t="n"/>
      <c r="B14" s="55" t="n"/>
      <c r="C14" s="55" t="n"/>
      <c r="D14" s="56" t="n"/>
      <c r="E14" s="56" t="n"/>
      <c r="F14" s="56" t="n"/>
    </row>
    <row r="15">
      <c r="A15" s="89" t="n">
        <v>10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024005003823</t>
        </is>
      </c>
      <c r="E15" s="56" t="inlineStr">
        <is>
          <t>BALAJISGSCORP</t>
        </is>
      </c>
      <c r="F15" s="90" t="inlineStr">
        <is>
          <t>Balaji@99</t>
        </is>
      </c>
      <c r="I15">
        <f>SUMPRODUCT(MID(D15,ROW(INDIRECT("1:"&amp;LEN(D15))),1)*1)</f>
        <v/>
      </c>
      <c r="J15">
        <f>SUMPRODUCT(MID(I15,ROW(INDIRECT("1:"&amp;LEN(I15))),1)*1)</f>
        <v/>
      </c>
      <c r="K15">
        <f>SUMPRODUCT(MID(J15,ROW(INDIRECT("1:"&amp;LEN(J15))),1)*1)</f>
        <v/>
      </c>
    </row>
    <row r="16">
      <c r="A16" s="89" t="n">
        <v>11</v>
      </c>
      <c r="B16" s="55" t="inlineStr">
        <is>
          <t>ICICI</t>
        </is>
      </c>
      <c r="C16" s="55" t="inlineStr">
        <is>
          <t>Balaji Surgicals</t>
        </is>
      </c>
      <c r="D16" s="90" t="inlineStr">
        <is>
          <t>024005500912</t>
        </is>
      </c>
      <c r="E16" s="56" t="n"/>
      <c r="F16" s="90" t="n"/>
      <c r="I16">
        <f>SUMPRODUCT(MID(D16,ROW(INDIRECT("1:"&amp;LEN(D16))),1)*1)</f>
        <v/>
      </c>
      <c r="J16">
        <f>SUMPRODUCT(MID(I16,ROW(INDIRECT("1:"&amp;LEN(I16))),1)*1)</f>
        <v/>
      </c>
      <c r="K16">
        <f>SUMPRODUCT(MID(J16,ROW(INDIRECT("1:"&amp;LEN(J16))),1)*1)</f>
        <v/>
      </c>
    </row>
    <row r="17">
      <c r="A17" s="89" t="n">
        <v>12</v>
      </c>
      <c r="B17" s="55" t="inlineStr">
        <is>
          <t>ICICI</t>
        </is>
      </c>
      <c r="C17" s="55" t="inlineStr">
        <is>
          <t>Rudraksh</t>
        </is>
      </c>
      <c r="D17" s="90" t="inlineStr">
        <is>
          <t>024001004304</t>
        </is>
      </c>
      <c r="E17" s="56" t="inlineStr">
        <is>
          <t>B580710593</t>
        </is>
      </c>
      <c r="F17" s="90" t="inlineStr">
        <is>
          <t>rUDRAKSHrDX2003@</t>
        </is>
      </c>
      <c r="I17">
        <f>SUMPRODUCT(MID(D17,ROW(INDIRECT("1:"&amp;LEN(D17))),1)*1)</f>
        <v/>
      </c>
      <c r="J17">
        <f>SUMPRODUCT(MID(I17,ROW(INDIRECT("1:"&amp;LEN(I17))),1)*1)</f>
        <v/>
      </c>
      <c r="K17">
        <f>SUMPRODUCT(MID(J17,ROW(INDIRECT("1:"&amp;LEN(J17))),1)*1)</f>
        <v/>
      </c>
    </row>
    <row r="18">
      <c r="A18" s="89" t="n">
        <v>13</v>
      </c>
      <c r="B18" s="55" t="inlineStr">
        <is>
          <t>ICICI</t>
        </is>
      </c>
      <c r="C18" s="55" t="inlineStr">
        <is>
          <t>Krishna</t>
        </is>
      </c>
      <c r="D18" s="90" t="inlineStr">
        <is>
          <t>024001005017</t>
        </is>
      </c>
      <c r="E18" s="56" t="inlineStr">
        <is>
          <t>B585773261</t>
        </is>
      </c>
      <c r="F18" s="56" t="inlineStr">
        <is>
          <t>Balaji@24</t>
        </is>
      </c>
      <c r="I18">
        <f>SUMPRODUCT(MID(D18,ROW(INDIRECT("1:"&amp;LEN(D18))),1)*1)</f>
        <v/>
      </c>
      <c r="J18">
        <f>SUMPRODUCT(MID(I18,ROW(INDIRECT("1:"&amp;LEN(I18))),1)*1)</f>
        <v/>
      </c>
      <c r="K18">
        <f>SUMPRODUCT(MID(J18,ROW(INDIRECT("1:"&amp;LEN(J18))),1)*1)</f>
        <v/>
      </c>
    </row>
    <row r="19">
      <c r="A19" s="89" t="n">
        <v>14</v>
      </c>
      <c r="B19" s="55" t="inlineStr">
        <is>
          <t>ICICI</t>
        </is>
      </c>
      <c r="C19" s="55" t="inlineStr">
        <is>
          <t>WALKKMED</t>
        </is>
      </c>
      <c r="D19" s="90" t="inlineStr">
        <is>
          <t>024005501063</t>
        </is>
      </c>
      <c r="E19" s="56" t="inlineStr">
        <is>
          <t>WALKKMED</t>
        </is>
      </c>
      <c r="F19" s="213" t="inlineStr">
        <is>
          <t>Balaji@2025</t>
        </is>
      </c>
    </row>
    <row r="20">
      <c r="A20" s="89" t="n"/>
      <c r="B20" s="55" t="n"/>
      <c r="C20" s="55" t="n"/>
      <c r="D20" s="90" t="n"/>
      <c r="E20" s="91" t="n"/>
      <c r="F20" s="56" t="n"/>
    </row>
    <row r="21">
      <c r="A21" s="89" t="n">
        <v>15</v>
      </c>
      <c r="B21" s="55" t="inlineStr">
        <is>
          <t>HDFC</t>
        </is>
      </c>
      <c r="C21" s="55" t="inlineStr">
        <is>
          <t>Rudraksh</t>
        </is>
      </c>
      <c r="D21" s="90" t="inlineStr">
        <is>
          <t>99999759439666</t>
        </is>
      </c>
      <c r="E21" s="56" t="n">
        <v>256022374</v>
      </c>
      <c r="F21" s="110" t="inlineStr">
        <is>
          <t>Balaji@24</t>
        </is>
      </c>
    </row>
    <row r="22">
      <c r="A22" s="89" t="n">
        <v>16</v>
      </c>
      <c r="B22" s="55" t="inlineStr">
        <is>
          <t>HDFC</t>
        </is>
      </c>
      <c r="C22" s="55" t="inlineStr">
        <is>
          <t>Sumit Agarwal</t>
        </is>
      </c>
      <c r="D22" s="90" t="inlineStr">
        <is>
          <t>59109719404442</t>
        </is>
      </c>
      <c r="E22" s="56" t="n">
        <v>176486357</v>
      </c>
      <c r="F22" s="110" t="inlineStr">
        <is>
          <t>Balaji@2026</t>
        </is>
      </c>
      <c r="I22">
        <f>SUMPRODUCT(MID(D22,ROW(INDIRECT("1:"&amp;LEN(D22))),1)*1)</f>
        <v/>
      </c>
      <c r="J22">
        <f>SUMPRODUCT(MID(I22,ROW(INDIRECT("1:"&amp;LEN(I22))),1)*1)</f>
        <v/>
      </c>
      <c r="K22">
        <f>SUMPRODUCT(MID(J22,ROW(INDIRECT("1:"&amp;LEN(J22))),1)*1)</f>
        <v/>
      </c>
    </row>
    <row r="23">
      <c r="A23" s="89" t="n">
        <v>17</v>
      </c>
      <c r="B23" s="55" t="inlineStr">
        <is>
          <t>HDFC</t>
        </is>
      </c>
      <c r="C23" s="55" t="inlineStr">
        <is>
          <t>Subhash Agarwal</t>
        </is>
      </c>
      <c r="D23" s="105" t="n">
        <v>501006330011202</v>
      </c>
      <c r="E23" s="56" t="n">
        <v>241868077</v>
      </c>
      <c r="F23" s="110" t="inlineStr">
        <is>
          <t>Balaji@2026</t>
        </is>
      </c>
      <c r="I23">
        <f>SUMPRODUCT(MID(D23,ROW(INDIRECT("1:"&amp;LEN(D23))),1)*1)</f>
        <v/>
      </c>
      <c r="J23">
        <f>SUMPRODUCT(MID(I23,ROW(INDIRECT("1:"&amp;LEN(I23))),1)*1)</f>
        <v/>
      </c>
      <c r="K23">
        <f>SUMPRODUCT(MID(J23,ROW(INDIRECT("1:"&amp;LEN(J23))),1)*1)</f>
        <v/>
      </c>
    </row>
    <row r="24">
      <c r="A24" s="89" t="n"/>
      <c r="B24" s="55" t="n"/>
      <c r="C24" s="55" t="n"/>
      <c r="D24" s="105" t="n"/>
      <c r="E24" s="56" t="n"/>
      <c r="F24" s="110" t="n"/>
    </row>
    <row r="25">
      <c r="A25" s="89" t="n">
        <v>18</v>
      </c>
      <c r="B25" s="55" t="inlineStr">
        <is>
          <t>Utkarsh</t>
        </is>
      </c>
      <c r="C25" s="184" t="inlineStr">
        <is>
          <t>Megha Agarwal</t>
        </is>
      </c>
      <c r="D25" s="90" t="inlineStr">
        <is>
          <t>1195019719404446</t>
        </is>
      </c>
      <c r="E25" s="56" t="inlineStr">
        <is>
          <t>Megha@1976</t>
        </is>
      </c>
      <c r="F25" s="56" t="inlineStr">
        <is>
          <t>Balaji@24</t>
        </is>
      </c>
      <c r="I25" t="n">
        <v>65</v>
      </c>
      <c r="J25" t="n">
        <v>11</v>
      </c>
      <c r="K25" t="n">
        <v>2</v>
      </c>
    </row>
    <row r="26">
      <c r="A26" s="89" t="n"/>
      <c r="B26" s="55" t="n"/>
      <c r="C26" s="184" t="n"/>
      <c r="D26" s="90" t="n"/>
      <c r="E26" s="56" t="n"/>
      <c r="F26" s="56" t="n"/>
    </row>
    <row r="27">
      <c r="A27" s="89" t="n"/>
      <c r="B27" s="55" t="n"/>
      <c r="C27" s="55" t="n"/>
      <c r="D27" s="56" t="n"/>
      <c r="E27" s="56" t="n"/>
      <c r="F27" s="56" t="n"/>
    </row>
  </sheetData>
  <hyperlinks>
    <hyperlink xmlns:r="http://schemas.openxmlformats.org/officeDocument/2006/relationships" ref="F19" r:id="rId1"/>
  </hyperlinks>
  <pageMargins left="0" right="0" top="0" bottom="0.75" header="0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19" sqref="G19"/>
    </sheetView>
  </sheetViews>
  <sheetFormatPr baseColWidth="8" defaultRowHeight="15"/>
  <cols>
    <col width="13.5703125" customWidth="1" min="1" max="1"/>
    <col width="11.5703125" customWidth="1" min="2" max="2"/>
    <col width="10.140625" customWidth="1" min="3" max="3"/>
    <col width="16.140625" customWidth="1" min="4" max="4"/>
  </cols>
  <sheetData>
    <row r="1">
      <c r="C1" s="156" t="inlineStr">
        <is>
          <t>AS ON 31/03/24</t>
        </is>
      </c>
      <c r="D1" s="156" t="inlineStr">
        <is>
          <t>AS ON 31/03/25</t>
        </is>
      </c>
    </row>
    <row r="2">
      <c r="C2" s="36" t="n"/>
    </row>
    <row r="3">
      <c r="A3" s="55" t="n"/>
      <c r="B3" s="55" t="inlineStr">
        <is>
          <t>BOB-8838</t>
        </is>
      </c>
      <c r="C3" s="55" t="n">
        <v>67887</v>
      </c>
      <c r="D3" s="55" t="n">
        <v>188094</v>
      </c>
    </row>
    <row r="4">
      <c r="A4" s="55" t="inlineStr">
        <is>
          <t>LOAN</t>
        </is>
      </c>
      <c r="B4" s="55" t="inlineStr">
        <is>
          <t>BOB-3719</t>
        </is>
      </c>
      <c r="C4" s="55" t="n">
        <v>-450661</v>
      </c>
      <c r="D4" s="55" t="n">
        <v>-195858</v>
      </c>
    </row>
    <row r="5">
      <c r="A5" s="55" t="inlineStr">
        <is>
          <t>LOAN</t>
        </is>
      </c>
      <c r="B5" s="55" t="inlineStr">
        <is>
          <t>BOB-3296</t>
        </is>
      </c>
      <c r="C5" s="55" t="n">
        <v>-5192939</v>
      </c>
      <c r="D5" s="55" t="n">
        <v>-5039326</v>
      </c>
    </row>
    <row r="6">
      <c r="A6" s="55" t="inlineStr">
        <is>
          <t>LOAN</t>
        </is>
      </c>
      <c r="B6" s="55" t="inlineStr">
        <is>
          <t>BOB-3313</t>
        </is>
      </c>
      <c r="C6" s="55" t="n">
        <v>-2817688</v>
      </c>
      <c r="D6" s="55" t="n">
        <v>-2762585</v>
      </c>
    </row>
    <row r="7">
      <c r="A7" s="55" t="n"/>
      <c r="B7" s="55" t="inlineStr">
        <is>
          <t>HDFC-4442</t>
        </is>
      </c>
      <c r="C7" s="55" t="n"/>
      <c r="D7" s="55" t="n">
        <v>3214</v>
      </c>
    </row>
    <row r="8">
      <c r="A8" s="55" t="n"/>
      <c r="B8" s="55" t="inlineStr">
        <is>
          <t>ICICI-3823</t>
        </is>
      </c>
      <c r="C8" s="55" t="n">
        <v>1165127</v>
      </c>
      <c r="D8" s="55" t="n">
        <v>425421</v>
      </c>
    </row>
    <row r="9">
      <c r="A9" s="55" t="inlineStr">
        <is>
          <t>LOAN</t>
        </is>
      </c>
      <c r="B9" s="55" t="inlineStr">
        <is>
          <t>ICICI-0912</t>
        </is>
      </c>
      <c r="C9" s="55" t="n">
        <v>-18188888</v>
      </c>
      <c r="D9" s="55" t="n">
        <v>-17045337</v>
      </c>
    </row>
    <row r="10">
      <c r="A10" s="55" t="n"/>
      <c r="B10" s="55" t="inlineStr">
        <is>
          <t>SBI-6034</t>
        </is>
      </c>
      <c r="C10" s="55" t="n">
        <v>179357.02</v>
      </c>
      <c r="D10" s="55" t="n">
        <v>11154</v>
      </c>
    </row>
    <row r="11">
      <c r="A11" s="55" t="inlineStr">
        <is>
          <t>STOCK-BALAJI</t>
        </is>
      </c>
      <c r="B11" s="55" t="n"/>
      <c r="C11" s="55" t="n">
        <v>7015120</v>
      </c>
      <c r="D11" s="55" t="n">
        <v>7250847</v>
      </c>
    </row>
    <row r="12">
      <c r="A12" s="55" t="inlineStr">
        <is>
          <t>DEBTORS</t>
        </is>
      </c>
      <c r="B12" s="55" t="n"/>
      <c r="C12" s="55" t="n">
        <v>6050374</v>
      </c>
      <c r="D12" s="55" t="n">
        <v>8418733</v>
      </c>
    </row>
    <row r="13">
      <c r="A13" s="55" t="inlineStr">
        <is>
          <t>CREDITORS</t>
        </is>
      </c>
      <c r="B13" s="55" t="n"/>
      <c r="C13" s="55" t="n">
        <v>-216370</v>
      </c>
      <c r="D13" s="55" t="n">
        <v>29546</v>
      </c>
    </row>
    <row r="14">
      <c r="A14" s="55" t="inlineStr">
        <is>
          <t>CASH</t>
        </is>
      </c>
      <c r="B14" s="55" t="n"/>
      <c r="C14" s="55" t="n">
        <v>143892</v>
      </c>
      <c r="D14" s="55" t="n">
        <v>58144</v>
      </c>
    </row>
    <row r="15">
      <c r="A15" s="55" t="inlineStr">
        <is>
          <t>CASH-2</t>
        </is>
      </c>
      <c r="B15" s="55" t="n"/>
      <c r="C15" s="55" t="n">
        <v>177000</v>
      </c>
      <c r="D15" s="55" t="n">
        <v>444500</v>
      </c>
    </row>
    <row r="16">
      <c r="A16" s="55" t="inlineStr">
        <is>
          <t>Rajeev</t>
        </is>
      </c>
      <c r="B16" s="55" t="n"/>
      <c r="C16" s="55" t="n">
        <v>-2500000</v>
      </c>
      <c r="D16" s="55" t="n">
        <v>-2500000</v>
      </c>
    </row>
    <row r="17">
      <c r="A17" s="55" t="inlineStr">
        <is>
          <t>Krishna</t>
        </is>
      </c>
      <c r="B17" s="55" t="n"/>
      <c r="C17" s="55" t="n">
        <v>1100000</v>
      </c>
      <c r="D17" s="55" t="n">
        <v>1100000</v>
      </c>
    </row>
    <row r="18">
      <c r="A18" s="55" t="inlineStr">
        <is>
          <t>Rudraksh</t>
        </is>
      </c>
      <c r="B18" s="55" t="n"/>
      <c r="C18" s="55" t="n">
        <v>2740000</v>
      </c>
      <c r="D18" s="55" t="n">
        <v>5186023</v>
      </c>
    </row>
    <row r="19">
      <c r="A19" s="55" t="n"/>
      <c r="B19" s="55" t="n"/>
      <c r="C19" s="134">
        <f>SUM(C3:C18)</f>
        <v/>
      </c>
      <c r="D19" s="55">
        <f>SUM(D3:D18)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E21"/>
  <sheetViews>
    <sheetView zoomScaleNormal="100" workbookViewId="0">
      <selection activeCell="G14" sqref="G14"/>
    </sheetView>
  </sheetViews>
  <sheetFormatPr baseColWidth="8" defaultRowHeight="15"/>
  <cols>
    <col width="14.7109375" customWidth="1" min="1" max="1"/>
    <col width="17.42578125" customWidth="1" min="2" max="2"/>
    <col width="23.28515625" customWidth="1" min="3" max="3"/>
    <col width="21.85546875" customWidth="1" min="4" max="4"/>
    <col width="15.85546875" customWidth="1" min="5" max="5"/>
    <col width="15.28515625" customWidth="1" min="7" max="7"/>
  </cols>
  <sheetData>
    <row r="2" ht="56.25" customHeight="1">
      <c r="A2" s="31" t="inlineStr">
        <is>
          <t>YEAR</t>
        </is>
      </c>
      <c r="B2" s="221" t="inlineStr">
        <is>
          <t>SALE</t>
        </is>
      </c>
      <c r="C2" s="233" t="inlineStr">
        <is>
          <t>12% Growth chart from 2008-2009 sale</t>
        </is>
      </c>
      <c r="D2" s="233" t="inlineStr">
        <is>
          <t>20% Growth chart from 2008-2009 sale</t>
        </is>
      </c>
      <c r="E2" s="233" t="inlineStr">
        <is>
          <t>Balance Sheet N.PROFIT</t>
        </is>
      </c>
    </row>
    <row r="3">
      <c r="E3" s="4" t="n"/>
    </row>
    <row r="4">
      <c r="A4" s="3" t="inlineStr">
        <is>
          <t>2008-2009</t>
        </is>
      </c>
      <c r="B4" s="219" t="n">
        <v>9960575.130000001</v>
      </c>
      <c r="C4">
        <f>D4</f>
        <v/>
      </c>
      <c r="D4">
        <f>B4+(B4*20%)</f>
        <v/>
      </c>
      <c r="E4" s="219" t="n">
        <v>468603.74</v>
      </c>
    </row>
    <row r="5">
      <c r="A5" s="3" t="inlineStr">
        <is>
          <t>2009-2010</t>
        </is>
      </c>
      <c r="B5" s="219" t="n">
        <v>16992330.69</v>
      </c>
      <c r="C5" s="219">
        <f>C4+(C4*12%)</f>
        <v/>
      </c>
      <c r="D5" s="219">
        <f>D4+(D4*20%)</f>
        <v/>
      </c>
      <c r="E5" s="219" t="n">
        <v>530533.0699999999</v>
      </c>
    </row>
    <row r="6">
      <c r="A6" s="3" t="inlineStr">
        <is>
          <t>20010-2011</t>
        </is>
      </c>
      <c r="B6" s="219" t="n">
        <v>22892252.12</v>
      </c>
      <c r="C6" s="219">
        <f>C5+(C5*12%)</f>
        <v/>
      </c>
      <c r="D6" s="219">
        <f>D5+(D5*20%)</f>
        <v/>
      </c>
      <c r="E6" s="219" t="n">
        <v>814378.8100000001</v>
      </c>
    </row>
    <row r="7">
      <c r="A7" s="3" t="n">
        <v>2012</v>
      </c>
      <c r="B7" s="219" t="n">
        <v>27271450.64</v>
      </c>
      <c r="C7" s="219">
        <f>C6+(C6*12%)</f>
        <v/>
      </c>
      <c r="D7" s="219">
        <f>D6+(D6*20%)</f>
        <v/>
      </c>
      <c r="E7" s="219" t="n">
        <v>973487.03</v>
      </c>
    </row>
    <row r="8">
      <c r="A8" s="3" t="n">
        <v>2013</v>
      </c>
      <c r="B8" s="219" t="n">
        <v>32392741.62</v>
      </c>
      <c r="C8" s="219">
        <f>C7+(C7*12%)</f>
        <v/>
      </c>
      <c r="D8" s="219">
        <f>D7+(D7*20%)</f>
        <v/>
      </c>
      <c r="E8" s="219" t="n">
        <v>1621595.59</v>
      </c>
    </row>
    <row r="9">
      <c r="A9" s="3" t="n">
        <v>2014</v>
      </c>
      <c r="B9" s="219" t="n">
        <v>38240324.12</v>
      </c>
      <c r="C9" s="219">
        <f>C8+(C8*12%)</f>
        <v/>
      </c>
      <c r="D9" s="219">
        <f>D8+(D8*20%)</f>
        <v/>
      </c>
      <c r="E9" s="219" t="n">
        <v>1919326.8</v>
      </c>
    </row>
    <row r="10">
      <c r="A10" s="3" t="n">
        <v>2015</v>
      </c>
      <c r="B10" s="219" t="n">
        <v>37895536.85</v>
      </c>
      <c r="C10" s="219">
        <f>C9+(C9*12%)</f>
        <v/>
      </c>
      <c r="D10" s="219">
        <f>D9+(D9*20%)</f>
        <v/>
      </c>
      <c r="E10" s="219" t="n">
        <v>2109381.75</v>
      </c>
    </row>
    <row r="11">
      <c r="A11" s="3" t="n">
        <v>2016</v>
      </c>
      <c r="B11" s="219" t="n">
        <v>40817829.52</v>
      </c>
      <c r="C11" s="219">
        <f>C10+(C10*12%)</f>
        <v/>
      </c>
      <c r="D11" s="219">
        <f>D10+(D10*20%)</f>
        <v/>
      </c>
      <c r="E11" s="219" t="n">
        <v>2590359.53</v>
      </c>
    </row>
    <row r="12">
      <c r="A12" s="3" t="n">
        <v>2017</v>
      </c>
      <c r="B12" s="219" t="n">
        <v>46483389.03</v>
      </c>
      <c r="C12" s="219">
        <f>C11+(C11*12%)</f>
        <v/>
      </c>
      <c r="D12" s="219">
        <f>D11+(D11*20%)</f>
        <v/>
      </c>
      <c r="E12" s="219" t="n">
        <v>3037274.85</v>
      </c>
    </row>
    <row r="13">
      <c r="A13" s="3" t="n">
        <v>2018</v>
      </c>
      <c r="B13" s="219" t="n">
        <v>48200275.47</v>
      </c>
      <c r="C13" s="219">
        <f>C12+(C12*12%)</f>
        <v/>
      </c>
      <c r="D13" s="219">
        <f>D12+(D12*20%)</f>
        <v/>
      </c>
      <c r="E13" s="219" t="n">
        <v>3286088.89</v>
      </c>
    </row>
    <row r="14">
      <c r="A14" s="3" t="n">
        <v>2019</v>
      </c>
      <c r="B14" s="219" t="n">
        <v>47323207.46</v>
      </c>
      <c r="C14" s="219">
        <f>C13+(C13*12%)</f>
        <v/>
      </c>
      <c r="D14" s="219">
        <f>D13+(D13*20%)</f>
        <v/>
      </c>
      <c r="E14" s="219" t="n">
        <v>3301400.34</v>
      </c>
    </row>
    <row r="15">
      <c r="A15" s="3" t="n">
        <v>2020</v>
      </c>
      <c r="B15" s="219" t="n">
        <v>50585755.29</v>
      </c>
      <c r="C15" s="219">
        <f>C14+(C14*12%)</f>
        <v/>
      </c>
      <c r="D15" s="219">
        <f>D14+(D14*20%)</f>
        <v/>
      </c>
      <c r="E15" s="219" t="n">
        <v>3452920.7</v>
      </c>
    </row>
    <row r="16">
      <c r="A16" s="3" t="n">
        <v>2021</v>
      </c>
      <c r="B16" s="219" t="n">
        <v>63585561.94</v>
      </c>
      <c r="C16" s="219">
        <f>C15+(C15*12%)</f>
        <v/>
      </c>
      <c r="D16" s="219">
        <f>D15+(D15*20%)</f>
        <v/>
      </c>
      <c r="E16" s="219" t="n">
        <v>4449218.38</v>
      </c>
    </row>
    <row r="17">
      <c r="A17" s="3" t="n">
        <v>2022</v>
      </c>
      <c r="B17" s="219" t="n">
        <v>65353280.4</v>
      </c>
      <c r="C17" s="219">
        <f>C16+(C16*12%)</f>
        <v/>
      </c>
      <c r="D17" s="219">
        <f>D16+(D16*20%)</f>
        <v/>
      </c>
      <c r="E17" s="219" t="n">
        <v>1865909.38</v>
      </c>
    </row>
    <row r="18">
      <c r="A18" s="3" t="n">
        <v>2023</v>
      </c>
      <c r="B18" s="219" t="n">
        <v>54520924.62</v>
      </c>
      <c r="C18" s="219">
        <f>C17+(C17*12%)</f>
        <v/>
      </c>
      <c r="D18" s="219">
        <f>D17+(D17*20%)</f>
        <v/>
      </c>
      <c r="E18" s="219" t="n">
        <v>1334867.33</v>
      </c>
    </row>
    <row r="19">
      <c r="A19" s="3" t="n">
        <v>2024</v>
      </c>
      <c r="B19" s="219" t="n">
        <v>58949703</v>
      </c>
      <c r="C19" s="219">
        <f>C18+(C18*12%)</f>
        <v/>
      </c>
      <c r="D19" s="219">
        <f>D18+(D18*20%)</f>
        <v/>
      </c>
      <c r="E19" s="219" t="n">
        <v>1441258</v>
      </c>
    </row>
    <row r="20">
      <c r="A20" s="3" t="inlineStr">
        <is>
          <t>2024-2025</t>
        </is>
      </c>
      <c r="B20" s="219" t="n">
        <v>65925396.9</v>
      </c>
      <c r="C20" s="219">
        <f>C19+(C19*12%)</f>
        <v/>
      </c>
      <c r="D20" s="219">
        <f>D19+(D19*20%)</f>
        <v/>
      </c>
      <c r="E20" s="220" t="n"/>
    </row>
    <row r="21">
      <c r="A21" s="3" t="inlineStr">
        <is>
          <t>2025-2026</t>
        </is>
      </c>
      <c r="C21" s="219">
        <f>C20+(C20*12%)</f>
        <v/>
      </c>
      <c r="D21" s="219">
        <f>D20+(D20*20%)</f>
        <v/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38"/>
  <sheetViews>
    <sheetView workbookViewId="0">
      <selection activeCell="K18" sqref="K18"/>
    </sheetView>
  </sheetViews>
  <sheetFormatPr baseColWidth="8" defaultRowHeight="15"/>
  <cols>
    <col width="15.85546875" customWidth="1" min="1" max="1"/>
    <col width="15.140625" customWidth="1" min="2" max="2"/>
    <col width="22" customWidth="1" min="3" max="3"/>
    <col width="11" customWidth="1" min="4" max="4"/>
    <col width="30.28515625" bestFit="1" customWidth="1" min="5" max="5"/>
    <col width="8.5703125" customWidth="1" min="6" max="6"/>
    <col width="12.28515625" customWidth="1" min="7" max="7"/>
    <col width="12.5703125" customWidth="1" min="8" max="8"/>
    <col width="9.5703125" bestFit="1" customWidth="1" min="9" max="9"/>
  </cols>
  <sheetData>
    <row r="1" ht="18.75" customHeight="1">
      <c r="C1" s="6" t="n"/>
      <c r="F1" s="19" t="n"/>
      <c r="G1" s="19" t="n"/>
    </row>
    <row r="2" ht="18.75" customHeight="1">
      <c r="A2" s="6" t="inlineStr">
        <is>
          <t>UPCL</t>
        </is>
      </c>
      <c r="B2" t="inlineStr">
        <is>
          <t>Sumit Agarwal (office)      - Acc.No.: 40117880089</t>
        </is>
      </c>
      <c r="E2" s="19" t="n"/>
    </row>
    <row r="3" ht="18.75" customHeight="1">
      <c r="A3" s="6" t="inlineStr">
        <is>
          <t>UPCL</t>
        </is>
      </c>
      <c r="B3" t="inlineStr">
        <is>
          <t>Megha Agarwal (Home)  - Acc.No.: 40115295960</t>
        </is>
      </c>
      <c r="E3" s="19" t="n"/>
    </row>
    <row r="4" ht="18.75" customHeight="1">
      <c r="A4" s="6" t="inlineStr">
        <is>
          <t>UPCL</t>
        </is>
      </c>
      <c r="B4" t="inlineStr">
        <is>
          <t>Sumit Agarwal (Ecotown) - Acc.No.: 41801776904</t>
        </is>
      </c>
      <c r="E4" s="19" t="n"/>
    </row>
    <row r="5" ht="18.75" customHeight="1">
      <c r="A5" s="6" t="inlineStr">
        <is>
          <t>UPJS</t>
        </is>
      </c>
      <c r="B5" t="inlineStr">
        <is>
          <t>Sumit Agarwal (Ecotown) - Consumer Code: 4331204-transport nagar, Haldwani</t>
        </is>
      </c>
    </row>
    <row r="6" ht="18.75" customHeight="1">
      <c r="A6" s="6" t="n"/>
    </row>
    <row r="7" ht="18.75" customHeight="1">
      <c r="A7" s="6" t="inlineStr">
        <is>
          <t>UPJS</t>
        </is>
      </c>
      <c r="B7" t="inlineStr">
        <is>
          <t>Megha Agarwal  - Consumer Code: 3901061-Water Works, Haldwani</t>
        </is>
      </c>
    </row>
    <row r="8" ht="18.75" customHeight="1">
      <c r="A8" s="6" t="n"/>
      <c r="B8" t="inlineStr">
        <is>
          <t>Billing Month: 1,4,7,10</t>
        </is>
      </c>
      <c r="E8" s="19" t="n"/>
    </row>
    <row r="9" ht="18.75" customHeight="1">
      <c r="A9" s="6" t="n"/>
      <c r="E9" s="19" t="n"/>
    </row>
    <row r="11" ht="26.25" customHeight="1">
      <c r="A11" s="33" t="n"/>
      <c r="B11" s="28" t="inlineStr">
        <is>
          <t>INSURANCE DETAIL</t>
        </is>
      </c>
      <c r="C11" s="28" t="n"/>
      <c r="D11" s="29" t="n"/>
      <c r="E11" s="33" t="n"/>
      <c r="F11" s="29" t="n"/>
      <c r="G11" s="29" t="n"/>
      <c r="H11" s="29" t="n"/>
    </row>
    <row r="12">
      <c r="A12" s="9" t="n"/>
      <c r="B12" s="9" t="n"/>
      <c r="C12" s="10" t="n"/>
      <c r="D12" s="9" t="n"/>
      <c r="E12" s="9" t="n"/>
      <c r="F12" s="29" t="n"/>
      <c r="G12" s="29" t="n"/>
      <c r="H12" s="29" t="n"/>
    </row>
    <row r="13">
      <c r="A13" s="9" t="n"/>
      <c r="B13" s="9" t="n"/>
      <c r="C13" s="10" t="n"/>
      <c r="D13" s="9" t="n"/>
      <c r="E13" s="9" t="n"/>
      <c r="F13" s="29" t="n"/>
      <c r="G13" s="29" t="n"/>
      <c r="H13" s="29" t="n"/>
    </row>
    <row r="14" ht="57.75" customHeight="1">
      <c r="A14" s="31" t="inlineStr">
        <is>
          <t>Scooty / Car</t>
        </is>
      </c>
      <c r="B14" s="32" t="inlineStr">
        <is>
          <t>Vechile No.</t>
        </is>
      </c>
      <c r="C14" s="31" t="inlineStr">
        <is>
          <t>Insurance Co.</t>
        </is>
      </c>
      <c r="D14" s="31" t="inlineStr">
        <is>
          <t>Due Date</t>
        </is>
      </c>
      <c r="E14" s="31" t="inlineStr">
        <is>
          <t>Policy No.</t>
        </is>
      </c>
      <c r="F14" s="31" t="inlineStr">
        <is>
          <t>Amount</t>
        </is>
      </c>
      <c r="G14" s="81" t="inlineStr">
        <is>
          <t>Fitness Upto</t>
        </is>
      </c>
      <c r="H14" s="82" t="inlineStr">
        <is>
          <t>POLLUTION VALIDITY</t>
        </is>
      </c>
      <c r="I14" s="11" t="n"/>
    </row>
    <row r="15" ht="26.25" customHeight="1">
      <c r="A15" s="9" t="n"/>
      <c r="B15" s="10" t="n"/>
      <c r="C15" s="9" t="n"/>
      <c r="D15" s="9" t="n"/>
      <c r="E15" s="9" t="n"/>
      <c r="F15" s="9" t="n"/>
      <c r="G15" s="9" t="n"/>
      <c r="H15" s="9" t="n"/>
      <c r="I15" s="11" t="n"/>
    </row>
    <row r="16">
      <c r="A16" s="9" t="inlineStr">
        <is>
          <t>Car KIA</t>
        </is>
      </c>
      <c r="B16" s="10" t="inlineStr">
        <is>
          <t>UK 04 AE 8400</t>
        </is>
      </c>
      <c r="C16" s="9" t="inlineStr">
        <is>
          <t>ICICI LOMBARD</t>
        </is>
      </c>
      <c r="D16" s="30" t="n">
        <v>45233</v>
      </c>
      <c r="E16" s="24" t="inlineStr">
        <is>
          <t>3001/Ka-15715692/00/000</t>
        </is>
      </c>
      <c r="F16" s="29" t="n">
        <v>39030</v>
      </c>
      <c r="G16" s="17" t="n">
        <v>49622</v>
      </c>
      <c r="H16" s="17" t="n">
        <v>44616</v>
      </c>
    </row>
    <row r="17">
      <c r="A17" s="9" t="inlineStr">
        <is>
          <t>Car</t>
        </is>
      </c>
      <c r="B17" s="10" t="inlineStr">
        <is>
          <t xml:space="preserve">UA04 E 5001 </t>
        </is>
      </c>
      <c r="C17" s="9" t="inlineStr">
        <is>
          <t>NATIONAL INSURANCE</t>
        </is>
      </c>
      <c r="D17" s="12" t="n">
        <v>45438</v>
      </c>
      <c r="E17" s="94" t="inlineStr">
        <is>
          <t>461800312310000125</t>
        </is>
      </c>
      <c r="F17" s="9" t="n">
        <v>3055</v>
      </c>
      <c r="G17" s="17" t="n">
        <v>44726</v>
      </c>
      <c r="H17" s="17" t="n">
        <v>44621</v>
      </c>
    </row>
    <row r="18">
      <c r="A18" s="9" t="inlineStr">
        <is>
          <t>Car Nios</t>
        </is>
      </c>
      <c r="B18" s="10" t="inlineStr">
        <is>
          <t>UK04AF 8400</t>
        </is>
      </c>
      <c r="C18" s="9" t="inlineStr">
        <is>
          <t>Aditya Birla</t>
        </is>
      </c>
      <c r="D18" s="12" t="n">
        <v>45351</v>
      </c>
      <c r="E18" s="24" t="inlineStr">
        <is>
          <t>Hax/SN146352</t>
        </is>
      </c>
      <c r="F18" s="13" t="n">
        <v>32193</v>
      </c>
      <c r="G18" s="17" t="n">
        <v>49739</v>
      </c>
      <c r="H18" s="17" t="n"/>
    </row>
    <row r="19">
      <c r="A19" s="9" t="inlineStr">
        <is>
          <t>Car</t>
        </is>
      </c>
      <c r="B19" s="10" t="inlineStr">
        <is>
          <t xml:space="preserve">UA04 E 2290 </t>
        </is>
      </c>
      <c r="C19" s="9" t="inlineStr">
        <is>
          <t>NATIONAL INSURANCE</t>
        </is>
      </c>
      <c r="D19" s="12" t="n">
        <v>45147</v>
      </c>
      <c r="E19" s="25" t="inlineStr">
        <is>
          <t>46180031221000487</t>
        </is>
      </c>
      <c r="F19" s="9" t="n">
        <v>3566</v>
      </c>
      <c r="G19" s="9" t="inlineStr">
        <is>
          <t>22-03-2022</t>
        </is>
      </c>
      <c r="H19" s="17" t="n">
        <v>44595</v>
      </c>
    </row>
    <row r="20">
      <c r="A20" s="9" t="n"/>
      <c r="B20" s="10" t="n"/>
      <c r="C20" s="9" t="n"/>
      <c r="D20" s="12" t="n"/>
      <c r="E20" s="25" t="n"/>
      <c r="F20" s="9" t="n"/>
      <c r="G20" s="9" t="n"/>
      <c r="H20" s="9" t="n"/>
    </row>
    <row r="21">
      <c r="A21" s="9" t="inlineStr">
        <is>
          <t>Scooty 1</t>
        </is>
      </c>
      <c r="B21" s="10" t="inlineStr">
        <is>
          <t>UK04 U 0860</t>
        </is>
      </c>
      <c r="C21" s="9" t="inlineStr">
        <is>
          <t xml:space="preserve">IFFCO-TOKIO </t>
        </is>
      </c>
      <c r="D21" s="12" t="n">
        <v>44803</v>
      </c>
      <c r="E21" s="24" t="inlineStr">
        <is>
          <t>Mf 218093</t>
        </is>
      </c>
      <c r="F21" s="9" t="n">
        <v>1464.63</v>
      </c>
      <c r="G21" s="17" t="n">
        <v>47744</v>
      </c>
      <c r="H21" s="17" t="n">
        <v>44621</v>
      </c>
    </row>
    <row r="22">
      <c r="A22" s="9" t="inlineStr">
        <is>
          <t>Scooty 2</t>
        </is>
      </c>
      <c r="B22" s="10" t="inlineStr">
        <is>
          <t>UK04 Q 5936</t>
        </is>
      </c>
      <c r="C22" s="9" t="inlineStr">
        <is>
          <t>NATIONAL INSURANCE</t>
        </is>
      </c>
      <c r="D22" s="12" t="n">
        <v>44939</v>
      </c>
      <c r="E22" s="25" t="inlineStr">
        <is>
          <t>461800312110001668</t>
        </is>
      </c>
      <c r="F22" s="9" t="n">
        <v>1400</v>
      </c>
      <c r="G22" s="17" t="n">
        <v>47118</v>
      </c>
      <c r="H22" s="17" t="n"/>
    </row>
    <row r="23">
      <c r="A23" s="9" t="inlineStr">
        <is>
          <t>Scooty 3</t>
        </is>
      </c>
      <c r="B23" s="10" t="inlineStr">
        <is>
          <t>UK04  S 3791</t>
        </is>
      </c>
      <c r="C23" s="9" t="inlineStr">
        <is>
          <t>NATIONAL INSURANCE</t>
        </is>
      </c>
      <c r="D23" s="12" t="n">
        <v>44939</v>
      </c>
      <c r="E23" s="25" t="inlineStr">
        <is>
          <t>461800312210001669</t>
        </is>
      </c>
      <c r="F23" s="9" t="n">
        <v>1450</v>
      </c>
      <c r="G23" s="17" t="n">
        <v>47440</v>
      </c>
      <c r="H23" s="17" t="n">
        <v>44609</v>
      </c>
    </row>
    <row r="24">
      <c r="A24" s="9" t="inlineStr">
        <is>
          <t>Scooty 4</t>
        </is>
      </c>
      <c r="B24" s="10" t="inlineStr">
        <is>
          <t>UK04 N 8525</t>
        </is>
      </c>
      <c r="C24" s="9" t="inlineStr">
        <is>
          <t>NATIONAL INSURANCE</t>
        </is>
      </c>
      <c r="D24" s="12" t="n">
        <v>44577</v>
      </c>
      <c r="E24" s="25" t="inlineStr">
        <is>
          <t>4618003120010002019</t>
        </is>
      </c>
      <c r="F24" s="13" t="n">
        <v>1172</v>
      </c>
      <c r="G24" s="17" t="n">
        <v>46794</v>
      </c>
      <c r="H24" s="17" t="n">
        <v>44621</v>
      </c>
    </row>
    <row r="25">
      <c r="A25" s="9" t="inlineStr">
        <is>
          <t>Scooty 5</t>
        </is>
      </c>
      <c r="B25" s="10" t="inlineStr">
        <is>
          <t>UK04 H 6925</t>
        </is>
      </c>
      <c r="C25" s="9" t="inlineStr">
        <is>
          <t>NATIONAL INSURANCE</t>
        </is>
      </c>
      <c r="D25" s="12" t="n">
        <v>44893</v>
      </c>
      <c r="E25" s="34" t="inlineStr">
        <is>
          <t>461800312110001382</t>
        </is>
      </c>
      <c r="F25" s="13" t="n">
        <v>1235</v>
      </c>
      <c r="G25" s="17" t="n">
        <v>45742</v>
      </c>
      <c r="H25" s="17" t="n">
        <v>44621</v>
      </c>
    </row>
    <row r="26">
      <c r="A26" s="9" t="inlineStr">
        <is>
          <t>Scooty 6</t>
        </is>
      </c>
      <c r="B26" s="10" t="inlineStr">
        <is>
          <t>UK06 AF 1811</t>
        </is>
      </c>
      <c r="C26" s="9" t="inlineStr">
        <is>
          <t>NATIONAL INSURANCE</t>
        </is>
      </c>
      <c r="D26" s="12" t="n">
        <v>44946</v>
      </c>
      <c r="E26" s="25" t="inlineStr">
        <is>
          <t>461800312110001673</t>
        </is>
      </c>
      <c r="F26" s="13" t="n">
        <v>1285</v>
      </c>
      <c r="G26" s="17" t="n">
        <v>47567</v>
      </c>
      <c r="H26" s="17" t="n">
        <v>44621</v>
      </c>
    </row>
    <row r="27">
      <c r="A27" s="9" t="inlineStr">
        <is>
          <t>Scooty 7</t>
        </is>
      </c>
      <c r="B27" s="10" t="inlineStr">
        <is>
          <t>UK04 L 2601</t>
        </is>
      </c>
      <c r="C27" s="9" t="inlineStr">
        <is>
          <t>NATIONAL INSURANCE</t>
        </is>
      </c>
      <c r="D27" s="12" t="n">
        <v>44946</v>
      </c>
      <c r="E27" s="25" t="inlineStr">
        <is>
          <t>461800312110001671</t>
        </is>
      </c>
      <c r="F27" s="9" t="n">
        <v>913</v>
      </c>
      <c r="G27" s="9" t="n"/>
      <c r="H27" s="17" t="n">
        <v>44621</v>
      </c>
    </row>
    <row r="28">
      <c r="A28" s="9" t="inlineStr">
        <is>
          <t>Scooty 8</t>
        </is>
      </c>
      <c r="B28" s="10" t="inlineStr">
        <is>
          <t>UK04 Q 3836</t>
        </is>
      </c>
      <c r="C28" s="9" t="inlineStr">
        <is>
          <t>Oriental Insurance</t>
        </is>
      </c>
      <c r="D28" s="12" t="n">
        <v>44946</v>
      </c>
      <c r="E28" s="34" t="inlineStr">
        <is>
          <t>461800312110001672</t>
        </is>
      </c>
      <c r="F28" s="9" t="n">
        <v>1235</v>
      </c>
      <c r="G28" s="17" t="n">
        <v>47084</v>
      </c>
      <c r="H28" s="17" t="n">
        <v>44621</v>
      </c>
    </row>
    <row r="29">
      <c r="A29" s="9" t="inlineStr">
        <is>
          <t>Scooty 9</t>
        </is>
      </c>
      <c r="B29" s="10" t="inlineStr">
        <is>
          <t>UK04 AB 1033</t>
        </is>
      </c>
      <c r="C29" s="9" t="inlineStr">
        <is>
          <t>ICICI LOMBARD</t>
        </is>
      </c>
      <c r="D29" s="12" t="n">
        <v>45227</v>
      </c>
      <c r="E29" s="24" t="inlineStr">
        <is>
          <t>3005/2011459494/00/0000004502</t>
        </is>
      </c>
      <c r="F29" s="9" t="n">
        <v>8839</v>
      </c>
      <c r="G29" s="9" t="inlineStr">
        <is>
          <t>31-10-2033</t>
        </is>
      </c>
      <c r="H29" s="17" t="n">
        <v>44805</v>
      </c>
    </row>
    <row r="30">
      <c r="A30" s="14" t="n"/>
      <c r="B30" s="15" t="n"/>
      <c r="C30" s="14" t="n"/>
      <c r="D30" s="16" t="n"/>
      <c r="E30" s="26" t="n"/>
      <c r="F30" s="14" t="n"/>
      <c r="G30" s="35" t="n"/>
      <c r="H30" s="36" t="n"/>
    </row>
    <row r="31">
      <c r="A31" s="14" t="inlineStr">
        <is>
          <t>SHOP-FIRE</t>
        </is>
      </c>
      <c r="B31" s="15" t="n"/>
      <c r="C31" s="9" t="inlineStr">
        <is>
          <t>ICICI LOMBARD</t>
        </is>
      </c>
      <c r="D31" s="16" t="n">
        <v>45179</v>
      </c>
      <c r="E31" s="26" t="n"/>
      <c r="F31" s="27" t="n">
        <v>16525</v>
      </c>
    </row>
    <row r="32">
      <c r="A32" s="9" t="inlineStr">
        <is>
          <t>SHOP-BURGLARY</t>
        </is>
      </c>
      <c r="B32" s="10" t="n"/>
      <c r="C32" s="9" t="inlineStr">
        <is>
          <t>ICICI LOMBARD</t>
        </is>
      </c>
      <c r="D32" s="16" t="n">
        <v>45178</v>
      </c>
      <c r="E32" s="25" t="n"/>
      <c r="F32" s="13" t="n">
        <v>2360</v>
      </c>
      <c r="G32" s="8" t="n"/>
      <c r="H32" s="8" t="n"/>
    </row>
    <row r="33">
      <c r="A33" s="9" t="n"/>
      <c r="B33" s="10" t="n"/>
      <c r="C33" s="9" t="n"/>
      <c r="D33" s="12" t="n"/>
      <c r="E33" s="25" t="n"/>
      <c r="F33" s="13" t="n"/>
      <c r="G33" s="8" t="n"/>
      <c r="H33" s="8" t="n"/>
    </row>
    <row r="34">
      <c r="A34" s="9" t="inlineStr">
        <is>
          <t>Mediclaim</t>
        </is>
      </c>
      <c r="B34" s="10" t="inlineStr">
        <is>
          <t>Sumit</t>
        </is>
      </c>
      <c r="C34" s="9" t="inlineStr">
        <is>
          <t>Religare</t>
        </is>
      </c>
      <c r="D34" s="12" t="inlineStr">
        <is>
          <t>30-03-2023</t>
        </is>
      </c>
      <c r="E34" s="24" t="n">
        <v>12255991</v>
      </c>
      <c r="F34" s="9" t="inlineStr">
        <is>
          <t>Rs. 12299</t>
        </is>
      </c>
    </row>
    <row r="35">
      <c r="A35" s="9" t="inlineStr">
        <is>
          <t>Mediclaim</t>
        </is>
      </c>
      <c r="B35" s="10" t="inlineStr">
        <is>
          <t>Megha</t>
        </is>
      </c>
      <c r="C35" s="9" t="inlineStr">
        <is>
          <t>Religare</t>
        </is>
      </c>
      <c r="D35" s="12" t="inlineStr">
        <is>
          <t>30-03-2023</t>
        </is>
      </c>
      <c r="E35" s="24" t="n">
        <v>12238323</v>
      </c>
      <c r="F35" s="9" t="inlineStr">
        <is>
          <t>Rs. 12299</t>
        </is>
      </c>
    </row>
    <row r="36">
      <c r="A36" s="9" t="inlineStr">
        <is>
          <t>Insurance</t>
        </is>
      </c>
      <c r="B36" s="10" t="inlineStr">
        <is>
          <t>sumit</t>
        </is>
      </c>
      <c r="C36" s="9" t="inlineStr">
        <is>
          <t>HDFC Life Insurance</t>
        </is>
      </c>
      <c r="D36" s="18" t="inlineStr">
        <is>
          <t>01-Jan-23</t>
        </is>
      </c>
      <c r="E36" s="24" t="n">
        <v>12513357</v>
      </c>
      <c r="F36" s="9" t="inlineStr">
        <is>
          <t>Rs.20000</t>
        </is>
      </c>
    </row>
    <row r="37">
      <c r="A37" s="14" t="inlineStr">
        <is>
          <t>Mediclaim</t>
        </is>
      </c>
      <c r="B37" s="15" t="inlineStr">
        <is>
          <t>Prem</t>
        </is>
      </c>
      <c r="C37" s="14" t="n"/>
      <c r="D37" s="16" t="n"/>
      <c r="E37" s="24" t="n"/>
      <c r="F37" s="9" t="n"/>
    </row>
    <row r="38">
      <c r="A38" s="9" t="inlineStr">
        <is>
          <t>Term Plan</t>
        </is>
      </c>
      <c r="B38" s="10" t="inlineStr">
        <is>
          <t>Sumit</t>
        </is>
      </c>
      <c r="C38" s="9" t="inlineStr">
        <is>
          <t>ICICI PRUDENTIAL</t>
        </is>
      </c>
      <c r="D38" s="12" t="n">
        <v>44493</v>
      </c>
      <c r="E38" s="24" t="n">
        <v>28425248</v>
      </c>
      <c r="F38" s="9" t="n">
        <v>20317</v>
      </c>
      <c r="G38" t="inlineStr">
        <is>
          <t>Neeraj Joshi-policy povider</t>
        </is>
      </c>
    </row>
  </sheetData>
  <pageMargins left="0.7" right="0.7" top="0.75" bottom="0.75" header="0.3" footer="0.3"/>
  <pageSetup orientation="landscape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2:C16"/>
  <sheetViews>
    <sheetView workbookViewId="0">
      <selection activeCell="C4" sqref="C4"/>
    </sheetView>
  </sheetViews>
  <sheetFormatPr baseColWidth="8" defaultRowHeight="15"/>
  <cols>
    <col width="28.85546875" customWidth="1" min="2" max="2"/>
    <col width="16.5703125" customWidth="1" min="3" max="3"/>
  </cols>
  <sheetData>
    <row r="2">
      <c r="B2" s="79" t="inlineStr">
        <is>
          <t>Cash-1 in Hand</t>
        </is>
      </c>
      <c r="C2" s="79" t="n">
        <v>136275</v>
      </c>
    </row>
    <row r="3">
      <c r="B3" s="79" t="inlineStr">
        <is>
          <t>Cash-2 in Hand</t>
        </is>
      </c>
      <c r="C3" s="79" t="n">
        <v>534390</v>
      </c>
    </row>
    <row r="4">
      <c r="B4" s="79" t="inlineStr">
        <is>
          <t>Stock</t>
        </is>
      </c>
      <c r="C4" s="79" t="n">
        <v>6600000</v>
      </c>
    </row>
    <row r="5">
      <c r="B5" s="79" t="inlineStr">
        <is>
          <t>Debitors</t>
        </is>
      </c>
      <c r="C5" s="79" t="n">
        <v>5202050</v>
      </c>
    </row>
    <row r="6">
      <c r="B6" s="79" t="inlineStr">
        <is>
          <t>Creditors</t>
        </is>
      </c>
      <c r="C6" s="79" t="n"/>
    </row>
    <row r="7">
      <c r="B7" s="79" t="inlineStr">
        <is>
          <t>BOB-12490</t>
        </is>
      </c>
      <c r="C7" s="79" t="n">
        <v>13156</v>
      </c>
    </row>
    <row r="8">
      <c r="B8" s="79" t="inlineStr">
        <is>
          <t>BOB-8838</t>
        </is>
      </c>
      <c r="C8" s="79" t="n">
        <v>244036</v>
      </c>
    </row>
    <row r="9">
      <c r="B9" s="79" t="inlineStr">
        <is>
          <t>BOB-20235</t>
        </is>
      </c>
      <c r="C9" s="79" t="n">
        <v>1010</v>
      </c>
    </row>
    <row r="10">
      <c r="B10" s="79" t="inlineStr">
        <is>
          <t>BOB-HL-09670600003296</t>
        </is>
      </c>
      <c r="C10" s="79" t="n">
        <v>-5521595</v>
      </c>
    </row>
    <row r="11">
      <c r="B11" s="79" t="inlineStr">
        <is>
          <t>BOB-Car Loan-09670600003719</t>
        </is>
      </c>
      <c r="C11" s="79" t="n">
        <v>-900348</v>
      </c>
    </row>
    <row r="12">
      <c r="B12" s="79" t="inlineStr">
        <is>
          <t>BO-Top up-09670600003313</t>
        </is>
      </c>
      <c r="C12" s="79" t="n">
        <v>-2959891</v>
      </c>
    </row>
    <row r="13">
      <c r="B13" s="79" t="inlineStr">
        <is>
          <t>SBI</t>
        </is>
      </c>
      <c r="C13" s="79" t="n">
        <v>248885</v>
      </c>
    </row>
    <row r="14">
      <c r="B14" s="79" t="inlineStr">
        <is>
          <t>PNB</t>
        </is>
      </c>
      <c r="C14" s="79" t="n">
        <v>69777</v>
      </c>
    </row>
    <row r="15">
      <c r="B15" s="79" t="inlineStr">
        <is>
          <t>Icici</t>
        </is>
      </c>
      <c r="C15" s="79" t="n">
        <v>-9503908</v>
      </c>
    </row>
    <row r="16">
      <c r="C16">
        <f>SUM(C2:C15)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2:H25"/>
  <sheetViews>
    <sheetView workbookViewId="0">
      <selection activeCell="B26" sqref="B26"/>
    </sheetView>
  </sheetViews>
  <sheetFormatPr baseColWidth="8" defaultRowHeight="15"/>
  <cols>
    <col width="12.85546875" customWidth="1" min="1" max="1"/>
    <col width="23" customWidth="1" min="2" max="2"/>
  </cols>
  <sheetData>
    <row r="2" ht="23.25" customHeight="1">
      <c r="A2" s="20" t="inlineStr">
        <is>
          <t>Month</t>
        </is>
      </c>
      <c r="B2" s="37" t="inlineStr">
        <is>
          <t>August</t>
        </is>
      </c>
      <c r="C2" s="20" t="inlineStr">
        <is>
          <t>Tick</t>
        </is>
      </c>
    </row>
    <row r="3" ht="15.75" customHeight="1">
      <c r="A3" s="22" t="inlineStr">
        <is>
          <t>Bank Acc.</t>
        </is>
      </c>
      <c r="B3" s="22" t="inlineStr">
        <is>
          <t>BOB-181</t>
        </is>
      </c>
      <c r="C3" s="22" t="n"/>
    </row>
    <row r="4" ht="15.75" customHeight="1">
      <c r="A4" s="22" t="n"/>
      <c r="B4" s="22" t="inlineStr">
        <is>
          <t>BOB-1290</t>
        </is>
      </c>
      <c r="C4" s="22" t="n"/>
    </row>
    <row r="5" ht="15.75" customHeight="1">
      <c r="A5" s="22" t="n"/>
      <c r="B5" s="22" t="inlineStr">
        <is>
          <t>PNB</t>
        </is>
      </c>
      <c r="C5" s="22" t="n"/>
    </row>
    <row r="6" ht="15.75" customHeight="1">
      <c r="A6" s="22" t="n"/>
      <c r="B6" s="22" t="inlineStr">
        <is>
          <t>SBI</t>
        </is>
      </c>
      <c r="C6" s="22" t="n"/>
    </row>
    <row r="7" ht="15.75" customHeight="1">
      <c r="A7" s="22" t="n"/>
      <c r="B7" s="22" t="inlineStr">
        <is>
          <t>BOB-8838</t>
        </is>
      </c>
      <c r="C7" s="22" t="n"/>
    </row>
    <row r="8" ht="15.75" customHeight="1">
      <c r="A8" s="22" t="n"/>
      <c r="B8" s="22" t="inlineStr">
        <is>
          <t>BOB-20235</t>
        </is>
      </c>
      <c r="C8" s="22" t="n"/>
    </row>
    <row r="9" ht="15.75" customHeight="1">
      <c r="A9" s="22" t="n"/>
      <c r="B9" s="22" t="inlineStr">
        <is>
          <t>HDFC</t>
        </is>
      </c>
      <c r="C9" s="22" t="n"/>
    </row>
    <row r="10" ht="15.75" customHeight="1">
      <c r="A10" s="22" t="n"/>
      <c r="B10" s="22" t="n"/>
      <c r="C10" s="22" t="n"/>
    </row>
    <row r="11" ht="15.75" customHeight="1">
      <c r="A11" s="22" t="n"/>
      <c r="B11" s="22" t="inlineStr">
        <is>
          <t>SBI-MEGHA</t>
        </is>
      </c>
      <c r="C11" s="22" t="n"/>
    </row>
    <row r="12" ht="15.75" customHeight="1">
      <c r="A12" s="22" t="n"/>
      <c r="B12" s="22" t="inlineStr">
        <is>
          <t>ENMEDY</t>
        </is>
      </c>
      <c r="C12" s="22" t="n"/>
    </row>
    <row r="13" ht="15.75" customHeight="1">
      <c r="A13" s="22" t="n"/>
      <c r="B13" s="22" t="inlineStr">
        <is>
          <t>BOB-Subhash Agarwal</t>
        </is>
      </c>
      <c r="C13" s="22" t="n"/>
      <c r="E13" s="39" t="inlineStr">
        <is>
          <t xml:space="preserve">I Confirm all Data Entered in Tally and </t>
        </is>
      </c>
    </row>
    <row r="14" ht="15.75" customHeight="1">
      <c r="A14" s="22" t="n"/>
      <c r="B14" s="22" t="n"/>
      <c r="C14" s="22" t="n"/>
      <c r="E14" s="39" t="inlineStr">
        <is>
          <t>Marg and cross checked.</t>
        </is>
      </c>
    </row>
    <row r="15" ht="15.75" customHeight="1">
      <c r="A15" s="22" t="n"/>
      <c r="B15" s="22" t="inlineStr">
        <is>
          <t>Debotors Receipt</t>
        </is>
      </c>
      <c r="C15" s="22" t="n"/>
    </row>
    <row r="16">
      <c r="A16" s="21" t="n"/>
      <c r="B16" s="21" t="inlineStr">
        <is>
          <t>Creditors Payment</t>
        </is>
      </c>
      <c r="C16" s="21" t="n"/>
    </row>
    <row r="17">
      <c r="A17" s="21" t="n"/>
      <c r="B17" s="21" t="inlineStr">
        <is>
          <t>TDS</t>
        </is>
      </c>
      <c r="C17" s="21" t="n"/>
      <c r="E17" s="40" t="inlineStr">
        <is>
          <t>Date</t>
        </is>
      </c>
      <c r="H17" s="38" t="inlineStr">
        <is>
          <t>Sign.</t>
        </is>
      </c>
    </row>
    <row r="18">
      <c r="A18" s="21" t="n"/>
      <c r="B18" s="21" t="inlineStr">
        <is>
          <t>Advance Incometax</t>
        </is>
      </c>
      <c r="C18" s="21" t="n"/>
      <c r="H18" s="38" t="inlineStr">
        <is>
          <t>Asha Binwal</t>
        </is>
      </c>
    </row>
    <row r="19">
      <c r="A19" s="21" t="n"/>
      <c r="B19" s="21" t="inlineStr">
        <is>
          <t>Vouchers</t>
        </is>
      </c>
      <c r="C19" s="21" t="n"/>
    </row>
    <row r="20">
      <c r="A20" s="21" t="n"/>
      <c r="B20" s="21" t="inlineStr">
        <is>
          <t>Suspense Account</t>
        </is>
      </c>
      <c r="C20" s="21" t="n"/>
    </row>
    <row r="21">
      <c r="A21" s="21" t="n"/>
      <c r="B21" s="21" t="n"/>
      <c r="C21" s="21" t="n"/>
    </row>
    <row r="22">
      <c r="A22" s="21" t="n"/>
      <c r="B22" s="21" t="inlineStr">
        <is>
          <t>GSTR-1</t>
        </is>
      </c>
      <c r="C22" s="21" t="n"/>
    </row>
    <row r="23">
      <c r="A23" s="21" t="n"/>
      <c r="B23" s="21" t="inlineStr">
        <is>
          <t>GSTR-3B</t>
        </is>
      </c>
      <c r="C23" s="21" t="n"/>
    </row>
    <row r="24">
      <c r="A24" s="21" t="n"/>
      <c r="B24" s="21" t="inlineStr">
        <is>
          <t>GSTR-2</t>
        </is>
      </c>
      <c r="C24" s="21" t="n"/>
    </row>
    <row r="25">
      <c r="A25" s="21" t="n"/>
      <c r="B25" s="21" t="inlineStr">
        <is>
          <t>Purchase Bill Filled date wise</t>
        </is>
      </c>
      <c r="C25" s="21" t="n"/>
    </row>
  </sheetData>
  <pageMargins left="0.7" right="0" top="0.41" bottom="0" header="0.3" footer="0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D7" sqref="D7"/>
    </sheetView>
  </sheetViews>
  <sheetFormatPr baseColWidth="8" defaultRowHeight="15"/>
  <cols>
    <col width="23.7109375" customWidth="1" min="3" max="3"/>
  </cols>
  <sheetData>
    <row r="1">
      <c r="A1" t="inlineStr">
        <is>
          <t>20/10/2023</t>
        </is>
      </c>
    </row>
    <row r="2">
      <c r="B2" t="n">
        <v>200000</v>
      </c>
      <c r="C2" t="inlineStr">
        <is>
          <t>INTREST-ICICI</t>
        </is>
      </c>
    </row>
    <row r="3">
      <c r="B3" t="n">
        <v>160000</v>
      </c>
      <c r="C3" t="inlineStr">
        <is>
          <t>BOB-8838</t>
        </is>
      </c>
    </row>
    <row r="4">
      <c r="B4" t="n">
        <v>50000</v>
      </c>
      <c r="C4" t="inlineStr">
        <is>
          <t>HDFC-Sumit</t>
        </is>
      </c>
    </row>
    <row r="5">
      <c r="B5" t="n">
        <v>160000</v>
      </c>
      <c r="C5" t="inlineStr">
        <is>
          <t>MEGHA-SBI</t>
        </is>
      </c>
    </row>
    <row r="6">
      <c r="B6" t="n">
        <v>20000</v>
      </c>
      <c r="C6" t="inlineStr">
        <is>
          <t>INCOME TAX</t>
        </is>
      </c>
    </row>
    <row r="7">
      <c r="B7" t="n">
        <v>20000</v>
      </c>
      <c r="C7" t="inlineStr">
        <is>
          <t>INTREST-RAJEEV</t>
        </is>
      </c>
    </row>
    <row r="8">
      <c r="B8" t="n">
        <v>150000</v>
      </c>
      <c r="C8" t="inlineStr">
        <is>
          <t>HOME</t>
        </is>
      </c>
    </row>
    <row r="9">
      <c r="B9" t="n">
        <v>260000</v>
      </c>
      <c r="C9" t="inlineStr">
        <is>
          <t>SALARY</t>
        </is>
      </c>
    </row>
    <row r="10">
      <c r="B10" t="n">
        <v>35000</v>
      </c>
      <c r="C10" t="inlineStr">
        <is>
          <t>RENT</t>
        </is>
      </c>
    </row>
    <row r="11">
      <c r="B11" t="n">
        <v>9500</v>
      </c>
      <c r="C11" t="inlineStr">
        <is>
          <t>RENT</t>
        </is>
      </c>
    </row>
    <row r="12">
      <c r="B12" s="51" t="n">
        <v>5000</v>
      </c>
      <c r="C12" s="51" t="inlineStr">
        <is>
          <t>EXP. Shop</t>
        </is>
      </c>
    </row>
    <row r="13">
      <c r="B13" t="n">
        <v>5000</v>
      </c>
      <c r="C13" t="inlineStr">
        <is>
          <t>Exp. Accounting</t>
        </is>
      </c>
    </row>
    <row r="14">
      <c r="B14" t="n">
        <v>30000</v>
      </c>
      <c r="C14" t="inlineStr">
        <is>
          <t>Exp. Car</t>
        </is>
      </c>
    </row>
    <row r="15">
      <c r="B15" t="n">
        <v>30000</v>
      </c>
      <c r="C15" t="inlineStr">
        <is>
          <t>Exp. Sccoty</t>
        </is>
      </c>
    </row>
    <row r="16">
      <c r="B16" t="n">
        <v>25000</v>
      </c>
      <c r="C16" t="inlineStr">
        <is>
          <t>Exp. Tour n Travel</t>
        </is>
      </c>
    </row>
    <row r="17">
      <c r="B17" t="n">
        <v>15000</v>
      </c>
      <c r="C17" t="inlineStr">
        <is>
          <t>Exp. Electricty</t>
        </is>
      </c>
    </row>
    <row r="18">
      <c r="B18" t="n">
        <v>5000</v>
      </c>
      <c r="C18" t="inlineStr">
        <is>
          <t>Exp. Insurance</t>
        </is>
      </c>
    </row>
    <row r="19">
      <c r="B19" t="n">
        <v>40000</v>
      </c>
      <c r="C19" t="inlineStr">
        <is>
          <t>Exp. TP/IN</t>
        </is>
      </c>
    </row>
    <row r="20">
      <c r="B20" t="n">
        <v>15000</v>
      </c>
      <c r="C20" t="inlineStr">
        <is>
          <t>Exp. TP/Out</t>
        </is>
      </c>
    </row>
    <row r="21">
      <c r="B21" t="n">
        <v>5000</v>
      </c>
      <c r="C21" t="inlineStr">
        <is>
          <t>Exp. Packing Material</t>
        </is>
      </c>
    </row>
    <row r="22">
      <c r="B22" t="n">
        <v>4500</v>
      </c>
      <c r="C22" t="inlineStr">
        <is>
          <t>Exp. Telephone</t>
        </is>
      </c>
    </row>
    <row r="23">
      <c r="B23" t="n">
        <v>500</v>
      </c>
      <c r="C23" t="inlineStr">
        <is>
          <t>Exp. Water Tax</t>
        </is>
      </c>
    </row>
    <row r="24">
      <c r="B24" t="n">
        <v>500</v>
      </c>
      <c r="C24" t="inlineStr">
        <is>
          <t>Exp. House Tax</t>
        </is>
      </c>
    </row>
    <row r="25">
      <c r="C25" t="inlineStr">
        <is>
          <t>Exp. Rep &amp; Maintinance</t>
        </is>
      </c>
    </row>
    <row r="26">
      <c r="B26" t="n">
        <v>5000</v>
      </c>
      <c r="C26" t="inlineStr">
        <is>
          <t>Exp. Printing n stationery</t>
        </is>
      </c>
    </row>
    <row r="27">
      <c r="C27" t="inlineStr">
        <is>
          <t>Exp.Discount</t>
        </is>
      </c>
    </row>
    <row r="28">
      <c r="B28" t="n">
        <v>20000</v>
      </c>
      <c r="C28" t="inlineStr">
        <is>
          <t>Exp. Bussiness Pramotion</t>
        </is>
      </c>
    </row>
    <row r="29">
      <c r="B29" t="n">
        <v>10000</v>
      </c>
      <c r="C29" t="inlineStr">
        <is>
          <t>Exp. Kutti</t>
        </is>
      </c>
    </row>
    <row r="30">
      <c r="B30">
        <f>SUM(B2:B29)</f>
        <v/>
      </c>
    </row>
  </sheetData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E24"/>
  <sheetViews>
    <sheetView workbookViewId="0">
      <selection activeCell="C24" sqref="C24"/>
    </sheetView>
  </sheetViews>
  <sheetFormatPr baseColWidth="8" defaultRowHeight="15"/>
  <cols>
    <col width="14.5703125" customWidth="1" min="2" max="2"/>
    <col width="16.85546875" bestFit="1" customWidth="1" min="3" max="3"/>
    <col width="18.5703125" customWidth="1" min="4" max="4"/>
    <col width="23.7109375" customWidth="1" min="5" max="5"/>
  </cols>
  <sheetData>
    <row r="1">
      <c r="C1" s="23" t="inlineStr">
        <is>
          <t>Investment Period (Years)</t>
        </is>
      </c>
    </row>
    <row r="2">
      <c r="C2" s="41" t="n">
        <v>10</v>
      </c>
      <c r="D2" s="41" t="n">
        <v>20</v>
      </c>
      <c r="E2" s="41" t="n">
        <v>30</v>
      </c>
    </row>
    <row r="3">
      <c r="C3" s="42" t="n"/>
      <c r="D3" s="42" t="n"/>
      <c r="E3" s="42" t="n"/>
    </row>
    <row r="4">
      <c r="B4" s="23" t="inlineStr">
        <is>
          <t>Monthly Saving</t>
        </is>
      </c>
      <c r="C4" s="42" t="n"/>
      <c r="D4" s="42" t="n"/>
      <c r="E4" s="42" t="n"/>
    </row>
    <row r="5">
      <c r="B5" t="n">
        <v>5000</v>
      </c>
      <c r="C5" s="42">
        <f>FV(7%/12,C2*12,-B5)</f>
        <v/>
      </c>
      <c r="D5" s="42">
        <f>FV(7%/12,D2*12,-B5)</f>
        <v/>
      </c>
      <c r="E5" s="42">
        <f>FV(7%/12,E2*12,-B5)</f>
        <v/>
      </c>
    </row>
    <row r="6">
      <c r="B6" t="n">
        <v>10000</v>
      </c>
      <c r="C6" s="42">
        <f>FV(7%/12,C2*12,-B6)</f>
        <v/>
      </c>
      <c r="D6" s="42">
        <f>FV(7%/12,D2*12,-B6)</f>
        <v/>
      </c>
      <c r="E6" s="42">
        <f>FV(7%/12,E2*12,-B6)</f>
        <v/>
      </c>
    </row>
    <row r="7">
      <c r="B7" t="n">
        <v>15000</v>
      </c>
      <c r="C7" s="42">
        <f>FV(7%/12,C2*12,-B7)</f>
        <v/>
      </c>
      <c r="D7" s="42">
        <f>FV(7%/12,D2*12,-B7)</f>
        <v/>
      </c>
      <c r="E7" s="42">
        <f>FV(7%/12,E2*12,-B7)</f>
        <v/>
      </c>
    </row>
    <row r="8">
      <c r="B8" t="n">
        <v>20000</v>
      </c>
      <c r="C8" s="42">
        <f>FV(7%/12,C2*12,-B8)</f>
        <v/>
      </c>
      <c r="D8" s="42">
        <f>FV(7%/12,D5*12,-B8)</f>
        <v/>
      </c>
      <c r="E8" s="42">
        <f>FV(7%/12,E5*12,-B8)</f>
        <v/>
      </c>
    </row>
    <row r="9">
      <c r="B9" t="n">
        <v>25000</v>
      </c>
      <c r="C9" s="42">
        <f>FV(7%/12,C2*12,-B9)</f>
        <v/>
      </c>
      <c r="D9" s="42">
        <f>FV(7%/12,D6*12,-B9)</f>
        <v/>
      </c>
      <c r="E9" s="42">
        <f>FV(7%/12,E6*12,-B9)</f>
        <v/>
      </c>
    </row>
    <row r="10">
      <c r="B10" t="n">
        <v>30000</v>
      </c>
      <c r="C10" s="42">
        <f>FV(7%/12,C3*12,-B10)</f>
        <v/>
      </c>
      <c r="D10" s="42">
        <f>FV(7%/12,D7*12,-B10)</f>
        <v/>
      </c>
      <c r="E10" s="42">
        <f>FV(7%/12,E7*12,-B10)</f>
        <v/>
      </c>
    </row>
    <row r="11">
      <c r="B11" t="n">
        <v>35000</v>
      </c>
      <c r="C11" s="42">
        <f>FV(7%/12,C2*12,-B11)</f>
        <v/>
      </c>
      <c r="D11" s="42">
        <f>FV(7%/12,D8*12,-B11)</f>
        <v/>
      </c>
      <c r="E11" s="42">
        <f>FV(7%/12,E8*12,-B11)</f>
        <v/>
      </c>
    </row>
    <row r="12">
      <c r="B12" t="n">
        <v>40000</v>
      </c>
      <c r="C12" s="42">
        <f>FV(7%/12,C2*12,-B12)</f>
        <v/>
      </c>
      <c r="D12" s="42">
        <f>FV(7%/12,D9*12,-B12)</f>
        <v/>
      </c>
      <c r="E12" s="42">
        <f>FV(7%/12,E9*12,-B12)</f>
        <v/>
      </c>
    </row>
    <row r="13">
      <c r="B13" t="n">
        <v>45000</v>
      </c>
      <c r="C13" s="42">
        <f>FV(7%/12,C2*12,-B13)</f>
        <v/>
      </c>
      <c r="D13" s="42">
        <f>FV(7%/12,D10*12,-B13)</f>
        <v/>
      </c>
      <c r="E13" s="42">
        <f>FV(7%/12,E10*12,-B13)</f>
        <v/>
      </c>
    </row>
    <row r="14">
      <c r="B14" t="n">
        <v>50000</v>
      </c>
      <c r="C14" s="42">
        <f>FV(7%/12,C2*12,-B14)</f>
        <v/>
      </c>
      <c r="D14" s="42">
        <f>FV(7%/12,D11*12,-B14)</f>
        <v/>
      </c>
      <c r="E14" s="42">
        <f>FV(7%/12,E11*12,-B14)</f>
        <v/>
      </c>
    </row>
    <row r="15">
      <c r="B15" t="n">
        <v>55000</v>
      </c>
      <c r="C15" s="42">
        <f>FV(7%/12,C2*12,-B15)</f>
        <v/>
      </c>
      <c r="D15" s="42">
        <f>FV(7%/12,D12*12,-B15)</f>
        <v/>
      </c>
      <c r="E15" s="42">
        <f>FV(7%/12,E12*12,-B15)</f>
        <v/>
      </c>
    </row>
    <row r="16">
      <c r="B16" t="n">
        <v>60000</v>
      </c>
      <c r="C16" s="42">
        <f>FV(7%/12,C13*12,-B16)</f>
        <v/>
      </c>
      <c r="D16" s="42">
        <f>FV(7%/12,D13*12,-B16)</f>
        <v/>
      </c>
      <c r="E16" s="42">
        <f>FV(7%/12,E13*12,-B16)</f>
        <v/>
      </c>
    </row>
    <row r="17">
      <c r="B17" t="n">
        <v>65000</v>
      </c>
      <c r="C17" s="42">
        <f>FV(7%/12,C14*12,-B17)</f>
        <v/>
      </c>
      <c r="D17" s="42">
        <f>FV(7%/12,D14*12,-B17)</f>
        <v/>
      </c>
      <c r="E17" s="42">
        <f>FV(7%/12,E14*12,-B17)</f>
        <v/>
      </c>
    </row>
    <row r="18">
      <c r="B18" t="n">
        <v>70000</v>
      </c>
      <c r="C18" s="42">
        <f>FV(7%/12,C15*12,-B18)</f>
        <v/>
      </c>
      <c r="D18" s="42">
        <f>FV(7%/12,D15*12,-B18)</f>
        <v/>
      </c>
      <c r="E18" s="42">
        <f>FV(7%/12,E15*12,-B18)</f>
        <v/>
      </c>
    </row>
    <row r="19">
      <c r="B19" t="n">
        <v>75000</v>
      </c>
      <c r="C19" s="42">
        <f>FV(7%/12,C16*12,-B19)</f>
        <v/>
      </c>
      <c r="D19" s="42">
        <f>FV(7%/12,D16*12,-B19)</f>
        <v/>
      </c>
      <c r="E19" s="42">
        <f>FV(7%/12,E16*12,-B19)</f>
        <v/>
      </c>
    </row>
    <row r="20">
      <c r="B20" t="n">
        <v>80000</v>
      </c>
      <c r="C20" s="42">
        <f>FV(7%/12,C17*12,-B20)</f>
        <v/>
      </c>
      <c r="D20" s="42">
        <f>FV(7%/12,D17*12,-B20)</f>
        <v/>
      </c>
      <c r="E20" s="42">
        <f>FV(7%/12,E17*12,-B20)</f>
        <v/>
      </c>
    </row>
    <row r="21">
      <c r="B21" t="n">
        <v>85000</v>
      </c>
      <c r="C21" s="42">
        <f>FV(7%/12,C18*12,-B21)</f>
        <v/>
      </c>
      <c r="D21" s="42">
        <f>FV(7%/12,D18*12,-B21)</f>
        <v/>
      </c>
      <c r="E21" s="42">
        <f>FV(7%/12,E18*12,-B21)</f>
        <v/>
      </c>
    </row>
    <row r="22">
      <c r="B22" t="n">
        <v>90000</v>
      </c>
      <c r="C22" s="42">
        <f>FV(7%/12,C19*12,-B22)</f>
        <v/>
      </c>
      <c r="D22" s="42">
        <f>FV(7%/12,D19*12,-B22)</f>
        <v/>
      </c>
      <c r="E22" s="42">
        <f>FV(7%/12,E19*12,-B22)</f>
        <v/>
      </c>
    </row>
    <row r="23">
      <c r="B23" t="n">
        <v>95000</v>
      </c>
      <c r="C23" s="42">
        <f>FV(7%/12,C20*12,-B23)</f>
        <v/>
      </c>
      <c r="D23" s="42">
        <f>FV(7%/12,D20*12,-B23)</f>
        <v/>
      </c>
      <c r="E23" s="42">
        <f>FV(7%/12,E20*12,-B23)</f>
        <v/>
      </c>
    </row>
    <row r="24">
      <c r="B24" t="n">
        <v>100000</v>
      </c>
      <c r="C24" s="42">
        <f>FV(20%/12,C2*12,-B24)</f>
        <v/>
      </c>
      <c r="D24" s="42">
        <f>FV(7%/12,D2*12,-B24)</f>
        <v/>
      </c>
      <c r="E24" s="42">
        <f>FV(7%/12,E2*12,-B24)</f>
        <v/>
      </c>
    </row>
  </sheetData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E19"/>
  <sheetViews>
    <sheetView workbookViewId="0">
      <selection activeCell="I9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Balaji Surgicals</t>
        </is>
      </c>
    </row>
    <row r="3" ht="18.75" customHeight="1">
      <c r="B3" s="128" t="inlineStr">
        <is>
          <t>Address</t>
        </is>
      </c>
      <c r="C3" s="128" t="inlineStr">
        <is>
          <t>Near Mahila Degree College,</t>
        </is>
      </c>
    </row>
    <row r="4" ht="18.75" customHeight="1">
      <c r="B4" s="128" t="n"/>
      <c r="C4" s="128" t="inlineStr">
        <is>
          <t>Nawabi Road, Haldwani-263 139</t>
        </is>
      </c>
    </row>
    <row r="5" ht="18.75" customHeight="1">
      <c r="B5" s="128" t="n"/>
      <c r="C5" s="128" t="inlineStr">
        <is>
          <t>Uttarakhand.</t>
        </is>
      </c>
    </row>
    <row r="6" ht="18.75" customHeight="1">
      <c r="B6" s="128" t="inlineStr">
        <is>
          <t>Phone No.</t>
        </is>
      </c>
      <c r="C6" s="128" t="inlineStr">
        <is>
          <t>97193 04441</t>
        </is>
      </c>
    </row>
    <row r="7" ht="18.75" customHeight="1">
      <c r="B7" s="128" t="inlineStr">
        <is>
          <t>email</t>
        </is>
      </c>
      <c r="C7" s="129" t="inlineStr">
        <is>
          <t>balajisumit@yahoo.co.in</t>
        </is>
      </c>
    </row>
    <row r="8">
      <c r="B8" s="127" t="n"/>
      <c r="C8" s="127" t="n"/>
    </row>
    <row r="9" ht="18.75" customHeight="1">
      <c r="B9" s="128" t="inlineStr">
        <is>
          <t>Properitor</t>
        </is>
      </c>
      <c r="C9" s="128" t="inlineStr">
        <is>
          <t>Suumit Agarwaal</t>
        </is>
      </c>
    </row>
    <row r="10">
      <c r="B10" s="127" t="n"/>
      <c r="C10" s="127" t="n"/>
    </row>
    <row r="11" ht="18.75" customHeight="1">
      <c r="B11" s="128" t="inlineStr">
        <is>
          <t>Drug Lic. No.</t>
        </is>
      </c>
      <c r="C11" s="128" t="inlineStr">
        <is>
          <t>20B: 121663                     Valid Upto: 11/08/26</t>
        </is>
      </c>
    </row>
    <row r="12" ht="18.75" customHeight="1">
      <c r="B12" s="128" t="n"/>
      <c r="C12" s="128" t="inlineStr">
        <is>
          <t>21B: 121664                     Valid Upto: 11/08/26</t>
        </is>
      </c>
    </row>
    <row r="13" ht="18.75" customHeight="1">
      <c r="B13" s="128" t="n"/>
      <c r="C13" s="128" t="inlineStr">
        <is>
          <t>20G: UA-NAI-133629      Valid Upto: 02/05/28</t>
        </is>
      </c>
    </row>
    <row r="14">
      <c r="B14" s="127" t="n"/>
      <c r="C14" s="127" t="n"/>
    </row>
    <row r="15" ht="18.75" customHeight="1">
      <c r="B15" s="128" t="inlineStr">
        <is>
          <t>GST No.</t>
        </is>
      </c>
      <c r="C15" s="128" t="inlineStr">
        <is>
          <t>05ADGPA2715B1ZH</t>
        </is>
      </c>
    </row>
    <row r="16">
      <c r="B16" s="127" t="n"/>
      <c r="C16" s="127" t="n"/>
    </row>
    <row r="17" ht="18.75" customHeight="1">
      <c r="B17" s="128" t="inlineStr">
        <is>
          <t>website</t>
        </is>
      </c>
      <c r="C17" s="130" t="inlineStr">
        <is>
          <t>www.balajihaldwani.com</t>
        </is>
      </c>
      <c r="E17" s="43" t="n"/>
    </row>
    <row r="18" ht="18.75" customHeight="1">
      <c r="B18" s="128" t="inlineStr">
        <is>
          <t>Instagram</t>
        </is>
      </c>
      <c r="C18" s="131" t="inlineStr">
        <is>
          <t>@balajisurgicalshld</t>
        </is>
      </c>
    </row>
    <row r="19" ht="18.75" customHeight="1">
      <c r="B19" s="128" t="inlineStr">
        <is>
          <t>facebook</t>
        </is>
      </c>
      <c r="C19" s="131" t="inlineStr">
        <is>
          <t>@balajisurgicalhld</t>
        </is>
      </c>
    </row>
  </sheetData>
  <hyperlinks>
    <hyperlink xmlns:r="http://schemas.openxmlformats.org/officeDocument/2006/relationships" ref="C7" r:id="rId1"/>
    <hyperlink xmlns:r="http://schemas.openxmlformats.org/officeDocument/2006/relationships" ref="C17" r:id="rId2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E21"/>
  <sheetViews>
    <sheetView workbookViewId="0">
      <selection activeCell="C24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97193 04441</t>
        </is>
      </c>
    </row>
    <row r="9" ht="18.75" customHeight="1">
      <c r="B9" s="128" t="inlineStr">
        <is>
          <t>email</t>
        </is>
      </c>
      <c r="C9" s="129" t="inlineStr">
        <is>
          <t>balajisumit@yahoo.co.in</t>
        </is>
      </c>
    </row>
    <row r="10" ht="18.75" customHeight="1">
      <c r="B10" s="128" t="inlineStr">
        <is>
          <t>website</t>
        </is>
      </c>
      <c r="C10" s="188" t="inlineStr">
        <is>
          <t>www.enmedy.com</t>
        </is>
      </c>
    </row>
    <row r="12">
      <c r="B12" s="127" t="n"/>
      <c r="C12" s="127" t="n"/>
    </row>
    <row r="13" ht="18.75" customHeight="1">
      <c r="B13" s="128" t="inlineStr">
        <is>
          <t>Drug Lic. No.</t>
        </is>
      </c>
      <c r="C13" s="128" t="inlineStr">
        <is>
          <t>20B: 109100     Valid Upto: 20/09/29</t>
        </is>
      </c>
    </row>
    <row r="14" ht="18.75" customHeight="1">
      <c r="B14" s="128" t="n"/>
      <c r="C14" s="128" t="inlineStr">
        <is>
          <t>21B: 109101     Valid Upto: 20/09/29</t>
        </is>
      </c>
    </row>
    <row r="15" ht="18.75" customHeight="1">
      <c r="B15" s="128" t="n"/>
      <c r="C15" s="128" t="inlineStr">
        <is>
          <t>20G: 109102     Valid Upto: 20/09/29</t>
        </is>
      </c>
    </row>
    <row r="16">
      <c r="B16" s="127" t="n"/>
      <c r="C16" s="127" t="n"/>
    </row>
    <row r="17" ht="18.75" customHeight="1">
      <c r="B17" s="128" t="inlineStr">
        <is>
          <t>GST No.</t>
        </is>
      </c>
      <c r="C17" s="128" t="inlineStr">
        <is>
          <t>05AFZPA8023R2ZR</t>
        </is>
      </c>
    </row>
    <row r="18" ht="18.75" customHeight="1">
      <c r="B18" s="128" t="n"/>
      <c r="C18" s="128" t="n"/>
    </row>
    <row r="19" ht="18.75" customHeight="1">
      <c r="B19" s="128" t="inlineStr">
        <is>
          <t>Properitor</t>
        </is>
      </c>
      <c r="C19" s="128" t="inlineStr">
        <is>
          <t>Suman Agarwal</t>
        </is>
      </c>
    </row>
    <row r="20" ht="18.75" customHeight="1">
      <c r="B20" s="128" t="inlineStr">
        <is>
          <t>Pan No.</t>
        </is>
      </c>
      <c r="C20" s="128" t="inlineStr">
        <is>
          <t>AFZPA8023R</t>
        </is>
      </c>
    </row>
    <row r="21">
      <c r="E21" s="43" t="n"/>
    </row>
  </sheetData>
  <hyperlinks>
    <hyperlink xmlns:r="http://schemas.openxmlformats.org/officeDocument/2006/relationships" ref="C9" r:id="rId1"/>
    <hyperlink xmlns:r="http://schemas.openxmlformats.org/officeDocument/2006/relationships" ref="C10" r:id="rId2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5"/>
  <sheetViews>
    <sheetView workbookViewId="0">
      <selection activeCell="L4" sqref="L4"/>
    </sheetView>
  </sheetViews>
  <sheetFormatPr baseColWidth="8" defaultColWidth="9.140625" defaultRowHeight="15.75"/>
  <cols>
    <col width="40.42578125" customWidth="1" style="112" min="1" max="1"/>
    <col width="3.42578125" customWidth="1" style="112" min="2" max="2"/>
    <col width="51.28515625" customWidth="1" style="112" min="4" max="4"/>
    <col width="3.85546875" customWidth="1" style="112" min="5" max="5"/>
    <col width="9.140625" customWidth="1" style="112" min="6" max="16384"/>
  </cols>
  <sheetData>
    <row r="1" customFormat="1" s="119">
      <c r="A1" s="119" t="inlineStr">
        <is>
          <t>Monthly Purchase Planning</t>
        </is>
      </c>
    </row>
    <row r="2"/>
    <row r="3">
      <c r="A3" s="113" t="inlineStr">
        <is>
          <t>Name of Party</t>
        </is>
      </c>
    </row>
    <row r="4">
      <c r="A4" s="207" t="inlineStr">
        <is>
          <t>Krishna Surgicals</t>
        </is>
      </c>
    </row>
    <row r="5" ht="18" customHeight="1">
      <c r="A5" s="203" t="inlineStr">
        <is>
          <t>Biolab/ Saprishi</t>
        </is>
      </c>
    </row>
    <row r="6">
      <c r="A6" s="203" t="inlineStr">
        <is>
          <t>Medisafe</t>
        </is>
      </c>
    </row>
    <row r="7">
      <c r="A7" s="203" t="inlineStr">
        <is>
          <t>Naulakha</t>
        </is>
      </c>
    </row>
    <row r="8">
      <c r="A8" s="203" t="inlineStr">
        <is>
          <t>Sisla (rate round off)</t>
        </is>
      </c>
    </row>
    <row r="9">
      <c r="A9" s="203" t="inlineStr">
        <is>
          <t>Sareen Surgicals</t>
        </is>
      </c>
    </row>
    <row r="10">
      <c r="A10" s="203" t="inlineStr">
        <is>
          <t>Sai Life</t>
        </is>
      </c>
    </row>
    <row r="11">
      <c r="A11" s="203" t="inlineStr">
        <is>
          <t>Shristi Surgical</t>
        </is>
      </c>
    </row>
    <row r="12">
      <c r="A12" s="203" t="inlineStr">
        <is>
          <t>Walking Stick</t>
        </is>
      </c>
    </row>
    <row r="13">
      <c r="A13" s="208" t="inlineStr">
        <is>
          <t>Pioneer Impex-Baddi</t>
        </is>
      </c>
    </row>
    <row r="14">
      <c r="A14" s="203" t="inlineStr">
        <is>
          <t>Omsons (no packng charges)</t>
        </is>
      </c>
    </row>
    <row r="15">
      <c r="A15" s="203" t="inlineStr">
        <is>
          <t>National Rubber- Katni</t>
        </is>
      </c>
    </row>
    <row r="16">
      <c r="A16" s="203" t="inlineStr">
        <is>
          <t>Vikamshi</t>
        </is>
      </c>
    </row>
    <row r="17">
      <c r="A17" s="203" t="inlineStr">
        <is>
          <t>Thea Tex</t>
        </is>
      </c>
    </row>
    <row r="18">
      <c r="A18" s="113" t="inlineStr">
        <is>
          <t>Name of Party</t>
        </is>
      </c>
    </row>
    <row r="19">
      <c r="A19" s="203" t="inlineStr">
        <is>
          <t>Vandana-BD</t>
        </is>
      </c>
    </row>
    <row r="20">
      <c r="A20" s="203" t="inlineStr">
        <is>
          <t>Vandana-Diamond,Krups,Ansel, HW</t>
        </is>
      </c>
    </row>
    <row r="21">
      <c r="A21" s="203" t="inlineStr">
        <is>
          <t>Techno (Batch no Same in one size on bill also)</t>
        </is>
      </c>
    </row>
    <row r="22">
      <c r="A22" s="203" t="inlineStr">
        <is>
          <t>HMD</t>
        </is>
      </c>
    </row>
    <row r="23">
      <c r="A23" s="206" t="inlineStr">
        <is>
          <t>Tynor + Greenlife Syringe</t>
        </is>
      </c>
    </row>
    <row r="24">
      <c r="A24" s="206" t="inlineStr">
        <is>
          <t>Romsons</t>
        </is>
      </c>
    </row>
    <row r="25">
      <c r="A25" s="203" t="inlineStr">
        <is>
          <t>IV Fluid</t>
        </is>
      </c>
    </row>
    <row r="26">
      <c r="A26" s="203" t="inlineStr">
        <is>
          <t>BSN</t>
        </is>
      </c>
    </row>
    <row r="27">
      <c r="A27" s="203" t="inlineStr">
        <is>
          <t>Datt</t>
        </is>
      </c>
    </row>
    <row r="28">
      <c r="A28" s="203" t="inlineStr">
        <is>
          <t>Viggo</t>
        </is>
      </c>
    </row>
    <row r="29">
      <c r="A29" s="203" t="inlineStr">
        <is>
          <t>SGS Herbal</t>
        </is>
      </c>
    </row>
    <row r="30">
      <c r="A30" s="203" t="inlineStr">
        <is>
          <t>Cotton</t>
        </is>
      </c>
    </row>
    <row r="31">
      <c r="A31" s="203" t="inlineStr">
        <is>
          <t>Pragati-Medigrip-Meerut</t>
        </is>
      </c>
    </row>
    <row r="32">
      <c r="A32" s="203" t="inlineStr">
        <is>
          <t>Nexa+Suture</t>
        </is>
      </c>
    </row>
    <row r="33">
      <c r="A33" s="203" t="inlineStr">
        <is>
          <t>Karmed Diapers-Baby products</t>
        </is>
      </c>
    </row>
    <row r="34">
      <c r="A34" s="203" t="inlineStr">
        <is>
          <t>Neon</t>
        </is>
      </c>
    </row>
    <row r="35">
      <c r="A35" s="203" t="inlineStr">
        <is>
          <t>Tulip Ear Buds, Baby Wipes</t>
        </is>
      </c>
    </row>
    <row r="36">
      <c r="A36" s="240" t="n"/>
    </row>
    <row r="37">
      <c r="A37" s="240" t="n"/>
    </row>
    <row r="38">
      <c r="A38" s="240" t="n"/>
    </row>
    <row r="39">
      <c r="A39" s="240" t="n"/>
    </row>
    <row r="40">
      <c r="A40" s="240" t="n"/>
    </row>
    <row r="41">
      <c r="A41" s="240" t="n"/>
    </row>
    <row r="42">
      <c r="A42" s="240" t="n"/>
    </row>
    <row r="43">
      <c r="A43" s="240" t="n"/>
    </row>
    <row r="44">
      <c r="A44" s="240" t="n"/>
    </row>
    <row r="45">
      <c r="A45" s="240" t="n"/>
    </row>
    <row r="46">
      <c r="A46" s="240" t="n"/>
    </row>
    <row r="47">
      <c r="A47" s="240" t="n"/>
    </row>
    <row r="48">
      <c r="A48" s="240" t="n"/>
    </row>
    <row r="49">
      <c r="A49" s="240" t="n"/>
    </row>
    <row r="50">
      <c r="A50" s="240" t="n"/>
    </row>
    <row r="51">
      <c r="A51" s="240" t="n"/>
    </row>
    <row r="52">
      <c r="A52" s="240" t="n"/>
    </row>
    <row r="53">
      <c r="A53" s="240" t="n"/>
    </row>
    <row r="54">
      <c r="A54" s="240" t="n"/>
    </row>
    <row r="55">
      <c r="A55" s="240" t="n"/>
    </row>
  </sheetData>
  <pageMargins left="0.24" right="0.12" top="0.26" bottom="0.12" header="0.3" footer="0.1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E18"/>
  <sheetViews>
    <sheetView workbookViewId="0">
      <selection activeCell="H5" sqref="H5"/>
    </sheetView>
  </sheetViews>
  <sheetFormatPr baseColWidth="8" defaultRowHeight="15"/>
  <cols>
    <col width="17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63999 05554</t>
        </is>
      </c>
    </row>
    <row r="9" ht="18.75" customHeight="1">
      <c r="B9" s="128" t="inlineStr">
        <is>
          <t>Manager Sales</t>
        </is>
      </c>
      <c r="C9" s="129" t="inlineStr">
        <is>
          <t>Devender Singh</t>
        </is>
      </c>
    </row>
    <row r="10" ht="18.75" customHeight="1">
      <c r="B10" s="128" t="n"/>
      <c r="C10" s="188" t="n"/>
    </row>
    <row r="11">
      <c r="B11" s="127" t="n"/>
      <c r="C11" s="127" t="n"/>
    </row>
    <row r="12" ht="18.75" customHeight="1">
      <c r="B12" s="128" t="inlineStr">
        <is>
          <t>Drug Lic. No.</t>
        </is>
      </c>
      <c r="C12" s="128" t="inlineStr">
        <is>
          <t>20B: 109100     Valid Upto: 20/09/29</t>
        </is>
      </c>
    </row>
    <row r="13" ht="18.75" customHeight="1">
      <c r="B13" s="128" t="n"/>
      <c r="C13" s="128" t="inlineStr">
        <is>
          <t>21B: 109101     Valid Upto: 20/09/29</t>
        </is>
      </c>
    </row>
    <row r="14" ht="18.75" customHeight="1">
      <c r="B14" s="128" t="n"/>
      <c r="C14" s="128" t="inlineStr">
        <is>
          <t>20G: 109102     Valid Upto: 20/09/29</t>
        </is>
      </c>
    </row>
    <row r="15">
      <c r="B15" s="127" t="n"/>
      <c r="C15" s="127" t="n"/>
    </row>
    <row r="16" ht="18.75" customHeight="1">
      <c r="B16" s="128" t="inlineStr">
        <is>
          <t>GST No.</t>
        </is>
      </c>
      <c r="C16" s="128" t="inlineStr">
        <is>
          <t>05AFZPA8023R2ZR</t>
        </is>
      </c>
    </row>
    <row r="17" ht="18.75" customHeight="1">
      <c r="B17" s="128" t="n"/>
      <c r="C17" s="128" t="n"/>
    </row>
    <row r="18">
      <c r="E18" s="43" t="n"/>
    </row>
  </sheetData>
  <hyperlinks>
    <hyperlink xmlns:r="http://schemas.openxmlformats.org/officeDocument/2006/relationships" ref="C9" display="balajisumit@yahoo.co.in" r:id="rId1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R41"/>
  <sheetViews>
    <sheetView topLeftCell="A10" workbookViewId="0">
      <selection activeCell="B48" sqref="B48"/>
    </sheetView>
  </sheetViews>
  <sheetFormatPr baseColWidth="8" defaultRowHeight="15"/>
  <cols>
    <col width="26" customWidth="1" min="1" max="1"/>
    <col width="40" customWidth="1" min="2" max="2"/>
    <col width="8.42578125" customWidth="1" style="3" min="3" max="3"/>
    <col width="15.85546875" customWidth="1" style="3" min="4" max="4"/>
    <col width="17.28515625" customWidth="1" style="3" min="5" max="5"/>
    <col width="11.85546875" customWidth="1" style="46" min="6" max="6"/>
    <col width="11" bestFit="1" customWidth="1" min="7" max="7"/>
    <col width="10" bestFit="1" customWidth="1" min="9" max="9"/>
  </cols>
  <sheetData>
    <row r="1">
      <c r="I1" s="4" t="inlineStr">
        <is>
          <t>RITU</t>
        </is>
      </c>
      <c r="J1" t="inlineStr">
        <is>
          <t>GUPTA</t>
        </is>
      </c>
      <c r="K1" s="4" t="inlineStr">
        <is>
          <t>RETU</t>
        </is>
      </c>
      <c r="L1" t="inlineStr">
        <is>
          <t>GUPTA</t>
        </is>
      </c>
    </row>
    <row r="2">
      <c r="D2" s="3" t="inlineStr">
        <is>
          <t>Sumit Aggarwal</t>
        </is>
      </c>
      <c r="E2" s="3" t="inlineStr">
        <is>
          <t>Balaji Surgicals</t>
        </is>
      </c>
      <c r="F2" s="44" t="inlineStr">
        <is>
          <t>walkkmed</t>
        </is>
      </c>
      <c r="G2" s="3" t="inlineStr">
        <is>
          <t>ENMEDY</t>
        </is>
      </c>
      <c r="I2" t="n">
        <v>2146</v>
      </c>
      <c r="J2" s="96" t="n">
        <v>36841</v>
      </c>
      <c r="K2" t="n">
        <v>2546</v>
      </c>
      <c r="L2" s="96" t="n">
        <v>36841</v>
      </c>
    </row>
    <row r="3">
      <c r="D3" s="3" t="inlineStr">
        <is>
          <t>No: 2</t>
        </is>
      </c>
      <c r="E3" s="3" t="inlineStr">
        <is>
          <t>no: 7</t>
        </is>
      </c>
      <c r="F3" s="44" t="inlineStr">
        <is>
          <t>No.:  9</t>
        </is>
      </c>
      <c r="G3" s="3" t="inlineStr">
        <is>
          <t>no-6</t>
        </is>
      </c>
      <c r="I3" t="n">
        <v>13</v>
      </c>
      <c r="J3" s="96" t="n">
        <v>22</v>
      </c>
      <c r="K3" t="n">
        <v>17</v>
      </c>
      <c r="L3" s="96" t="n">
        <v>22</v>
      </c>
    </row>
    <row r="4">
      <c r="A4" t="inlineStr">
        <is>
          <t>DOB</t>
        </is>
      </c>
      <c r="B4" s="45" t="inlineStr">
        <is>
          <t>03-06-1975</t>
        </is>
      </c>
      <c r="F4" s="44" t="n"/>
      <c r="I4" t="inlineStr">
        <is>
          <t>SHREE GANESH=6</t>
        </is>
      </c>
      <c r="M4" t="inlineStr">
        <is>
          <t>12=3</t>
        </is>
      </c>
    </row>
    <row r="5">
      <c r="A5" t="inlineStr">
        <is>
          <t>Birth no./ Driver No.</t>
        </is>
      </c>
      <c r="C5" s="3" t="n">
        <v>3</v>
      </c>
      <c r="D5" s="3" t="inlineStr">
        <is>
          <t>Friend</t>
        </is>
      </c>
      <c r="E5" s="3" t="inlineStr">
        <is>
          <t>Enemy</t>
        </is>
      </c>
      <c r="F5" s="44" t="inlineStr">
        <is>
          <t>Friend</t>
        </is>
      </c>
      <c r="G5" s="3" t="inlineStr">
        <is>
          <t>Friend</t>
        </is>
      </c>
      <c r="I5" s="96" t="inlineStr">
        <is>
          <t>SUBHASH  CHANDRA AGARWAL</t>
        </is>
      </c>
      <c r="M5" t="inlineStr">
        <is>
          <t>12121946=8</t>
        </is>
      </c>
      <c r="O5" t="inlineStr">
        <is>
          <t>SUMAN</t>
        </is>
      </c>
      <c r="P5" t="inlineStr">
        <is>
          <t>AGARWAL</t>
        </is>
      </c>
    </row>
    <row r="6">
      <c r="A6" t="inlineStr">
        <is>
          <t>Destiny No./Conductor No.</t>
        </is>
      </c>
      <c r="B6" t="inlineStr">
        <is>
          <t>3+6+1+9+7+5=31= 4</t>
        </is>
      </c>
      <c r="C6" s="3" t="n">
        <v>4</v>
      </c>
      <c r="D6" s="3" t="inlineStr">
        <is>
          <t>Friend</t>
        </is>
      </c>
      <c r="E6" s="3" t="inlineStr">
        <is>
          <t>Friend</t>
        </is>
      </c>
      <c r="F6" s="44" t="inlineStr">
        <is>
          <t>Friend</t>
        </is>
      </c>
      <c r="I6" t="n">
        <v>3625135</v>
      </c>
      <c r="J6" t="n">
        <v>3515421</v>
      </c>
      <c r="K6" t="n">
        <v>1312613</v>
      </c>
      <c r="O6" t="n">
        <v>36415</v>
      </c>
      <c r="P6" t="n">
        <v>17</v>
      </c>
    </row>
    <row r="7">
      <c r="A7" t="inlineStr">
        <is>
          <t>SUMIT AGARWAL</t>
        </is>
      </c>
      <c r="B7" t="inlineStr">
        <is>
          <t>36414 1312613=35=8</t>
        </is>
      </c>
      <c r="C7" s="3" t="n">
        <v>8</v>
      </c>
      <c r="I7" t="n">
        <v>25</v>
      </c>
      <c r="J7" t="n">
        <v>21</v>
      </c>
      <c r="K7" t="n">
        <v>17</v>
      </c>
      <c r="O7" t="n">
        <v>19</v>
      </c>
      <c r="P7" t="n">
        <v>8</v>
      </c>
    </row>
    <row r="8">
      <c r="A8" t="inlineStr">
        <is>
          <t>Suumit Agarwaal</t>
        </is>
      </c>
      <c r="B8" t="inlineStr">
        <is>
          <t>3+6+6+4+1+4+1+3+1+2+6+1+1+3= 42 =4+2= 6</t>
        </is>
      </c>
      <c r="C8" s="3" t="n">
        <v>6</v>
      </c>
      <c r="I8" t="n">
        <v>7</v>
      </c>
      <c r="J8" t="n">
        <v>3</v>
      </c>
      <c r="K8" t="n">
        <v>8</v>
      </c>
      <c r="L8" t="inlineStr">
        <is>
          <t>18=9</t>
        </is>
      </c>
      <c r="O8" t="n">
        <v>1</v>
      </c>
      <c r="P8" t="n">
        <v>8</v>
      </c>
      <c r="Q8" t="n">
        <v>9</v>
      </c>
    </row>
    <row r="9">
      <c r="A9" t="inlineStr">
        <is>
          <t>Balaji Surgicals</t>
        </is>
      </c>
      <c r="B9" t="inlineStr">
        <is>
          <t>2+1+3+1+1+1+3+6+2+3+1+3+1+3+3= 34 = 7</t>
        </is>
      </c>
      <c r="C9" s="3" t="n">
        <v>7</v>
      </c>
      <c r="I9" t="inlineStr">
        <is>
          <t>VAIKUNTHA</t>
        </is>
      </c>
    </row>
    <row r="10">
      <c r="A10" t="inlineStr">
        <is>
          <t>Balaji Surgikals</t>
        </is>
      </c>
      <c r="B10" t="inlineStr">
        <is>
          <t>2+1+3+1+1+1+3+6+2+3+1+2+1+3+3= 33 = 6</t>
        </is>
      </c>
      <c r="C10" s="3" t="n">
        <v>6</v>
      </c>
      <c r="I10" t="inlineStr">
        <is>
          <t>611265451=4</t>
        </is>
      </c>
    </row>
    <row r="12">
      <c r="A12" t="inlineStr">
        <is>
          <t>Walkkmed</t>
        </is>
      </c>
      <c r="B12" t="inlineStr">
        <is>
          <t>6+1+3+2+2+4+5+4=  27= 9</t>
        </is>
      </c>
      <c r="C12" s="3" t="n">
        <v>9</v>
      </c>
      <c r="G12" s="95" t="n">
        <v>1</v>
      </c>
      <c r="H12" s="95" t="n">
        <v>2</v>
      </c>
      <c r="I12" s="95" t="n">
        <v>3</v>
      </c>
      <c r="J12" s="95" t="n">
        <v>4</v>
      </c>
      <c r="K12" s="95" t="n">
        <v>5</v>
      </c>
      <c r="L12" s="95" t="n">
        <v>6</v>
      </c>
      <c r="M12" s="95" t="n">
        <v>7</v>
      </c>
      <c r="N12" s="95" t="n">
        <v>8</v>
      </c>
      <c r="P12" t="inlineStr">
        <is>
          <t>BALAJISUUMIT</t>
        </is>
      </c>
    </row>
    <row r="13">
      <c r="A13" t="inlineStr">
        <is>
          <t>ENMEDY</t>
        </is>
      </c>
      <c r="B13" t="inlineStr">
        <is>
          <t>5+5+4+5+4+1=24 = 6</t>
        </is>
      </c>
      <c r="G13" s="98" t="inlineStr">
        <is>
          <t>A</t>
        </is>
      </c>
      <c r="H13" s="98" t="inlineStr">
        <is>
          <t>B</t>
        </is>
      </c>
      <c r="I13" s="98" t="inlineStr">
        <is>
          <t>C</t>
        </is>
      </c>
      <c r="J13" s="98" t="inlineStr">
        <is>
          <t>D</t>
        </is>
      </c>
      <c r="K13" s="98" t="inlineStr">
        <is>
          <t>H</t>
        </is>
      </c>
      <c r="L13" s="98" t="inlineStr">
        <is>
          <t>U</t>
        </is>
      </c>
      <c r="M13" s="98" t="inlineStr">
        <is>
          <t>O</t>
        </is>
      </c>
      <c r="N13" s="98" t="inlineStr">
        <is>
          <t>F</t>
        </is>
      </c>
      <c r="P13" t="n">
        <v>213111</v>
      </c>
      <c r="Q13" t="n">
        <v>366414</v>
      </c>
      <c r="R13">
        <f>6</f>
        <v/>
      </c>
    </row>
    <row r="14">
      <c r="A14" t="inlineStr">
        <is>
          <t>No.3 Friend</t>
        </is>
      </c>
      <c r="B14" t="n">
        <v>1235689</v>
      </c>
      <c r="G14" s="98" t="inlineStr">
        <is>
          <t>I</t>
        </is>
      </c>
      <c r="H14" s="98" t="inlineStr">
        <is>
          <t>K</t>
        </is>
      </c>
      <c r="I14" s="98" t="inlineStr">
        <is>
          <t>G</t>
        </is>
      </c>
      <c r="J14" s="98" t="inlineStr">
        <is>
          <t>M</t>
        </is>
      </c>
      <c r="K14" s="98" t="inlineStr">
        <is>
          <t>N</t>
        </is>
      </c>
      <c r="L14" s="98" t="inlineStr">
        <is>
          <t>V</t>
        </is>
      </c>
      <c r="M14" s="98" t="inlineStr">
        <is>
          <t>Z</t>
        </is>
      </c>
      <c r="N14" s="98" t="inlineStr">
        <is>
          <t>P</t>
        </is>
      </c>
      <c r="P14" t="n">
        <v>9</v>
      </c>
    </row>
    <row r="15">
      <c r="G15" s="98" t="inlineStr">
        <is>
          <t>J</t>
        </is>
      </c>
      <c r="H15" s="98" t="inlineStr">
        <is>
          <t>R</t>
        </is>
      </c>
      <c r="I15" s="98" t="inlineStr">
        <is>
          <t>L</t>
        </is>
      </c>
      <c r="J15" s="98" t="inlineStr">
        <is>
          <t>T</t>
        </is>
      </c>
      <c r="K15" s="98" t="inlineStr">
        <is>
          <t>E</t>
        </is>
      </c>
      <c r="L15" s="98" t="inlineStr">
        <is>
          <t>W</t>
        </is>
      </c>
      <c r="M15" s="98" t="n"/>
      <c r="N15" s="98" t="n"/>
    </row>
    <row r="16">
      <c r="A16" t="inlineStr">
        <is>
          <t>NEW</t>
        </is>
      </c>
      <c r="B16" t="inlineStr">
        <is>
          <t>SUUMIT AGARWAAL</t>
        </is>
      </c>
      <c r="C16" s="3" t="n">
        <v>42</v>
      </c>
      <c r="G16" s="98" t="inlineStr">
        <is>
          <t>Q</t>
        </is>
      </c>
      <c r="H16" s="98" t="n"/>
      <c r="I16" s="98" t="inlineStr">
        <is>
          <t>S</t>
        </is>
      </c>
      <c r="J16" s="98" t="n"/>
      <c r="K16" s="98" t="inlineStr">
        <is>
          <t>X</t>
        </is>
      </c>
      <c r="L16" s="98" t="n"/>
      <c r="M16" s="98" t="n"/>
      <c r="N16" s="98" t="n"/>
    </row>
    <row r="17">
      <c r="B17" t="inlineStr">
        <is>
          <t>3+6+6+4+1+4    1+3+1+2+6+1+1+3=</t>
        </is>
      </c>
      <c r="C17" s="3" t="n">
        <v>42</v>
      </c>
      <c r="G17" s="98" t="inlineStr">
        <is>
          <t>Y</t>
        </is>
      </c>
      <c r="H17" s="98" t="n"/>
      <c r="I17" s="98" t="n"/>
      <c r="J17" s="98" t="n"/>
      <c r="K17" s="98" t="n"/>
      <c r="L17" s="98" t="n"/>
      <c r="M17" s="98" t="n"/>
      <c r="N17" s="98" t="n"/>
    </row>
    <row r="20">
      <c r="A20" t="inlineStr">
        <is>
          <t>OLD</t>
        </is>
      </c>
      <c r="B20" s="96" t="inlineStr">
        <is>
          <t>Sumit Agarwal</t>
        </is>
      </c>
      <c r="C20" s="3" t="n">
        <v>35</v>
      </c>
      <c r="G20" s="36" t="n">
        <v>1</v>
      </c>
      <c r="H20" s="36" t="n"/>
      <c r="I20" s="36" t="n"/>
      <c r="J20" s="36" t="n"/>
      <c r="K20" s="36" t="n"/>
      <c r="L20" s="36" t="n">
        <v>6</v>
      </c>
      <c r="M20" s="36" t="n"/>
    </row>
    <row r="21">
      <c r="B21" t="inlineStr">
        <is>
          <t>3+6+4+1+4    1+3+1+2+6+1+3=</t>
        </is>
      </c>
      <c r="C21" s="3" t="n">
        <v>35</v>
      </c>
      <c r="G21" s="99" t="inlineStr">
        <is>
          <t>FRIEND</t>
        </is>
      </c>
      <c r="H21" s="99" t="n">
        <v>1234579</v>
      </c>
      <c r="I21" s="101" t="n"/>
      <c r="J21" s="101" t="n"/>
      <c r="K21" s="101" t="n"/>
      <c r="L21" s="100" t="inlineStr">
        <is>
          <t>FRIEND</t>
        </is>
      </c>
      <c r="M21" s="100" t="n">
        <v>3589</v>
      </c>
    </row>
    <row r="22">
      <c r="G22" s="23" t="inlineStr">
        <is>
          <t>ENEMEY</t>
        </is>
      </c>
      <c r="H22" s="23" t="n">
        <v>68</v>
      </c>
      <c r="I22" s="23" t="n"/>
      <c r="J22" s="23" t="n"/>
      <c r="K22" s="23" t="n"/>
      <c r="L22" s="23" t="inlineStr">
        <is>
          <t>ENEMEY</t>
        </is>
      </c>
      <c r="M22" s="23" t="n">
        <v>1246</v>
      </c>
    </row>
    <row r="23">
      <c r="B23" s="96" t="inlineStr">
        <is>
          <t>DISPOVAN</t>
        </is>
      </c>
      <c r="G23" s="36" t="n"/>
      <c r="H23" s="36" t="n"/>
      <c r="I23" s="36" t="n"/>
      <c r="J23" s="36" t="n"/>
      <c r="K23" s="36" t="n"/>
      <c r="L23" s="36" t="n"/>
      <c r="M23" s="36" t="n"/>
    </row>
    <row r="24">
      <c r="B24" t="n">
        <v>41387615</v>
      </c>
      <c r="C24" s="3">
        <f>8</f>
        <v/>
      </c>
      <c r="G24" s="36" t="n">
        <v>2</v>
      </c>
      <c r="H24" s="36" t="n"/>
      <c r="I24" s="36" t="n"/>
      <c r="J24" s="36" t="n"/>
      <c r="K24" s="36" t="n"/>
      <c r="L24" s="36" t="n">
        <v>7</v>
      </c>
      <c r="M24" s="36" t="n"/>
    </row>
    <row r="25">
      <c r="A25" s="96" t="n"/>
      <c r="B25" s="54" t="n"/>
      <c r="G25" s="100" t="inlineStr">
        <is>
          <t>FRIEND</t>
        </is>
      </c>
      <c r="H25" s="100" t="n">
        <v>1234789</v>
      </c>
      <c r="I25" s="36" t="n"/>
      <c r="J25" s="36" t="n"/>
      <c r="K25" s="36" t="n"/>
      <c r="L25" s="100" t="inlineStr">
        <is>
          <t>FRIEND</t>
        </is>
      </c>
      <c r="M25" s="100" t="n">
        <v>1245</v>
      </c>
    </row>
    <row r="26">
      <c r="A26" t="inlineStr">
        <is>
          <t>ORTHOCARE</t>
        </is>
      </c>
      <c r="B26" t="inlineStr">
        <is>
          <t>724573125=36=9</t>
        </is>
      </c>
      <c r="G26" s="23" t="inlineStr">
        <is>
          <t>ENEMEY</t>
        </is>
      </c>
      <c r="H26" s="23" t="n">
        <v>56</v>
      </c>
      <c r="I26" s="23" t="n"/>
      <c r="J26" s="23" t="n"/>
      <c r="K26" s="23" t="n"/>
      <c r="L26" s="23" t="inlineStr">
        <is>
          <t>ENEMEY</t>
        </is>
      </c>
      <c r="M26" s="23" t="n">
        <v>36789</v>
      </c>
    </row>
    <row r="27">
      <c r="A27" t="inlineStr">
        <is>
          <t>SOLUTIONS</t>
        </is>
      </c>
      <c r="B27" t="inlineStr">
        <is>
          <t>373641753=39=12=3</t>
        </is>
      </c>
      <c r="G27" s="36" t="n"/>
      <c r="H27" s="36" t="n"/>
      <c r="I27" s="36" t="n"/>
      <c r="J27" s="36" t="n"/>
      <c r="K27" s="36" t="n"/>
      <c r="L27" s="36" t="n"/>
      <c r="M27" s="36" t="n"/>
    </row>
    <row r="28">
      <c r="A28" t="inlineStr">
        <is>
          <t>Leuckosoft</t>
        </is>
      </c>
      <c r="B28" s="96" t="inlineStr">
        <is>
          <t>3563273784=48=12=3</t>
        </is>
      </c>
      <c r="G28" s="36" t="n">
        <v>3</v>
      </c>
      <c r="H28" s="36" t="n"/>
      <c r="I28" s="36" t="n"/>
      <c r="J28" s="36" t="n"/>
      <c r="K28" s="36" t="n"/>
      <c r="L28" s="36" t="n">
        <v>8</v>
      </c>
      <c r="M28" s="36" t="n"/>
    </row>
    <row r="29">
      <c r="A29" t="inlineStr">
        <is>
          <t>ORTHOPLASTT</t>
        </is>
      </c>
      <c r="B29" s="150" t="inlineStr">
        <is>
          <t>72457 831344=48=12=3</t>
        </is>
      </c>
      <c r="G29" s="100" t="inlineStr">
        <is>
          <t>FRIEND</t>
        </is>
      </c>
      <c r="H29" s="100" t="n">
        <v>1235689</v>
      </c>
      <c r="I29" s="36" t="n"/>
      <c r="J29" s="36" t="n"/>
      <c r="K29" s="36" t="n"/>
      <c r="L29" s="100" t="inlineStr">
        <is>
          <t>FRIEND</t>
        </is>
      </c>
      <c r="M29" s="100" t="n">
        <v>2356</v>
      </c>
    </row>
    <row r="30">
      <c r="A30" t="inlineStr">
        <is>
          <t>ORTHO SOFTT</t>
        </is>
      </c>
      <c r="B30" s="96" t="inlineStr">
        <is>
          <t>72457 37844=51=6</t>
        </is>
      </c>
      <c r="G30" s="23" t="inlineStr">
        <is>
          <t>ENEMEY</t>
        </is>
      </c>
      <c r="H30" s="23" t="n">
        <v>47</v>
      </c>
      <c r="I30" s="23" t="n"/>
      <c r="J30" s="23" t="n"/>
      <c r="K30" s="23" t="n"/>
      <c r="L30" s="23" t="inlineStr">
        <is>
          <t>ENEMEY</t>
        </is>
      </c>
      <c r="M30" s="23" t="n">
        <v>14789</v>
      </c>
    </row>
    <row r="31">
      <c r="A31" t="inlineStr">
        <is>
          <t>ENMEDY</t>
        </is>
      </c>
      <c r="B31" t="inlineStr">
        <is>
          <t>5+5+4+5+4+1=24 = 6</t>
        </is>
      </c>
      <c r="G31" s="36" t="n"/>
      <c r="H31" s="36" t="n"/>
      <c r="I31" s="36" t="n"/>
      <c r="J31" s="36" t="n"/>
      <c r="K31" s="36" t="n"/>
      <c r="L31" s="36" t="n"/>
      <c r="M31" s="36" t="n"/>
    </row>
    <row r="32">
      <c r="A32" s="96" t="inlineStr">
        <is>
          <t>Germany</t>
        </is>
      </c>
      <c r="B32" s="96" t="inlineStr">
        <is>
          <t>3524151=21=3</t>
        </is>
      </c>
      <c r="G32" s="36" t="n">
        <v>4</v>
      </c>
      <c r="H32" s="36" t="n"/>
      <c r="I32" s="36" t="n"/>
      <c r="J32" s="36" t="n"/>
      <c r="K32" s="36" t="n"/>
      <c r="L32" s="36" t="n">
        <v>9</v>
      </c>
      <c r="M32" s="36" t="n"/>
    </row>
    <row r="33">
      <c r="A33" t="inlineStr">
        <is>
          <t>USA</t>
        </is>
      </c>
      <c r="B33" t="inlineStr">
        <is>
          <t>631=10=1</t>
        </is>
      </c>
      <c r="G33" s="100" t="inlineStr">
        <is>
          <t>FRIEND</t>
        </is>
      </c>
      <c r="H33" s="100" t="n">
        <v>12579</v>
      </c>
      <c r="I33" s="36" t="n"/>
      <c r="J33" s="36" t="n"/>
      <c r="K33" s="36" t="n"/>
      <c r="L33" s="100" t="inlineStr">
        <is>
          <t>FRIEND</t>
        </is>
      </c>
      <c r="M33" s="100" t="n">
        <v>123456</v>
      </c>
    </row>
    <row r="34">
      <c r="A34" s="96" t="inlineStr">
        <is>
          <t>SURGICORE</t>
        </is>
      </c>
      <c r="B34" s="96" t="inlineStr">
        <is>
          <t>362313725=32=5</t>
        </is>
      </c>
      <c r="G34" s="23" t="inlineStr">
        <is>
          <t>ENEMEY</t>
        </is>
      </c>
      <c r="H34" s="23" t="n">
        <v>3468</v>
      </c>
      <c r="I34" s="23" t="n"/>
      <c r="J34" s="23" t="n"/>
      <c r="K34" s="23" t="n"/>
      <c r="L34" s="23" t="inlineStr">
        <is>
          <t>ENEMEY</t>
        </is>
      </c>
      <c r="M34" s="23" t="n">
        <v>789</v>
      </c>
    </row>
    <row r="35">
      <c r="A35" s="96" t="inlineStr">
        <is>
          <t>POVIDINE 5%</t>
        </is>
      </c>
      <c r="B35" s="96" t="inlineStr">
        <is>
          <t>87614155+5=43+5=48=3</t>
        </is>
      </c>
      <c r="G35" s="36" t="n"/>
      <c r="H35" s="36" t="n"/>
      <c r="I35" s="36" t="n"/>
      <c r="J35" s="36" t="n"/>
      <c r="K35" s="36" t="n"/>
    </row>
    <row r="36">
      <c r="A36" s="96" t="inlineStr">
        <is>
          <t>COSHIELD</t>
        </is>
      </c>
      <c r="B36" s="96" t="inlineStr">
        <is>
          <t>37 351534=10+21=4</t>
        </is>
      </c>
      <c r="G36" s="36" t="n">
        <v>5</v>
      </c>
      <c r="H36" s="36" t="n"/>
      <c r="I36" s="36" t="n"/>
      <c r="J36" s="36" t="n"/>
      <c r="K36" s="36" t="n"/>
    </row>
    <row r="37">
      <c r="A37" s="96" t="inlineStr">
        <is>
          <t>SKINTOUCH</t>
        </is>
      </c>
      <c r="B37" t="inlineStr">
        <is>
          <t>321547635=36=9</t>
        </is>
      </c>
      <c r="G37" s="99" t="inlineStr">
        <is>
          <t>FRIEND</t>
        </is>
      </c>
      <c r="H37" s="99" t="n">
        <v>13456789</v>
      </c>
      <c r="I37" s="36" t="n"/>
      <c r="J37" s="36" t="n"/>
      <c r="K37" s="36" t="n"/>
    </row>
    <row r="38">
      <c r="A38" s="96" t="inlineStr">
        <is>
          <t>flexocrepe</t>
        </is>
      </c>
      <c r="B38" t="inlineStr">
        <is>
          <t>83557 32585=51=6</t>
        </is>
      </c>
      <c r="G38" s="23" t="inlineStr">
        <is>
          <t>ENEMEY</t>
        </is>
      </c>
      <c r="H38" s="23" t="n">
        <v>2</v>
      </c>
      <c r="I38" s="36" t="n"/>
      <c r="J38" s="36" t="n"/>
      <c r="K38" s="36" t="n"/>
    </row>
    <row r="39">
      <c r="A39" s="96" t="inlineStr">
        <is>
          <t>flexo plastt</t>
        </is>
      </c>
      <c r="B39" t="inlineStr">
        <is>
          <t>83557 831344=51=6</t>
        </is>
      </c>
    </row>
    <row r="40">
      <c r="A40" s="96" t="inlineStr">
        <is>
          <t>ECOSOFT</t>
        </is>
      </c>
      <c r="B40" s="96" t="inlineStr">
        <is>
          <t>5373784=10=1</t>
        </is>
      </c>
    </row>
    <row r="41">
      <c r="A41" s="96" t="inlineStr">
        <is>
          <t>PIYUSH JAIN</t>
        </is>
      </c>
      <c r="B41" t="inlineStr">
        <is>
          <t>811635 1115</t>
        </is>
      </c>
    </row>
  </sheetData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C30"/>
  <sheetViews>
    <sheetView workbookViewId="0">
      <selection activeCell="G8" sqref="G8"/>
    </sheetView>
  </sheetViews>
  <sheetFormatPr baseColWidth="8" defaultRowHeight="15"/>
  <cols>
    <col width="21.140625" customWidth="1" min="2" max="2"/>
    <col width="40.7109375" customWidth="1" min="3" max="3"/>
  </cols>
  <sheetData>
    <row r="1" ht="21" customHeight="1">
      <c r="B1" s="47" t="inlineStr">
        <is>
          <t>Application for Retail &amp; Schedule-X Licence:</t>
        </is>
      </c>
    </row>
    <row r="3" ht="18.75" customHeight="1">
      <c r="B3" s="48" t="inlineStr">
        <is>
          <t>Firm Name</t>
        </is>
      </c>
      <c r="C3" s="48" t="inlineStr">
        <is>
          <t>WALKKMED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386.54+542.87=   929.41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Aadhar Card</t>
        </is>
      </c>
    </row>
    <row r="15" ht="18.75" customHeight="1">
      <c r="B15" s="6" t="inlineStr">
        <is>
          <t>2.  Pan Card</t>
        </is>
      </c>
    </row>
    <row r="16" ht="18.75" customHeight="1">
      <c r="B16" s="6" t="inlineStr">
        <is>
          <t>3.  Education Certificate Highschool</t>
        </is>
      </c>
    </row>
    <row r="17" ht="18.75" customHeight="1">
      <c r="B17" s="6" t="inlineStr">
        <is>
          <t>4.  Education Certificate Intermediate.</t>
        </is>
      </c>
    </row>
    <row r="18" ht="18.75" customHeight="1">
      <c r="B18" s="6" t="inlineStr">
        <is>
          <t xml:space="preserve">5.  Map of Premises </t>
        </is>
      </c>
    </row>
    <row r="19" ht="18.75" customHeight="1">
      <c r="B19" s="6" t="inlineStr">
        <is>
          <t>6.  Rent Agreement.</t>
        </is>
      </c>
    </row>
    <row r="20" ht="18.75" customHeight="1">
      <c r="B20" s="6" t="inlineStr">
        <is>
          <t>7.  Fridge Invoice Copy.</t>
        </is>
      </c>
    </row>
    <row r="21" ht="18.75" customHeight="1">
      <c r="B21" s="6" t="inlineStr">
        <is>
          <t>8. Character Certificate issued by SDM.</t>
        </is>
      </c>
    </row>
    <row r="22" ht="18.75" customHeight="1">
      <c r="B22" s="6" t="inlineStr">
        <is>
          <t>9.  One Passport size Photo.</t>
        </is>
      </c>
    </row>
    <row r="23" ht="18.75" customHeight="1">
      <c r="B23" s="6" t="inlineStr">
        <is>
          <t>10. Challan deposit copy.</t>
        </is>
      </c>
    </row>
    <row r="24" ht="18.75" customHeight="1">
      <c r="B24" s="6" t="n"/>
    </row>
    <row r="25" ht="21" customHeight="1">
      <c r="B25" s="47" t="inlineStr">
        <is>
          <t>List of Pharmacist doucments attached:</t>
        </is>
      </c>
    </row>
    <row r="26" ht="18.75" customHeight="1">
      <c r="B26" s="6" t="inlineStr">
        <is>
          <t>1.  Aadhar Card</t>
        </is>
      </c>
    </row>
    <row r="27" ht="18.75" customHeight="1">
      <c r="B27" s="6" t="inlineStr">
        <is>
          <t>2.  Pan Card</t>
        </is>
      </c>
    </row>
    <row r="28" ht="18.75" customHeight="1">
      <c r="B28" s="6" t="inlineStr">
        <is>
          <t>3.  Pharmacy Diploma/ Degree/ all year marksheet.</t>
        </is>
      </c>
    </row>
    <row r="29" ht="18.75" customHeight="1">
      <c r="B29" s="6" t="inlineStr">
        <is>
          <t>4.  Registration Certificate from Pharmacy council of Uttarakhand.</t>
        </is>
      </c>
    </row>
    <row r="30" ht="18.75" customHeight="1">
      <c r="B30" s="6" t="inlineStr">
        <is>
          <t>5.  One Passport size Photo.</t>
        </is>
      </c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C32"/>
  <sheetViews>
    <sheetView workbookViewId="0">
      <selection activeCell="J21" sqref="J21"/>
    </sheetView>
  </sheetViews>
  <sheetFormatPr baseColWidth="8" defaultRowHeight="15"/>
  <cols>
    <col width="7" customWidth="1" min="1" max="1"/>
    <col width="21.85546875" customWidth="1" min="2" max="2"/>
    <col width="53.85546875" customWidth="1" min="3" max="3"/>
  </cols>
  <sheetData>
    <row r="1" ht="21" customHeight="1">
      <c r="B1" s="47" t="inlineStr">
        <is>
          <t>Application for Renewal of Drug Licence &amp; Change of CP :</t>
        </is>
      </c>
    </row>
    <row r="3" ht="18.75" customHeight="1">
      <c r="B3" s="128" t="inlineStr">
        <is>
          <t>Firm Name</t>
        </is>
      </c>
      <c r="C3" s="128" t="inlineStr">
        <is>
          <t>Enmedy Medical Systems INC</t>
        </is>
      </c>
    </row>
    <row r="4" ht="18.75" customHeight="1">
      <c r="B4" s="128" t="inlineStr">
        <is>
          <t>Address</t>
        </is>
      </c>
      <c r="C4" s="128" t="inlineStr">
        <is>
          <t>North-4, Geetanjali-2, Eco Town Phase-1,</t>
        </is>
      </c>
    </row>
    <row r="5" ht="18.75" customHeight="1">
      <c r="B5" s="128" t="n"/>
      <c r="C5" s="128" t="inlineStr">
        <is>
          <t>Dhan Mill Road, Deheria,</t>
        </is>
      </c>
    </row>
    <row r="6" ht="18.75" customHeight="1">
      <c r="B6" s="128" t="n"/>
      <c r="C6" s="128" t="inlineStr">
        <is>
          <t>Haldwani-263 139</t>
        </is>
      </c>
    </row>
    <row r="7" ht="18.75" customFormat="1" customHeight="1" s="51">
      <c r="B7" s="128" t="n"/>
      <c r="C7" s="128" t="inlineStr">
        <is>
          <t>Uttarakhand.</t>
        </is>
      </c>
    </row>
    <row r="8" ht="18.75" customHeight="1">
      <c r="B8" s="128" t="n"/>
      <c r="C8" s="128" t="n"/>
    </row>
    <row r="9" ht="18.75" customHeight="1">
      <c r="B9" s="128" t="inlineStr">
        <is>
          <t>Phone No.</t>
        </is>
      </c>
      <c r="C9" s="187" t="inlineStr">
        <is>
          <t>88591 11132</t>
        </is>
      </c>
    </row>
    <row r="10" ht="18.75" customHeight="1">
      <c r="B10" s="128" t="inlineStr">
        <is>
          <t>email</t>
        </is>
      </c>
      <c r="C10" s="188" t="inlineStr">
        <is>
          <t>enmedypharmacy@gmail.com</t>
        </is>
      </c>
    </row>
    <row r="11">
      <c r="B11" s="127" t="n"/>
      <c r="C11" s="127" t="n"/>
    </row>
    <row r="12" ht="18.75" customHeight="1">
      <c r="B12" s="128" t="inlineStr">
        <is>
          <t>Properitor</t>
        </is>
      </c>
      <c r="C12" s="128" t="inlineStr">
        <is>
          <t>Suman Agarwal</t>
        </is>
      </c>
    </row>
    <row r="13" ht="18.75" customHeight="1">
      <c r="B13" s="128" t="inlineStr">
        <is>
          <t>DOB</t>
        </is>
      </c>
      <c r="C13" s="128" t="inlineStr">
        <is>
          <t>20 FEB 1954  (70 Years)</t>
        </is>
      </c>
    </row>
    <row r="14" ht="18.75" customHeight="1">
      <c r="B14" s="128" t="inlineStr">
        <is>
          <t>W/o</t>
        </is>
      </c>
      <c r="C14" s="128" t="inlineStr">
        <is>
          <t>Subhash Chandra Agarawal</t>
        </is>
      </c>
    </row>
    <row r="15" ht="18.75" customHeight="1">
      <c r="B15" s="185" t="n"/>
      <c r="C15" s="128" t="n"/>
    </row>
    <row r="16" ht="18.75" customHeight="1">
      <c r="B16" s="128" t="inlineStr">
        <is>
          <t>Compitent Person</t>
        </is>
      </c>
      <c r="C16" s="128" t="inlineStr">
        <is>
          <t xml:space="preserve">Suman Agarwal </t>
        </is>
      </c>
    </row>
    <row r="17" ht="18.75" customHeight="1">
      <c r="B17" s="128" t="inlineStr">
        <is>
          <t>Education</t>
        </is>
      </c>
      <c r="C17" s="128" t="inlineStr">
        <is>
          <t>Intermediate</t>
        </is>
      </c>
    </row>
    <row r="18" ht="18.75" customHeight="1">
      <c r="B18" s="128" t="inlineStr">
        <is>
          <t>Mob. No.</t>
        </is>
      </c>
      <c r="C18" s="128" t="inlineStr">
        <is>
          <t>94153 02364</t>
        </is>
      </c>
    </row>
    <row r="19" ht="18.75" customHeight="1">
      <c r="B19" s="189" t="n"/>
      <c r="C19" s="189" t="n"/>
    </row>
    <row r="20" ht="18.75" customHeight="1">
      <c r="B20" s="48" t="inlineStr">
        <is>
          <t>Size of Premises</t>
        </is>
      </c>
      <c r="C20" s="186" t="n"/>
    </row>
    <row r="21" ht="18.75" customHeight="1">
      <c r="B21" s="128" t="inlineStr">
        <is>
          <t>Drug Lic. No.</t>
        </is>
      </c>
      <c r="C21" s="128" t="inlineStr">
        <is>
          <t>20B: UA-NAI-109100     Valid Upto: 20/09/24</t>
        </is>
      </c>
    </row>
    <row r="22" ht="18.75" customHeight="1">
      <c r="B22" s="128" t="n"/>
      <c r="C22" s="128" t="inlineStr">
        <is>
          <t>21B: UA-NAI-109101     Valid Upto: 20/09/24</t>
        </is>
      </c>
    </row>
    <row r="23" ht="18.75" customHeight="1">
      <c r="B23" s="128" t="n"/>
      <c r="C23" s="128" t="inlineStr">
        <is>
          <t>20G: UA-NAI-109102     Valid Upto: 20/09/24</t>
        </is>
      </c>
    </row>
    <row r="25" ht="21" customHeight="1">
      <c r="B25" s="47" t="inlineStr">
        <is>
          <t>List of Proprietor doucments attached:</t>
        </is>
      </c>
    </row>
    <row r="26" ht="18.75" customHeight="1">
      <c r="B26" s="6" t="inlineStr">
        <is>
          <t>1.  Drug Licence Copy</t>
        </is>
      </c>
    </row>
    <row r="27" ht="18.75" customHeight="1">
      <c r="B27" s="6" t="inlineStr">
        <is>
          <t>2.  Rent Agreement.</t>
        </is>
      </c>
    </row>
    <row r="28" ht="18.75" customHeight="1">
      <c r="B28" s="6" t="inlineStr">
        <is>
          <t>3.  Aadhar Card</t>
        </is>
      </c>
    </row>
    <row r="29" ht="18.75" customHeight="1">
      <c r="B29" s="6" t="inlineStr">
        <is>
          <t>4.  Pan Card</t>
        </is>
      </c>
    </row>
    <row r="30" ht="18.75" customHeight="1">
      <c r="B30" s="6" t="inlineStr">
        <is>
          <t>5.  One Passport size Photo.</t>
        </is>
      </c>
    </row>
    <row r="31" ht="18.75" customHeight="1">
      <c r="B31" s="6" t="inlineStr">
        <is>
          <t>6.  Drug Licence Copy</t>
        </is>
      </c>
    </row>
    <row r="32" ht="18.75" customHeight="1">
      <c r="B32" s="6" t="inlineStr">
        <is>
          <t>p</t>
        </is>
      </c>
    </row>
  </sheetData>
  <hyperlinks>
    <hyperlink xmlns:r="http://schemas.openxmlformats.org/officeDocument/2006/relationships" ref="C10" r:id="rId1"/>
  </hyperlinks>
  <pageMargins left="0.7" right="0.7" top="0.75" bottom="0.75" header="0.3" footer="0.3"/>
  <pageSetup orientation="portrait" paperSize="9" horizontalDpi="0" verticalDpi="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C28"/>
  <sheetViews>
    <sheetView workbookViewId="0">
      <selection activeCell="F9" sqref="A1:XFD1048576"/>
    </sheetView>
  </sheetViews>
  <sheetFormatPr baseColWidth="8" defaultRowHeight="15"/>
  <cols>
    <col width="21.140625" customWidth="1" min="2" max="2"/>
    <col width="51" customWidth="1" min="3" max="3"/>
    <col width="15.28515625" customWidth="1" min="5" max="5"/>
    <col width="40.7109375" customWidth="1" min="6" max="6"/>
  </cols>
  <sheetData>
    <row r="1" ht="21" customHeight="1">
      <c r="B1" s="47" t="inlineStr">
        <is>
          <t>Application for Renewal &amp;  New Schedule-X Licence:</t>
        </is>
      </c>
    </row>
    <row r="3" ht="18.75" customHeight="1">
      <c r="B3" s="48" t="inlineStr">
        <is>
          <t>Firm Name</t>
        </is>
      </c>
      <c r="C3" s="48" t="inlineStr">
        <is>
          <t>Balaji Surgicals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900 ground floor+900 basement=1800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Drug Licence Copy</t>
        </is>
      </c>
    </row>
    <row r="15" ht="18.75" customHeight="1">
      <c r="B15" s="6" t="inlineStr">
        <is>
          <t xml:space="preserve">2.  Map of Premises </t>
        </is>
      </c>
    </row>
    <row r="16" ht="18.75" customHeight="1">
      <c r="B16" s="6" t="inlineStr">
        <is>
          <t>3.  Rent Agreement.</t>
        </is>
      </c>
    </row>
    <row r="17" ht="18.75" customHeight="1">
      <c r="B17" s="6" t="inlineStr">
        <is>
          <t>4.  Aadhar Card</t>
        </is>
      </c>
    </row>
    <row r="18" ht="18.75" customHeight="1">
      <c r="B18" s="6" t="inlineStr">
        <is>
          <t>5.  Pan Card</t>
        </is>
      </c>
    </row>
    <row r="19" ht="18.75" customHeight="1">
      <c r="B19" s="6" t="inlineStr">
        <is>
          <t>6.  Education Certificate Highschool</t>
        </is>
      </c>
    </row>
    <row r="20" ht="18.75" customHeight="1">
      <c r="B20" s="6" t="inlineStr">
        <is>
          <t>7.  Education Certificate Intermediate.</t>
        </is>
      </c>
    </row>
    <row r="21" ht="18.75" customHeight="1">
      <c r="B21" s="6" t="inlineStr">
        <is>
          <t>8.  One Passport size Photo.</t>
        </is>
      </c>
    </row>
    <row r="22" ht="18.75" customHeight="1">
      <c r="B22" s="6" t="inlineStr">
        <is>
          <t>9.  Challan deposit copy.</t>
        </is>
      </c>
    </row>
    <row r="23" ht="21" customHeight="1">
      <c r="B23" s="47" t="n"/>
    </row>
    <row r="24" ht="18.75" customHeight="1">
      <c r="B24" s="6" t="n"/>
    </row>
    <row r="25" ht="18.75" customHeight="1">
      <c r="B25" s="6" t="n"/>
    </row>
    <row r="26" ht="18.75" customHeight="1">
      <c r="B26" s="6" t="n"/>
    </row>
    <row r="27" ht="18.75" customHeight="1">
      <c r="B27" s="6" t="n"/>
    </row>
    <row r="28" ht="18.75" customHeight="1">
      <c r="B28" s="6" t="n"/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:XFD1048576"/>
    </sheetView>
  </sheetViews>
  <sheetFormatPr baseColWidth="8" defaultRowHeight="15"/>
  <cols>
    <col width="9.140625" customWidth="1" style="3" min="1" max="4"/>
    <col width="10.42578125" customWidth="1" style="3" min="5" max="5"/>
    <col width="11" customWidth="1" style="3" min="6" max="6"/>
    <col width="9.140625" customWidth="1" style="3" min="7" max="7"/>
  </cols>
  <sheetData>
    <row r="1" ht="26.25" customHeight="1">
      <c r="D1" s="52" t="inlineStr">
        <is>
          <t>Rack-1</t>
        </is>
      </c>
    </row>
    <row r="3">
      <c r="A3" s="53" t="n"/>
      <c r="B3" s="53" t="n"/>
      <c r="C3" s="53" t="n"/>
      <c r="D3" s="53" t="inlineStr">
        <is>
          <t>Mannitol</t>
        </is>
      </c>
      <c r="E3" s="53" t="inlineStr">
        <is>
          <t>M</t>
        </is>
      </c>
      <c r="F3" s="53" t="inlineStr">
        <is>
          <t>P</t>
        </is>
      </c>
      <c r="G3" s="53" t="inlineStr">
        <is>
          <t>D25</t>
        </is>
      </c>
    </row>
    <row r="4">
      <c r="A4" s="53" t="n"/>
      <c r="B4" s="53" t="n"/>
      <c r="C4" s="53" t="n"/>
      <c r="D4" s="53" t="n"/>
      <c r="E4" s="53" t="n"/>
      <c r="F4" s="53" t="n"/>
      <c r="G4" s="53" t="n"/>
      <c r="H4" s="54" t="inlineStr">
        <is>
          <t>Top</t>
        </is>
      </c>
    </row>
    <row r="5" ht="44.25" customHeight="1">
      <c r="A5" s="53" t="n"/>
      <c r="B5" s="53" t="n"/>
      <c r="C5" s="53" t="n"/>
      <c r="D5" s="53" t="inlineStr">
        <is>
          <t>NS-1 liter</t>
        </is>
      </c>
      <c r="E5" s="53" t="n"/>
      <c r="F5" s="53" t="n"/>
      <c r="G5" s="53" t="n"/>
    </row>
    <row r="6" ht="17.25" customHeight="1">
      <c r="A6" s="53" t="n"/>
      <c r="B6" s="53" t="n"/>
      <c r="C6" s="53" t="n"/>
      <c r="D6" s="53" t="n">
        <v>63</v>
      </c>
      <c r="E6" s="53" t="n"/>
      <c r="F6" s="53" t="n"/>
      <c r="G6" s="53" t="n"/>
      <c r="H6" s="54" t="inlineStr">
        <is>
          <t>Middle</t>
        </is>
      </c>
    </row>
    <row r="7" ht="38.25" customHeight="1">
      <c r="A7" s="53" t="n"/>
      <c r="B7" s="53" t="n"/>
      <c r="C7" s="53" t="n"/>
      <c r="D7" s="53" t="inlineStr">
        <is>
          <t>NS 500ml</t>
        </is>
      </c>
      <c r="E7" s="53" t="n"/>
      <c r="F7" s="53" t="n"/>
      <c r="G7" s="53" t="n"/>
      <c r="H7" s="54" t="n"/>
    </row>
    <row r="8">
      <c r="A8" s="53" t="n"/>
      <c r="B8" s="53" t="n"/>
      <c r="C8" s="53" t="n"/>
      <c r="D8" s="53" t="n">
        <v>42</v>
      </c>
      <c r="E8" s="53" t="n"/>
      <c r="F8" s="53" t="n"/>
      <c r="G8" s="53" t="n"/>
      <c r="H8" s="54" t="inlineStr">
        <is>
          <t>Lower</t>
        </is>
      </c>
    </row>
    <row r="11" ht="52.5" customHeight="1">
      <c r="D11" s="52" t="inlineStr">
        <is>
          <t>Rack-2</t>
        </is>
      </c>
    </row>
    <row r="12">
      <c r="A12" s="53" t="n"/>
      <c r="B12" s="53" t="n"/>
      <c r="C12" s="53" t="n"/>
      <c r="D12" s="53" t="n"/>
      <c r="E12" s="53" t="n"/>
      <c r="F12" s="53" t="n"/>
      <c r="G12" s="8" t="n"/>
    </row>
    <row r="13">
      <c r="A13" s="53" t="n"/>
      <c r="B13" s="53" t="n"/>
      <c r="C13" s="53" t="n"/>
      <c r="D13" s="53" t="n"/>
      <c r="E13" s="53" t="n"/>
      <c r="F13" s="53" t="n"/>
      <c r="G13" s="8" t="n"/>
      <c r="H13" s="54" t="inlineStr">
        <is>
          <t>Top</t>
        </is>
      </c>
    </row>
    <row r="14" ht="52.5" customHeight="1">
      <c r="A14" s="53" t="inlineStr">
        <is>
          <t>D10</t>
        </is>
      </c>
      <c r="B14" s="53" t="inlineStr">
        <is>
          <t>D10</t>
        </is>
      </c>
      <c r="C14" s="53" t="inlineStr">
        <is>
          <t>D5</t>
        </is>
      </c>
      <c r="D14" s="53" t="inlineStr">
        <is>
          <t>D5</t>
        </is>
      </c>
      <c r="E14" s="53" t="inlineStr">
        <is>
          <t>NS 100ML</t>
        </is>
      </c>
      <c r="F14" s="53" t="inlineStr">
        <is>
          <t>NS 100ML</t>
        </is>
      </c>
    </row>
    <row r="15">
      <c r="A15" s="53" t="n">
        <v>6</v>
      </c>
      <c r="B15" s="53" t="n">
        <v>6</v>
      </c>
      <c r="C15" s="53" t="n">
        <v>6</v>
      </c>
      <c r="D15" s="53" t="n">
        <v>6</v>
      </c>
      <c r="E15" s="53" t="n">
        <v>6</v>
      </c>
      <c r="F15" s="53" t="n">
        <v>6</v>
      </c>
      <c r="H15" s="54" t="inlineStr">
        <is>
          <t>Middle</t>
        </is>
      </c>
    </row>
    <row r="16" ht="43.5" customHeight="1">
      <c r="A16" s="53" t="n"/>
      <c r="B16" s="53" t="n"/>
      <c r="C16" s="53" t="n"/>
      <c r="D16" s="53" t="inlineStr">
        <is>
          <t>RL</t>
        </is>
      </c>
      <c r="E16" s="53" t="n"/>
      <c r="F16" s="53" t="n"/>
      <c r="H16" s="54" t="n"/>
    </row>
    <row r="17">
      <c r="A17" s="53" t="n"/>
      <c r="B17" s="53" t="n"/>
      <c r="C17" s="53" t="n"/>
      <c r="D17" s="53" t="n">
        <v>36</v>
      </c>
      <c r="E17" s="53" t="n"/>
      <c r="F17" s="53" t="n"/>
      <c r="H17" s="54" t="inlineStr">
        <is>
          <t>Lower</t>
        </is>
      </c>
    </row>
    <row r="19" ht="56.25" customHeight="1">
      <c r="D19" s="52" t="inlineStr">
        <is>
          <t>Rack-3</t>
        </is>
      </c>
    </row>
    <row r="20">
      <c r="A20" s="53" t="n"/>
      <c r="B20" s="53" t="n"/>
      <c r="C20" s="53" t="n"/>
      <c r="D20" s="53" t="n"/>
      <c r="E20" s="53" t="n"/>
      <c r="F20" s="53" t="n"/>
      <c r="G20" s="53" t="n"/>
    </row>
    <row r="21">
      <c r="A21" s="53" t="n"/>
      <c r="B21" s="53" t="n"/>
      <c r="C21" s="53" t="n"/>
      <c r="D21" s="53" t="n"/>
      <c r="E21" s="53" t="n"/>
      <c r="F21" s="53" t="n"/>
      <c r="G21" s="53" t="n"/>
      <c r="H21" s="54" t="inlineStr">
        <is>
          <t>Top</t>
        </is>
      </c>
    </row>
    <row r="22" ht="45" customHeight="1">
      <c r="A22" s="53" t="inlineStr">
        <is>
          <t>GLY 3LIT</t>
        </is>
      </c>
      <c r="B22" s="53" t="inlineStr">
        <is>
          <t>NS 3 LIT</t>
        </is>
      </c>
      <c r="C22" s="53" t="inlineStr">
        <is>
          <t>NS 3 LIT</t>
        </is>
      </c>
      <c r="D22" s="53" t="inlineStr">
        <is>
          <t>NS 3 LIT</t>
        </is>
      </c>
      <c r="E22" s="53" t="n"/>
      <c r="F22" s="53" t="n"/>
      <c r="G22" s="53" t="inlineStr">
        <is>
          <t>METRO</t>
        </is>
      </c>
    </row>
    <row r="23">
      <c r="A23" s="53" t="n">
        <v>9</v>
      </c>
      <c r="B23" s="53" t="n">
        <v>9</v>
      </c>
      <c r="C23" s="53" t="n">
        <v>9</v>
      </c>
      <c r="D23" s="53" t="n">
        <v>9</v>
      </c>
      <c r="E23" s="53" t="n"/>
      <c r="F23" s="53" t="n"/>
      <c r="G23" s="53" t="n">
        <v>6</v>
      </c>
      <c r="H23" s="54" t="inlineStr">
        <is>
          <t>Middle</t>
        </is>
      </c>
    </row>
    <row r="24" ht="42.75" customHeight="1">
      <c r="A24" s="53" t="n"/>
      <c r="B24" s="53" t="n"/>
      <c r="C24" s="53" t="n"/>
      <c r="D24" s="53" t="inlineStr">
        <is>
          <t>DNS</t>
        </is>
      </c>
      <c r="E24" s="53" t="inlineStr">
        <is>
          <t>DNS</t>
        </is>
      </c>
      <c r="F24" s="53" t="inlineStr">
        <is>
          <t>DNS</t>
        </is>
      </c>
      <c r="G24" s="53" t="inlineStr">
        <is>
          <t>DNS</t>
        </is>
      </c>
      <c r="H24" s="54" t="n"/>
    </row>
    <row r="25">
      <c r="A25" s="53" t="n"/>
      <c r="B25" s="53" t="n"/>
      <c r="C25" s="53" t="n"/>
      <c r="D25" s="53" t="n">
        <v>6</v>
      </c>
      <c r="E25" s="53" t="n">
        <v>6</v>
      </c>
      <c r="F25" s="53" t="n">
        <v>6</v>
      </c>
      <c r="G25" s="53" t="n">
        <v>6</v>
      </c>
      <c r="H25" s="54" t="inlineStr">
        <is>
          <t>Lower</t>
        </is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2:D25"/>
  <sheetViews>
    <sheetView workbookViewId="0">
      <selection activeCell="I16" sqref="I16"/>
    </sheetView>
  </sheetViews>
  <sheetFormatPr baseColWidth="8" defaultRowHeight="15"/>
  <cols>
    <col width="11" bestFit="1" customWidth="1" min="2" max="2"/>
    <col width="12.5703125" customWidth="1" style="4" min="3" max="3"/>
    <col width="40.85546875" customWidth="1" style="4" min="4" max="4"/>
  </cols>
  <sheetData>
    <row r="2">
      <c r="B2" t="inlineStr">
        <is>
          <t>AS on date : 14/03/24</t>
        </is>
      </c>
      <c r="D2" s="63" t="inlineStr">
        <is>
          <t xml:space="preserve">BOB A/c-8838 </t>
        </is>
      </c>
    </row>
    <row r="3" ht="18.75" customHeight="1">
      <c r="D3" s="7" t="inlineStr">
        <is>
          <t>Monthly</t>
        </is>
      </c>
    </row>
    <row r="4" ht="15.75" customHeight="1">
      <c r="B4" s="57" t="inlineStr">
        <is>
          <t>Amount</t>
        </is>
      </c>
      <c r="C4" s="58" t="inlineStr">
        <is>
          <t>DATE</t>
        </is>
      </c>
      <c r="D4" s="58" t="inlineStr">
        <is>
          <t>Name</t>
        </is>
      </c>
    </row>
    <row r="5" ht="15.75" customHeight="1">
      <c r="B5" s="57" t="n"/>
      <c r="C5" s="58" t="n"/>
      <c r="D5" s="58" t="n"/>
    </row>
    <row r="6">
      <c r="B6" s="55" t="n"/>
      <c r="C6" s="56" t="n"/>
      <c r="D6" s="56" t="n"/>
    </row>
    <row r="7">
      <c r="B7" s="55" t="n">
        <v>11250</v>
      </c>
      <c r="C7" s="56" t="inlineStr">
        <is>
          <t>8 th.</t>
        </is>
      </c>
      <c r="D7" s="56" t="inlineStr">
        <is>
          <t>Instalment. HL-Eco Town( 096706 00 00 3296)</t>
        </is>
      </c>
    </row>
    <row r="8">
      <c r="B8" s="55" t="n">
        <v>9000</v>
      </c>
      <c r="C8" s="56" t="inlineStr">
        <is>
          <t>24th.</t>
        </is>
      </c>
      <c r="D8" s="56" t="inlineStr">
        <is>
          <t>HDFC-Small Cap Fund</t>
        </is>
      </c>
    </row>
    <row r="9">
      <c r="B9" s="55" t="n">
        <v>10000</v>
      </c>
      <c r="C9" s="56" t="inlineStr">
        <is>
          <t>27th.</t>
        </is>
      </c>
      <c r="D9" s="56" t="inlineStr">
        <is>
          <t>HDFC-Small Cap Fund</t>
        </is>
      </c>
    </row>
    <row r="10">
      <c r="B10" s="55" t="n">
        <v>2000</v>
      </c>
      <c r="C10" s="56" t="inlineStr">
        <is>
          <t>27th.</t>
        </is>
      </c>
      <c r="D10" s="56" t="inlineStr">
        <is>
          <t>HDFC-Small Cap Fund</t>
        </is>
      </c>
    </row>
    <row r="11">
      <c r="B11" s="55" t="n">
        <v>28108</v>
      </c>
      <c r="C11" s="56" t="inlineStr">
        <is>
          <t>22 th.</t>
        </is>
      </c>
      <c r="D11" s="56" t="inlineStr">
        <is>
          <t>HL-Top Up Eco Town( 096706 00 00 3313)</t>
        </is>
      </c>
    </row>
    <row r="12">
      <c r="B12" s="55" t="n">
        <v>23904</v>
      </c>
      <c r="C12" s="56" t="inlineStr">
        <is>
          <t>25 th.</t>
        </is>
      </c>
      <c r="D12" s="56" t="inlineStr">
        <is>
          <t>Kia Car Loan (096706 00 00 3719)</t>
        </is>
      </c>
    </row>
    <row r="13">
      <c r="B13" s="55" t="n">
        <v>43000</v>
      </c>
      <c r="C13" s="56" t="inlineStr">
        <is>
          <t>30 th.</t>
        </is>
      </c>
      <c r="D13" s="56" t="inlineStr">
        <is>
          <t>Interest  HL-Eco Town( 096706 00 00 3296)</t>
        </is>
      </c>
    </row>
    <row r="14">
      <c r="B14" t="n">
        <v>31000</v>
      </c>
      <c r="D14" s="4" t="inlineStr">
        <is>
          <t>Yearly/12=Monthly</t>
        </is>
      </c>
    </row>
    <row r="15" ht="18.75" customHeight="1">
      <c r="B15" s="60">
        <f>SUM(B6:B14)</f>
        <v/>
      </c>
      <c r="C15" s="7" t="inlineStr">
        <is>
          <t>Total</t>
        </is>
      </c>
    </row>
    <row r="16" ht="18.75" customHeight="1">
      <c r="B16" s="60" t="n">
        <v>160000</v>
      </c>
      <c r="C16" s="4" t="inlineStr">
        <is>
          <t>Round off</t>
        </is>
      </c>
    </row>
    <row r="17" ht="18.75" customHeight="1">
      <c r="D17" s="7" t="inlineStr">
        <is>
          <t>Yearly</t>
        </is>
      </c>
    </row>
    <row r="18" ht="15.75" customHeight="1">
      <c r="B18" s="55" t="n"/>
      <c r="C18" s="58" t="n"/>
      <c r="D18" s="58" t="n"/>
    </row>
    <row r="19" ht="15.75" customHeight="1">
      <c r="B19" s="55" t="n"/>
      <c r="C19" s="59" t="n"/>
      <c r="D19" s="59" t="n"/>
    </row>
    <row r="20">
      <c r="B20" s="55" t="n">
        <v>157470</v>
      </c>
      <c r="C20" s="56" t="inlineStr">
        <is>
          <t>3rd June</t>
        </is>
      </c>
      <c r="D20" s="56" t="inlineStr">
        <is>
          <t>LIC</t>
        </is>
      </c>
    </row>
    <row r="21">
      <c r="B21" s="55" t="n">
        <v>12298</v>
      </c>
      <c r="C21" s="56" t="inlineStr">
        <is>
          <t>13th March</t>
        </is>
      </c>
      <c r="D21" s="56" t="inlineStr">
        <is>
          <t>Mediclaim Relicare</t>
        </is>
      </c>
    </row>
    <row r="22">
      <c r="B22" s="55" t="n">
        <v>140000</v>
      </c>
      <c r="C22" s="56" t="inlineStr">
        <is>
          <t>24TH March</t>
        </is>
      </c>
      <c r="D22" s="56" t="inlineStr">
        <is>
          <t>Mediclaim PARENTS</t>
        </is>
      </c>
    </row>
    <row r="23">
      <c r="B23" s="55" t="n">
        <v>20317</v>
      </c>
      <c r="C23" s="56" t="inlineStr">
        <is>
          <t>24th Oct</t>
        </is>
      </c>
      <c r="D23" s="56" t="inlineStr">
        <is>
          <t>AUTO DEBIT Term Insurance-ICICI-284 252 48</t>
        </is>
      </c>
    </row>
    <row r="24">
      <c r="B24" s="55" t="n">
        <v>37497</v>
      </c>
      <c r="C24" s="56" t="inlineStr">
        <is>
          <t>3rd NOV</t>
        </is>
      </c>
      <c r="D24" s="56" t="inlineStr">
        <is>
          <t>Auto Debit India First Life Insurance</t>
        </is>
      </c>
    </row>
    <row r="25" ht="18.75" customHeight="1">
      <c r="B25" s="61">
        <f>SUM(B19:B24)</f>
        <v/>
      </c>
      <c r="C25" s="62" t="inlineStr">
        <is>
          <t>Total</t>
        </is>
      </c>
      <c r="D25" s="56" t="inlineStr">
        <is>
          <t xml:space="preserve"> (upto 31/11/2027), policy no: 71545010</t>
        </is>
      </c>
    </row>
  </sheetData>
  <pageMargins left="0.7" right="0.7" top="0.12" bottom="0.75" header="0.12" footer="0.3"/>
  <pageSetup orientation="portrait" paperSize="9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J7" sqref="J7"/>
    </sheetView>
  </sheetViews>
  <sheetFormatPr baseColWidth="8" defaultColWidth="9.140625" defaultRowHeight="18"/>
  <cols>
    <col width="9.140625" customWidth="1" style="64" min="1" max="1"/>
    <col width="20.85546875" customWidth="1" style="64" min="2" max="2"/>
    <col width="17.42578125" customWidth="1" style="64" min="3" max="3"/>
    <col width="9.140625" customWidth="1" style="64" min="4" max="16384"/>
  </cols>
  <sheetData>
    <row r="1">
      <c r="A1" s="64" t="inlineStr">
        <is>
          <t>Stock Correction Data</t>
        </is>
      </c>
      <c r="F1" s="65" t="n"/>
    </row>
    <row r="3">
      <c r="A3" s="66" t="inlineStr">
        <is>
          <t>S.no.</t>
        </is>
      </c>
      <c r="B3" s="66" t="inlineStr">
        <is>
          <t>Name of Party</t>
        </is>
      </c>
      <c r="C3" s="67" t="inlineStr">
        <is>
          <t>Date</t>
        </is>
      </c>
      <c r="D3" s="66" t="n"/>
      <c r="E3" s="66" t="inlineStr">
        <is>
          <t>S.no.</t>
        </is>
      </c>
      <c r="F3" s="66" t="inlineStr">
        <is>
          <t>Name of Party</t>
        </is>
      </c>
      <c r="G3" s="67" t="inlineStr">
        <is>
          <t>Date</t>
        </is>
      </c>
    </row>
    <row r="4">
      <c r="A4" s="68" t="n"/>
      <c r="B4" s="68" t="inlineStr">
        <is>
          <t>Exam Gloves</t>
        </is>
      </c>
      <c r="C4" s="69" t="n">
        <v>44353</v>
      </c>
      <c r="E4" s="68" t="n"/>
      <c r="F4" s="68" t="n"/>
      <c r="G4" s="68" t="n"/>
    </row>
    <row r="5">
      <c r="A5" s="68" t="n"/>
      <c r="B5" s="68" t="inlineStr">
        <is>
          <t>Sisla</t>
        </is>
      </c>
      <c r="C5" s="69" t="n">
        <v>44353</v>
      </c>
      <c r="E5" s="68" t="n"/>
      <c r="F5" s="70" t="n"/>
      <c r="G5" s="68" t="n"/>
    </row>
    <row r="6">
      <c r="A6" s="68" t="n"/>
      <c r="B6" s="68" t="inlineStr">
        <is>
          <t>Saptrishi</t>
        </is>
      </c>
      <c r="C6" s="69" t="n">
        <v>44353</v>
      </c>
      <c r="E6" s="68" t="n"/>
      <c r="F6" s="68" t="n"/>
      <c r="G6" s="68" t="n"/>
    </row>
    <row r="7">
      <c r="A7" s="68" t="n"/>
      <c r="B7" s="68" t="inlineStr">
        <is>
          <t>NEXA</t>
        </is>
      </c>
      <c r="C7" s="69" t="n">
        <v>44353</v>
      </c>
      <c r="E7" s="68" t="n"/>
      <c r="F7" s="68" t="n"/>
      <c r="G7" s="68" t="n"/>
    </row>
    <row r="8">
      <c r="A8" s="68" t="n"/>
      <c r="B8" s="68" t="inlineStr">
        <is>
          <t>VIGGO</t>
        </is>
      </c>
      <c r="C8" s="69" t="n">
        <v>44353</v>
      </c>
      <c r="E8" s="68" t="n"/>
      <c r="F8" s="68" t="n"/>
      <c r="G8" s="68" t="n"/>
    </row>
    <row r="9">
      <c r="A9" s="68" t="n"/>
      <c r="B9" s="64" t="inlineStr">
        <is>
          <t>Nipple Shield</t>
        </is>
      </c>
      <c r="C9" s="69" t="n">
        <v>44353</v>
      </c>
      <c r="E9" s="68" t="n"/>
      <c r="F9" s="68" t="n"/>
      <c r="G9" s="68" t="n"/>
    </row>
    <row r="10">
      <c r="A10" s="68" t="n"/>
      <c r="B10" s="68" t="inlineStr">
        <is>
          <t>Breast Pump</t>
        </is>
      </c>
      <c r="C10" s="69" t="n">
        <v>44353</v>
      </c>
      <c r="E10" s="68" t="n"/>
      <c r="F10" s="68" t="n"/>
      <c r="G10" s="68" t="n"/>
    </row>
    <row r="11">
      <c r="A11" s="68" t="n"/>
      <c r="B11" s="68" t="inlineStr">
        <is>
          <t>Silk Thread</t>
        </is>
      </c>
      <c r="C11" s="68" t="n"/>
      <c r="E11" s="68" t="n"/>
      <c r="F11" s="68" t="n"/>
      <c r="G11" s="68" t="n"/>
    </row>
    <row r="12">
      <c r="A12" s="68" t="n"/>
      <c r="B12" s="68" t="inlineStr">
        <is>
          <t>Stetho</t>
        </is>
      </c>
      <c r="C12" s="68" t="n"/>
    </row>
    <row r="13">
      <c r="A13" s="68" t="n"/>
      <c r="B13" s="68" t="inlineStr">
        <is>
          <t>Krishna</t>
        </is>
      </c>
      <c r="C13" s="68" t="n"/>
      <c r="E13" s="68" t="n"/>
      <c r="F13" s="68" t="n"/>
      <c r="G13" s="68" t="n"/>
    </row>
    <row r="14">
      <c r="A14" s="68" t="n"/>
      <c r="B14" s="68" t="inlineStr">
        <is>
          <t>Neon</t>
        </is>
      </c>
      <c r="C14" s="68" t="n"/>
      <c r="E14" s="68" t="n"/>
      <c r="F14" s="68" t="n"/>
      <c r="G14" s="68" t="n"/>
    </row>
    <row r="15">
      <c r="A15" s="68" t="n"/>
      <c r="B15" s="64" t="inlineStr">
        <is>
          <t>Troikaa</t>
        </is>
      </c>
      <c r="C15" s="68" t="n"/>
      <c r="E15" s="68" t="n"/>
      <c r="F15" s="68" t="n"/>
      <c r="G15" s="68" t="n"/>
    </row>
    <row r="16">
      <c r="A16" s="68" t="n"/>
      <c r="B16" s="71" t="inlineStr">
        <is>
          <t>Medigrip</t>
        </is>
      </c>
      <c r="C16" s="68" t="n"/>
      <c r="E16" s="68" t="n"/>
      <c r="F16" s="68" t="n"/>
      <c r="G16" s="68" t="n"/>
    </row>
    <row r="17">
      <c r="A17" s="68" t="n"/>
      <c r="B17" s="71" t="inlineStr">
        <is>
          <t>Abgel</t>
        </is>
      </c>
      <c r="C17" s="68" t="n"/>
      <c r="E17" s="68" t="n"/>
      <c r="F17" s="68" t="n"/>
      <c r="G17" s="68" t="n"/>
    </row>
    <row r="18">
      <c r="A18" s="68" t="n"/>
      <c r="B18" s="64" t="inlineStr">
        <is>
          <t>Surgispon</t>
        </is>
      </c>
      <c r="C18" s="68" t="n"/>
      <c r="E18" s="68" t="n"/>
      <c r="F18" s="68" t="n"/>
      <c r="G18" s="68" t="n"/>
    </row>
    <row r="19">
      <c r="A19" s="68" t="n"/>
      <c r="B19" s="68" t="inlineStr">
        <is>
          <t>Royal Crepe</t>
        </is>
      </c>
      <c r="C19" s="68" t="n"/>
      <c r="E19" s="68" t="n"/>
      <c r="F19" s="68" t="n"/>
      <c r="G19" s="68" t="n"/>
    </row>
    <row r="20">
      <c r="A20" s="68" t="n"/>
      <c r="B20" s="68" t="inlineStr">
        <is>
          <t>LEGACLIP</t>
        </is>
      </c>
      <c r="C20" s="68" t="inlineStr">
        <is>
          <t>21/07/2021</t>
        </is>
      </c>
      <c r="E20" s="68" t="n"/>
      <c r="F20" s="68" t="n"/>
      <c r="G20" s="68" t="n"/>
    </row>
    <row r="21">
      <c r="A21" s="68" t="n"/>
      <c r="B21" s="68" t="inlineStr">
        <is>
          <t>BARD MESH</t>
        </is>
      </c>
      <c r="C21" s="68" t="inlineStr">
        <is>
          <t>21/07/2021</t>
        </is>
      </c>
      <c r="E21" s="68" t="n"/>
      <c r="F21" s="68" t="n"/>
      <c r="G21" s="68" t="n"/>
    </row>
    <row r="22">
      <c r="A22" s="68" t="n"/>
      <c r="B22" s="68" t="inlineStr">
        <is>
          <t>ETHICON</t>
        </is>
      </c>
      <c r="C22" s="68" t="inlineStr">
        <is>
          <t>21/07/2021</t>
        </is>
      </c>
    </row>
    <row r="23">
      <c r="A23" s="68" t="n"/>
      <c r="B23" s="68" t="inlineStr">
        <is>
          <t>JJHS</t>
        </is>
      </c>
      <c r="C23" s="68" t="inlineStr">
        <is>
          <t>21/07/2021</t>
        </is>
      </c>
      <c r="E23" s="68" t="n"/>
      <c r="F23" s="68" t="n"/>
      <c r="G23" s="68" t="n"/>
    </row>
    <row r="24">
      <c r="A24" s="68" t="n"/>
      <c r="B24" s="68" t="inlineStr">
        <is>
          <t>BD</t>
        </is>
      </c>
      <c r="C24" s="68" t="inlineStr">
        <is>
          <t>21/07/2021</t>
        </is>
      </c>
      <c r="E24" s="68" t="n"/>
      <c r="F24" s="68" t="n"/>
      <c r="G24" s="68" t="n"/>
    </row>
    <row r="25">
      <c r="A25" s="68" t="n"/>
      <c r="B25" s="68" t="inlineStr">
        <is>
          <t>HMD</t>
        </is>
      </c>
      <c r="C25" s="68" t="inlineStr">
        <is>
          <t>21/07/2021</t>
        </is>
      </c>
      <c r="E25" s="68" t="n"/>
      <c r="F25" s="68" t="n"/>
      <c r="G25" s="68" t="n"/>
    </row>
    <row r="26">
      <c r="A26" s="68" t="n"/>
      <c r="B26" s="68" t="inlineStr">
        <is>
          <t>BSN</t>
        </is>
      </c>
      <c r="C26" s="68" t="inlineStr">
        <is>
          <t>22/07/2021</t>
        </is>
      </c>
      <c r="E26" s="68" t="n"/>
      <c r="F26" s="68" t="n"/>
      <c r="G26" s="68" t="n"/>
    </row>
    <row r="27">
      <c r="A27" s="68" t="n"/>
      <c r="B27" s="68" t="inlineStr">
        <is>
          <t>PORTEX</t>
        </is>
      </c>
      <c r="C27" s="68" t="n"/>
      <c r="E27" s="68" t="n"/>
      <c r="F27" s="68" t="n"/>
      <c r="G27" s="68" t="n"/>
    </row>
    <row r="28">
      <c r="A28" s="68" t="n"/>
      <c r="B28" s="68" t="inlineStr">
        <is>
          <t>EQUINOX</t>
        </is>
      </c>
      <c r="C28" s="68" t="inlineStr">
        <is>
          <t>22/07/2021</t>
        </is>
      </c>
      <c r="E28" s="68" t="n"/>
      <c r="F28" s="68" t="n"/>
      <c r="G28" s="68" t="n"/>
    </row>
    <row r="29">
      <c r="A29" s="68" t="n"/>
      <c r="B29" s="68" t="inlineStr">
        <is>
          <t>KRUPS</t>
        </is>
      </c>
      <c r="C29" s="68" t="inlineStr">
        <is>
          <t>22/07/2021</t>
        </is>
      </c>
      <c r="E29" s="68" t="n"/>
      <c r="F29" s="68" t="n"/>
      <c r="G29" s="68" t="n"/>
    </row>
    <row r="30">
      <c r="A30" s="68" t="n"/>
      <c r="B30" s="71" t="n"/>
      <c r="C30" s="68" t="n"/>
    </row>
    <row r="31">
      <c r="A31" s="68" t="n"/>
      <c r="B31" s="71" t="n"/>
      <c r="C31" s="68" t="n"/>
      <c r="E31" s="68" t="n"/>
      <c r="F31" s="68" t="n"/>
      <c r="G31" s="68" t="n"/>
    </row>
    <row r="32">
      <c r="A32" s="68" t="n"/>
      <c r="B32" s="71" t="n"/>
      <c r="C32" s="68" t="n"/>
      <c r="E32" s="68" t="n"/>
      <c r="F32" s="68" t="n"/>
      <c r="G32" s="68" t="n"/>
    </row>
    <row r="33">
      <c r="A33" s="68" t="n"/>
      <c r="B33" s="68" t="n"/>
      <c r="C33" s="68" t="n"/>
      <c r="E33" s="68" t="n"/>
      <c r="F33" s="68" t="n"/>
      <c r="G33" s="68" t="n"/>
    </row>
    <row r="34">
      <c r="A34" s="68" t="n"/>
      <c r="B34" s="68" t="n"/>
      <c r="C34" s="68" t="n"/>
      <c r="E34" s="68" t="n"/>
      <c r="F34" s="68" t="n"/>
      <c r="G34" s="68" t="n"/>
    </row>
    <row r="35">
      <c r="A35" s="68" t="n"/>
      <c r="B35" s="68" t="n"/>
      <c r="C35" s="68" t="n"/>
      <c r="E35" s="68" t="n"/>
      <c r="F35" s="68" t="n"/>
      <c r="G35" s="68" t="n"/>
    </row>
    <row r="36">
      <c r="A36" s="68" t="n"/>
      <c r="C36" s="68" t="n"/>
      <c r="E36" s="68" t="n"/>
      <c r="F36" s="1" t="n"/>
      <c r="G36" s="68" t="n"/>
    </row>
    <row r="37">
      <c r="A37" s="68" t="n"/>
      <c r="B37" s="71" t="n"/>
      <c r="C37" s="68" t="n"/>
      <c r="E37" s="68" t="n"/>
      <c r="F37" s="68" t="n"/>
      <c r="G37" s="68" t="n"/>
    </row>
    <row r="38">
      <c r="A38" s="68" t="n"/>
      <c r="B38" s="71" t="n"/>
      <c r="C38" s="68" t="n"/>
      <c r="E38" s="68" t="n"/>
      <c r="F38" s="68" t="n"/>
      <c r="G38" s="68" t="n"/>
    </row>
    <row r="39">
      <c r="A39" s="68" t="n"/>
      <c r="B39" s="71" t="n"/>
      <c r="C39" s="68" t="n"/>
      <c r="E39" s="68" t="n"/>
      <c r="F39" s="68" t="n"/>
      <c r="G39" s="68" t="n"/>
    </row>
    <row r="40">
      <c r="A40" s="68" t="n"/>
      <c r="B40" s="71" t="n"/>
      <c r="C40" s="68" t="n"/>
      <c r="E40" s="68" t="n"/>
      <c r="F40" s="68" t="n"/>
      <c r="G40" s="68" t="n"/>
    </row>
    <row r="41">
      <c r="A41" s="68" t="n"/>
      <c r="B41" s="72" t="n"/>
      <c r="C41" s="68" t="n"/>
      <c r="E41" s="68" t="n"/>
      <c r="F41" s="68" t="n"/>
      <c r="G41" s="68" t="n"/>
    </row>
    <row r="42">
      <c r="A42" s="68" t="n"/>
      <c r="B42" s="73" t="n"/>
      <c r="C42" s="68" t="n"/>
      <c r="E42" s="68" t="n"/>
      <c r="F42" s="68" t="n"/>
      <c r="G42" s="68" t="n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D8" sqref="D8:D9"/>
    </sheetView>
  </sheetViews>
  <sheetFormatPr baseColWidth="8" defaultColWidth="9.140625" defaultRowHeight="19.5"/>
  <cols>
    <col width="6.42578125" customWidth="1" style="138" min="1" max="1"/>
    <col width="36.42578125" customWidth="1" style="138" min="2" max="2"/>
    <col width="7" customWidth="1" style="138" min="3" max="3"/>
    <col width="40.85546875" customWidth="1" style="138" min="4" max="4"/>
    <col width="6.5703125" customWidth="1" style="138" min="5" max="5"/>
    <col width="39.42578125" customWidth="1" style="138" min="6" max="6"/>
    <col width="6.5703125" customWidth="1" style="138" min="7" max="7"/>
    <col width="29.28515625" customWidth="1" style="138" min="8" max="8"/>
    <col width="9.140625" customWidth="1" style="138" min="9" max="16384"/>
  </cols>
  <sheetData>
    <row r="1" ht="26.25" customHeight="1" thickBot="1">
      <c r="A1" s="141" t="n"/>
      <c r="B1" s="142" t="inlineStr">
        <is>
          <t>Today's-To-Do-List</t>
        </is>
      </c>
      <c r="C1" s="142" t="n"/>
      <c r="D1" s="143" t="inlineStr">
        <is>
          <t>To-Do-List-Immediate</t>
        </is>
      </c>
      <c r="E1" s="145" t="n"/>
      <c r="F1" s="144" t="inlineStr">
        <is>
          <t>To-Do-List-Priority</t>
        </is>
      </c>
      <c r="G1" s="145" t="n"/>
      <c r="H1" s="144" t="inlineStr">
        <is>
          <t>To-Do-List-Long Goals</t>
        </is>
      </c>
    </row>
    <row r="2">
      <c r="A2" s="140" t="n"/>
      <c r="B2" s="140" t="inlineStr">
        <is>
          <t>Company Order</t>
        </is>
      </c>
      <c r="C2" s="140" t="n">
        <v>1</v>
      </c>
      <c r="D2" s="140" t="inlineStr">
        <is>
          <t>Astro Tips Trishla</t>
        </is>
      </c>
      <c r="E2" s="140" t="n">
        <v>1</v>
      </c>
      <c r="F2" s="139" t="inlineStr">
        <is>
          <t>Ortho Items</t>
        </is>
      </c>
      <c r="G2" s="140" t="n">
        <v>1</v>
      </c>
      <c r="H2" s="140" t="inlineStr">
        <is>
          <t>Land Purchase</t>
        </is>
      </c>
    </row>
    <row r="3">
      <c r="A3" s="139" t="n"/>
      <c r="B3" s="139" t="inlineStr">
        <is>
          <t>Company Payment</t>
        </is>
      </c>
      <c r="C3" s="139" t="n">
        <v>2</v>
      </c>
      <c r="D3" s="139" t="inlineStr">
        <is>
          <t>Lalji advocate</t>
        </is>
      </c>
      <c r="E3" s="139" t="n">
        <v>2</v>
      </c>
      <c r="F3" s="139" t="inlineStr">
        <is>
          <t>GEM Portal</t>
        </is>
      </c>
      <c r="G3" s="139" t="n">
        <v>2</v>
      </c>
      <c r="H3" s="139" t="inlineStr">
        <is>
          <t>New House</t>
        </is>
      </c>
    </row>
    <row r="4">
      <c r="A4" s="139" t="n"/>
      <c r="B4" s="139" t="n"/>
      <c r="C4" s="139" t="n">
        <v>3</v>
      </c>
      <c r="D4" s="139" t="inlineStr">
        <is>
          <t>Yellow Stone in kitchen</t>
        </is>
      </c>
      <c r="E4" s="139" t="n">
        <v>3</v>
      </c>
      <c r="F4" s="139" t="inlineStr">
        <is>
          <t>Website</t>
        </is>
      </c>
      <c r="G4" s="139" t="n">
        <v>3</v>
      </c>
      <c r="H4" s="139" t="n"/>
    </row>
    <row r="5">
      <c r="A5" s="140" t="n"/>
      <c r="B5" s="139" t="inlineStr">
        <is>
          <t>Old Message Delete</t>
        </is>
      </c>
      <c r="C5" s="140" t="n">
        <v>4</v>
      </c>
      <c r="D5" s="139" t="inlineStr">
        <is>
          <t>Krishna Acount sip</t>
        </is>
      </c>
      <c r="E5" s="140" t="n">
        <v>4</v>
      </c>
      <c r="F5" s="139" t="inlineStr">
        <is>
          <t>Enmedy Dealer</t>
        </is>
      </c>
      <c r="G5" s="140" t="n">
        <v>4</v>
      </c>
      <c r="H5" s="139" t="n"/>
    </row>
    <row r="6">
      <c r="A6" s="139" t="n"/>
      <c r="B6" s="139" t="inlineStr">
        <is>
          <t>E-Mail Check</t>
        </is>
      </c>
      <c r="C6" s="139" t="n">
        <v>5</v>
      </c>
      <c r="D6" s="139" t="inlineStr">
        <is>
          <t>Cash Widral from Krishna acc</t>
        </is>
      </c>
      <c r="E6" s="139" t="n">
        <v>5</v>
      </c>
      <c r="F6" s="139" t="inlineStr">
        <is>
          <t>MD Licence</t>
        </is>
      </c>
      <c r="G6" s="139" t="n">
        <v>5</v>
      </c>
      <c r="H6" s="139" t="n"/>
    </row>
    <row r="7">
      <c r="A7" s="139" t="n"/>
      <c r="B7" s="139" t="n"/>
      <c r="C7" s="139" t="n">
        <v>6</v>
      </c>
      <c r="D7" s="139" t="inlineStr">
        <is>
          <t>Krishna/Enmedy acc online</t>
        </is>
      </c>
      <c r="E7" s="139" t="n">
        <v>6</v>
      </c>
      <c r="F7" s="139" t="inlineStr">
        <is>
          <t>SIP/Investment - 1 lac/month</t>
        </is>
      </c>
      <c r="G7" s="139" t="n">
        <v>6</v>
      </c>
      <c r="H7" s="139" t="n"/>
    </row>
    <row r="8">
      <c r="A8" s="140" t="n"/>
      <c r="B8" s="139" t="inlineStr">
        <is>
          <t>Purchase Bill Check</t>
        </is>
      </c>
      <c r="C8" s="140" t="n">
        <v>7</v>
      </c>
      <c r="D8" s="139" t="n"/>
      <c r="E8" s="140" t="n">
        <v>7</v>
      </c>
      <c r="F8" s="139" t="n"/>
      <c r="G8" s="140" t="n">
        <v>7</v>
      </c>
      <c r="H8" s="139" t="n"/>
    </row>
    <row r="9">
      <c r="A9" s="139" t="n"/>
      <c r="B9" s="139" t="inlineStr">
        <is>
          <t>Sale Bill Check</t>
        </is>
      </c>
      <c r="C9" s="139" t="n">
        <v>8</v>
      </c>
      <c r="D9" s="139" t="n"/>
      <c r="E9" s="139" t="n">
        <v>8</v>
      </c>
      <c r="F9" s="139" t="n"/>
      <c r="G9" s="139" t="n">
        <v>8</v>
      </c>
      <c r="H9" s="139" t="n"/>
    </row>
    <row r="10">
      <c r="A10" s="139" t="n"/>
      <c r="B10" s="139" t="inlineStr">
        <is>
          <t>Phone to ONE Customer</t>
        </is>
      </c>
      <c r="C10" s="139" t="n">
        <v>9</v>
      </c>
      <c r="D10" s="139" t="inlineStr">
        <is>
          <t>Ora Photo</t>
        </is>
      </c>
      <c r="E10" s="139" t="n">
        <v>9</v>
      </c>
      <c r="F10" s="139" t="n"/>
      <c r="G10" s="139" t="n">
        <v>9</v>
      </c>
      <c r="H10" s="139" t="n"/>
    </row>
    <row r="11">
      <c r="A11" s="140" t="n"/>
      <c r="B11" s="137" t="n"/>
      <c r="C11" s="140" t="n">
        <v>10</v>
      </c>
      <c r="D11" s="139" t="inlineStr">
        <is>
          <t>Money Plant</t>
        </is>
      </c>
      <c r="E11" s="140" t="n">
        <v>10</v>
      </c>
      <c r="F11" s="139" t="n"/>
      <c r="G11" s="140" t="n">
        <v>10</v>
      </c>
      <c r="H11" s="139" t="n"/>
    </row>
    <row r="12">
      <c r="C12" s="146" t="n">
        <v>11</v>
      </c>
      <c r="D12" s="147" t="inlineStr">
        <is>
          <t>Parijat Plant</t>
        </is>
      </c>
    </row>
    <row r="13">
      <c r="C13" s="148" t="n">
        <v>12</v>
      </c>
      <c r="D13" s="149" t="inlineStr">
        <is>
          <t>Rajnigandha Plant</t>
        </is>
      </c>
    </row>
    <row r="14">
      <c r="C14" s="148" t="n"/>
      <c r="D14" s="149" t="n"/>
    </row>
    <row r="15">
      <c r="C15" s="148" t="n">
        <v>14</v>
      </c>
      <c r="D15" s="149" t="inlineStr">
        <is>
          <t>Breathe Capsule Mkt</t>
        </is>
      </c>
    </row>
    <row r="16">
      <c r="C16" s="148" t="n">
        <v>15</v>
      </c>
      <c r="D16" s="149" t="inlineStr">
        <is>
          <t>K-fin Nominee</t>
        </is>
      </c>
    </row>
    <row r="17">
      <c r="C17" s="148" t="n">
        <v>16</v>
      </c>
      <c r="D17" s="149" t="inlineStr">
        <is>
          <t>K-fin Money Widral</t>
        </is>
      </c>
    </row>
    <row r="18">
      <c r="C18" s="149" t="n"/>
      <c r="D18" s="149" t="n"/>
    </row>
  </sheetData>
  <pageMargins left="0.7" right="0.7" top="0.24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4" sqref="G4"/>
    </sheetView>
  </sheetViews>
  <sheetFormatPr baseColWidth="8" defaultRowHeight="15"/>
  <cols>
    <col width="3.140625" customWidth="1" min="1" max="1"/>
    <col width="31.140625" customWidth="1" min="2" max="2"/>
    <col width="16.85546875" customWidth="1" min="3" max="3"/>
  </cols>
  <sheetData>
    <row r="1" ht="33.75" customHeight="1">
      <c r="A1" s="75" t="inlineStr">
        <is>
          <t>Payment</t>
        </is>
      </c>
      <c r="B1" s="76" t="n"/>
      <c r="D1" s="77" t="inlineStr">
        <is>
          <t>20/07/2022</t>
        </is>
      </c>
    </row>
    <row r="2" ht="30" customHeight="1">
      <c r="A2" s="78" t="n">
        <v>1</v>
      </c>
      <c r="B2" s="74" t="n"/>
      <c r="C2" s="74" t="n"/>
      <c r="D2" s="74" t="n"/>
    </row>
    <row r="3" ht="30" customHeight="1">
      <c r="A3" s="78" t="n">
        <v>2</v>
      </c>
      <c r="B3" s="74" t="n"/>
      <c r="C3" s="74" t="n"/>
      <c r="D3" s="74" t="n"/>
    </row>
    <row r="4" ht="30" customHeight="1">
      <c r="A4" s="78" t="n">
        <v>3</v>
      </c>
      <c r="B4" s="74" t="n"/>
      <c r="C4" s="74" t="n"/>
      <c r="D4" s="74" t="n"/>
    </row>
    <row r="5" ht="30" customHeight="1">
      <c r="A5" s="78" t="n">
        <v>4</v>
      </c>
      <c r="B5" s="74" t="n"/>
      <c r="C5" s="74" t="n"/>
      <c r="D5" s="74" t="n"/>
    </row>
    <row r="6" ht="30" customHeight="1">
      <c r="A6" s="78" t="n">
        <v>5</v>
      </c>
      <c r="B6" s="74" t="n"/>
      <c r="C6" s="74" t="n"/>
      <c r="D6" s="74" t="n"/>
    </row>
    <row r="7" ht="30" customHeight="1">
      <c r="A7" s="78" t="n">
        <v>6</v>
      </c>
      <c r="B7" s="74" t="n"/>
      <c r="C7" s="74" t="n"/>
      <c r="D7" s="74" t="n"/>
    </row>
    <row r="8" ht="30" customHeight="1">
      <c r="A8" s="78" t="n">
        <v>7</v>
      </c>
      <c r="B8" s="74" t="n"/>
      <c r="C8" s="74" t="n"/>
      <c r="D8" s="74" t="n"/>
    </row>
    <row r="9" ht="30" customHeight="1">
      <c r="A9" s="78" t="n">
        <v>8</v>
      </c>
      <c r="B9" s="74" t="n"/>
      <c r="C9" s="74" t="n"/>
      <c r="D9" s="74" t="n"/>
    </row>
    <row r="10" ht="30" customHeight="1">
      <c r="A10" s="78" t="n">
        <v>9</v>
      </c>
      <c r="B10" s="74" t="n"/>
      <c r="C10" s="74" t="n"/>
      <c r="D10" s="74" t="n"/>
    </row>
    <row r="11" ht="30" customHeight="1">
      <c r="A11" s="78" t="n">
        <v>10</v>
      </c>
      <c r="B11" s="74" t="n"/>
      <c r="C11" s="74" t="n"/>
      <c r="D11" s="74" t="n"/>
    </row>
    <row r="12" ht="30" customHeight="1">
      <c r="A12" s="78" t="n">
        <v>11</v>
      </c>
      <c r="B12" s="74" t="n"/>
      <c r="C12" s="74" t="n"/>
      <c r="D12" s="74" t="n"/>
    </row>
    <row r="13" ht="30" customHeight="1">
      <c r="A13" s="78" t="n">
        <v>12</v>
      </c>
      <c r="B13" s="74" t="n"/>
      <c r="C13" s="74" t="n"/>
      <c r="D13" s="74" t="n"/>
    </row>
    <row r="14" ht="30" customHeight="1">
      <c r="A14" s="78" t="n">
        <v>13</v>
      </c>
      <c r="B14" s="74" t="n"/>
      <c r="C14" s="74" t="n"/>
      <c r="D14" s="74" t="n"/>
    </row>
    <row r="15" ht="30" customHeight="1">
      <c r="A15" s="78" t="n">
        <v>14</v>
      </c>
      <c r="B15" s="74" t="n"/>
      <c r="C15" s="74" t="n"/>
      <c r="D15" s="74" t="n"/>
    </row>
    <row r="16" ht="30" customHeight="1">
      <c r="A16" s="78" t="n">
        <v>15</v>
      </c>
      <c r="B16" s="74" t="n"/>
      <c r="C16" s="74" t="n"/>
      <c r="D16" s="74" t="n"/>
    </row>
    <row r="17" ht="30" customHeight="1">
      <c r="A17" s="78" t="n">
        <v>16</v>
      </c>
      <c r="B17" s="74" t="n"/>
      <c r="C17" s="74" t="n"/>
      <c r="D17" s="74" t="n"/>
    </row>
    <row r="18" ht="30" customHeight="1">
      <c r="A18" s="78" t="n">
        <v>17</v>
      </c>
      <c r="B18" s="74" t="n"/>
      <c r="C18" s="74" t="n"/>
      <c r="D18" s="74" t="n"/>
    </row>
    <row r="19" ht="30" customHeight="1">
      <c r="A19" s="78" t="n">
        <v>18</v>
      </c>
      <c r="B19" s="74" t="n"/>
      <c r="C19" s="74" t="n"/>
      <c r="D19" s="74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G11" sqref="G11"/>
    </sheetView>
  </sheetViews>
  <sheetFormatPr baseColWidth="8" defaultRowHeight="15.75"/>
  <cols>
    <col width="4.7109375" customWidth="1" style="3" min="1" max="1"/>
    <col width="11.140625" customWidth="1" style="2" min="2" max="2"/>
    <col width="10.7109375" customWidth="1" style="92" min="3" max="3"/>
    <col width="8.7109375" customWidth="1" style="92" min="4" max="4"/>
    <col width="10.28515625" customWidth="1" min="5" max="5"/>
  </cols>
  <sheetData>
    <row r="1" ht="33" customHeight="1">
      <c r="A1" s="89" t="n"/>
      <c r="B1" s="121" t="n"/>
      <c r="C1" s="122" t="inlineStr">
        <is>
          <t>Total Days</t>
        </is>
      </c>
      <c r="D1" s="122" t="inlineStr">
        <is>
          <t>Extra/ Absent</t>
        </is>
      </c>
      <c r="E1" s="123" t="inlineStr">
        <is>
          <t>Advance</t>
        </is>
      </c>
    </row>
    <row r="2" ht="37.5" customHeight="1">
      <c r="A2" s="89" t="n"/>
      <c r="B2" s="124" t="inlineStr">
        <is>
          <t>Bank Transfer</t>
        </is>
      </c>
      <c r="C2" s="133" t="inlineStr">
        <is>
          <t>APR'25</t>
        </is>
      </c>
      <c r="D2" s="125" t="n"/>
      <c r="E2" s="55" t="n"/>
    </row>
    <row r="3">
      <c r="A3" s="169" t="n">
        <v>1</v>
      </c>
      <c r="B3" s="155" t="inlineStr">
        <is>
          <t>Bittu</t>
        </is>
      </c>
      <c r="C3" s="126" t="n">
        <v>30</v>
      </c>
      <c r="D3" s="126" t="n"/>
      <c r="E3" s="55" t="n"/>
    </row>
    <row r="4">
      <c r="A4" s="169" t="n">
        <v>2</v>
      </c>
      <c r="B4" s="155" t="inlineStr">
        <is>
          <t>Aman</t>
        </is>
      </c>
      <c r="C4" s="126" t="n">
        <v>30</v>
      </c>
      <c r="D4" s="126" t="n"/>
      <c r="E4" s="55" t="n"/>
    </row>
    <row r="5">
      <c r="A5" s="169" t="n">
        <v>3</v>
      </c>
      <c r="B5" s="155" t="inlineStr">
        <is>
          <t>Kiran</t>
        </is>
      </c>
      <c r="C5" s="126" t="n">
        <v>30</v>
      </c>
      <c r="D5" s="126" t="n"/>
      <c r="E5" s="55" t="n"/>
    </row>
    <row r="6">
      <c r="A6" s="169" t="n">
        <v>4</v>
      </c>
      <c r="B6" s="155" t="inlineStr">
        <is>
          <t>Aditya</t>
        </is>
      </c>
      <c r="C6" s="126" t="n">
        <v>30</v>
      </c>
      <c r="D6" s="126" t="n"/>
      <c r="E6" s="55" t="n"/>
    </row>
    <row r="7">
      <c r="A7" s="169" t="n">
        <v>5</v>
      </c>
      <c r="B7" s="155" t="inlineStr">
        <is>
          <t>Mantosh</t>
        </is>
      </c>
      <c r="C7" s="126" t="n">
        <v>30</v>
      </c>
      <c r="D7" s="126" t="n"/>
      <c r="E7" s="55" t="n"/>
    </row>
    <row r="8">
      <c r="A8" s="169" t="n"/>
      <c r="B8" s="155" t="n"/>
      <c r="C8" s="126" t="n"/>
      <c r="D8" s="126" t="n"/>
      <c r="E8" s="55" t="n"/>
    </row>
    <row r="9">
      <c r="A9" s="169" t="n">
        <v>6</v>
      </c>
      <c r="B9" s="155" t="inlineStr">
        <is>
          <t>Anita</t>
        </is>
      </c>
      <c r="C9" s="126" t="n">
        <v>30</v>
      </c>
      <c r="D9" s="126" t="n"/>
      <c r="E9" s="55" t="n"/>
    </row>
    <row r="10">
      <c r="A10" s="169" t="n">
        <v>7</v>
      </c>
      <c r="B10" s="155" t="inlineStr">
        <is>
          <t>Rohit</t>
        </is>
      </c>
      <c r="C10" s="126" t="n">
        <v>30</v>
      </c>
      <c r="D10" s="126" t="n"/>
      <c r="E10" s="55" t="n"/>
    </row>
    <row r="11">
      <c r="A11" s="169" t="n">
        <v>8</v>
      </c>
      <c r="B11" s="155" t="inlineStr">
        <is>
          <t>Devender</t>
        </is>
      </c>
      <c r="C11" s="126" t="n">
        <v>30</v>
      </c>
      <c r="D11" s="126" t="n"/>
      <c r="E11" s="55" t="n"/>
    </row>
    <row r="12">
      <c r="A12" s="169" t="n">
        <v>9</v>
      </c>
      <c r="B12" s="155" t="inlineStr">
        <is>
          <t>Naveen</t>
        </is>
      </c>
      <c r="C12" s="126" t="n">
        <v>30</v>
      </c>
      <c r="D12" s="126" t="n"/>
      <c r="E12" s="55" t="n"/>
    </row>
    <row r="13">
      <c r="A13" s="169" t="n">
        <v>10</v>
      </c>
      <c r="B13" s="155" t="inlineStr">
        <is>
          <t>Manisha</t>
        </is>
      </c>
      <c r="C13" s="126" t="n">
        <v>30</v>
      </c>
      <c r="D13" s="59" t="n"/>
      <c r="E13" s="55" t="n"/>
    </row>
    <row r="14">
      <c r="A14" s="169" t="n">
        <v>11</v>
      </c>
      <c r="B14" s="155" t="inlineStr">
        <is>
          <t>Naresh</t>
        </is>
      </c>
      <c r="C14" s="126" t="n">
        <v>30</v>
      </c>
      <c r="D14" s="59" t="n"/>
      <c r="E14" s="55" t="n"/>
    </row>
    <row r="15">
      <c r="A15" s="169" t="n">
        <v>12</v>
      </c>
      <c r="B15" s="155" t="inlineStr">
        <is>
          <t>Pawan</t>
        </is>
      </c>
      <c r="C15" s="126" t="n">
        <v>30</v>
      </c>
      <c r="D15" s="59" t="n"/>
      <c r="E15" s="55" t="n"/>
    </row>
    <row r="16">
      <c r="A16" s="169" t="n">
        <v>13</v>
      </c>
      <c r="B16" s="155" t="inlineStr">
        <is>
          <t>Preeti</t>
        </is>
      </c>
      <c r="C16" s="126" t="n">
        <v>30</v>
      </c>
      <c r="D16" s="59" t="n"/>
      <c r="E16" s="55" t="n"/>
    </row>
    <row r="17">
      <c r="A17" s="169" t="n">
        <v>14</v>
      </c>
      <c r="B17" s="155" t="inlineStr">
        <is>
          <t>Veeru</t>
        </is>
      </c>
      <c r="C17" s="126" t="n">
        <v>30</v>
      </c>
      <c r="D17" s="59" t="n"/>
      <c r="E17" s="55" t="n"/>
    </row>
    <row r="18">
      <c r="A18" s="169" t="n">
        <v>15</v>
      </c>
      <c r="B18" s="155" t="inlineStr">
        <is>
          <t>Akash</t>
        </is>
      </c>
      <c r="C18" s="126" t="n">
        <v>30</v>
      </c>
      <c r="D18" s="59" t="n"/>
      <c r="E18" s="55" t="n"/>
    </row>
    <row r="19">
      <c r="A19" s="169" t="n">
        <v>16</v>
      </c>
      <c r="B19" s="155" t="inlineStr">
        <is>
          <t>Jaseika</t>
        </is>
      </c>
      <c r="C19" s="126" t="n">
        <v>30</v>
      </c>
      <c r="D19" s="59" t="n"/>
      <c r="E19" s="55" t="n"/>
    </row>
  </sheetData>
  <pageMargins left="0.7" right="0.7" top="0.31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M11" sqref="A1:XFD1048576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t="inlineStr">
        <is>
          <t>Enmedy Product List</t>
        </is>
      </c>
    </row>
    <row r="3">
      <c r="F3" t="inlineStr">
        <is>
          <t>Pulse Oxymeter</t>
        </is>
      </c>
    </row>
    <row r="4">
      <c r="A4" t="n">
        <v>1</v>
      </c>
      <c r="B4" t="inlineStr">
        <is>
          <t>BF99-Mask-Ear Loop</t>
        </is>
      </c>
      <c r="F4" t="inlineStr">
        <is>
          <t>Nebulizer</t>
        </is>
      </c>
    </row>
    <row r="5">
      <c r="B5" t="inlineStr">
        <is>
          <t>BF99-Mask-Tie On</t>
        </is>
      </c>
      <c r="F5" t="inlineStr">
        <is>
          <t>Digital Thermometer</t>
        </is>
      </c>
    </row>
    <row r="6">
      <c r="B6" t="inlineStr">
        <is>
          <t>BF99-Frill Cap</t>
        </is>
      </c>
      <c r="F6" t="inlineStr">
        <is>
          <t>BP-Digital</t>
        </is>
      </c>
    </row>
    <row r="7">
      <c r="B7" t="inlineStr">
        <is>
          <t>BF99-Surgeon's Cap</t>
        </is>
      </c>
      <c r="F7" t="inlineStr">
        <is>
          <t>BP-Mercury</t>
        </is>
      </c>
    </row>
    <row r="8">
      <c r="B8" t="inlineStr">
        <is>
          <t>BF99-Shoe Cover</t>
        </is>
      </c>
      <c r="F8" t="inlineStr">
        <is>
          <t>BP-Dial</t>
        </is>
      </c>
    </row>
    <row r="9">
      <c r="B9" t="inlineStr">
        <is>
          <t>Protective Mask</t>
        </is>
      </c>
      <c r="F9" t="inlineStr">
        <is>
          <t>Stethoscope</t>
        </is>
      </c>
    </row>
    <row r="10">
      <c r="B10" t="inlineStr">
        <is>
          <t>N-95 Mask</t>
        </is>
      </c>
    </row>
    <row r="11">
      <c r="B11" t="inlineStr">
        <is>
          <t>Surgeons Gown</t>
        </is>
      </c>
      <c r="F11" t="inlineStr">
        <is>
          <t>Examination Gloves</t>
        </is>
      </c>
    </row>
    <row r="12">
      <c r="B12" t="inlineStr">
        <is>
          <t>Sterile Abdominal Sponge</t>
        </is>
      </c>
      <c r="F12" t="inlineStr">
        <is>
          <t>Surgical Gloves</t>
        </is>
      </c>
    </row>
    <row r="13">
      <c r="B13" t="inlineStr">
        <is>
          <t>Gamjee Roll</t>
        </is>
      </c>
      <c r="F13" t="inlineStr">
        <is>
          <t>Paper Tape</t>
        </is>
      </c>
    </row>
    <row r="14">
      <c r="F14" t="inlineStr">
        <is>
          <t>Breast Pump-Silicon</t>
        </is>
      </c>
    </row>
    <row r="15">
      <c r="B15" t="inlineStr">
        <is>
          <t>Steam Inhaler</t>
        </is>
      </c>
      <c r="F15" t="inlineStr">
        <is>
          <t>Nipple Shield-Silicon</t>
        </is>
      </c>
    </row>
    <row r="16">
      <c r="B16" t="inlineStr">
        <is>
          <t>Leukosft Crepe</t>
        </is>
      </c>
      <c r="F16" s="93" t="inlineStr">
        <is>
          <t>Glucometer-On Top Priority</t>
        </is>
      </c>
    </row>
    <row r="17">
      <c r="B17" t="inlineStr">
        <is>
          <t>Orthocare Crepe</t>
        </is>
      </c>
      <c r="F17" t="inlineStr">
        <is>
          <t>Heating Belt</t>
        </is>
      </c>
    </row>
    <row r="18">
      <c r="B18" t="inlineStr">
        <is>
          <t>Formallin Tablet</t>
        </is>
      </c>
      <c r="F18" t="inlineStr">
        <is>
          <t>Warm Bottel</t>
        </is>
      </c>
    </row>
    <row r="19">
      <c r="B19" t="inlineStr">
        <is>
          <t>Walker</t>
        </is>
      </c>
      <c r="F19" t="inlineStr">
        <is>
          <t>HW Bottel</t>
        </is>
      </c>
    </row>
    <row r="20">
      <c r="B20" t="inlineStr">
        <is>
          <t>Commod Chair</t>
        </is>
      </c>
      <c r="F20" t="inlineStr">
        <is>
          <t xml:space="preserve">ORTHO-ITEMS </t>
        </is>
      </c>
    </row>
    <row r="21">
      <c r="B21" t="inlineStr">
        <is>
          <t>Commod Stool</t>
        </is>
      </c>
      <c r="F21" t="inlineStr">
        <is>
          <t>Povidone solution</t>
        </is>
      </c>
    </row>
    <row r="22">
      <c r="B22" t="inlineStr">
        <is>
          <t>Walking Stick</t>
        </is>
      </c>
      <c r="F22" t="inlineStr">
        <is>
          <t>Adhesive Tape</t>
        </is>
      </c>
    </row>
    <row r="23">
      <c r="B23" t="inlineStr">
        <is>
          <t>4-Leg Walking Stick</t>
        </is>
      </c>
      <c r="F23" t="inlineStr">
        <is>
          <t>Paraffin Gauze</t>
        </is>
      </c>
    </row>
    <row r="24">
      <c r="B24" t="inlineStr">
        <is>
          <t>3-Leg Walking Stick</t>
        </is>
      </c>
      <c r="F24" t="inlineStr">
        <is>
          <t>POP</t>
        </is>
      </c>
    </row>
    <row r="25">
      <c r="B25" t="inlineStr">
        <is>
          <t>Elbow Crutch</t>
        </is>
      </c>
      <c r="F25" t="inlineStr">
        <is>
          <t>G.Dress</t>
        </is>
      </c>
    </row>
    <row r="26">
      <c r="F26" t="inlineStr">
        <is>
          <t>Nebulizer Mask</t>
        </is>
      </c>
    </row>
    <row r="27">
      <c r="B27" t="inlineStr">
        <is>
          <t>LS Belt</t>
        </is>
      </c>
      <c r="F27" t="inlineStr">
        <is>
          <t>Oxygen Mask</t>
        </is>
      </c>
    </row>
    <row r="28">
      <c r="B28" t="inlineStr">
        <is>
          <t>Abdominal Belt</t>
        </is>
      </c>
      <c r="F28" t="inlineStr">
        <is>
          <t>Nasal prong</t>
        </is>
      </c>
    </row>
    <row r="29">
      <c r="B29" t="inlineStr">
        <is>
          <t>Rib Belt</t>
        </is>
      </c>
    </row>
    <row r="30">
      <c r="B30" t="inlineStr">
        <is>
          <t>Knee Brase-Long</t>
        </is>
      </c>
      <c r="F30" t="inlineStr">
        <is>
          <t>Kelly's Pad</t>
        </is>
      </c>
    </row>
    <row r="31">
      <c r="B31" t="inlineStr">
        <is>
          <t>Knee Brase-Short</t>
        </is>
      </c>
      <c r="F31" t="inlineStr">
        <is>
          <t>Plastic Appran</t>
        </is>
      </c>
    </row>
    <row r="32">
      <c r="B32" t="inlineStr">
        <is>
          <t>Taylor Brase</t>
        </is>
      </c>
    </row>
    <row r="33">
      <c r="B33" t="inlineStr">
        <is>
          <t>Knee Cap</t>
        </is>
      </c>
    </row>
    <row r="34">
      <c r="B34" t="inlineStr">
        <is>
          <t>Cervical Coller</t>
        </is>
      </c>
      <c r="F34" t="inlineStr">
        <is>
          <t>General Surgery Instruments</t>
        </is>
      </c>
    </row>
    <row r="35">
      <c r="B35" t="inlineStr">
        <is>
          <t>Finger Splint</t>
        </is>
      </c>
      <c r="F35" t="inlineStr">
        <is>
          <t>Bandage</t>
        </is>
      </c>
    </row>
    <row r="37">
      <c r="B37" t="inlineStr">
        <is>
          <t>Ultrasound Jelly</t>
        </is>
      </c>
    </row>
    <row r="38">
      <c r="B38" t="inlineStr">
        <is>
          <t>ECG Jelly</t>
        </is>
      </c>
    </row>
  </sheetData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2:B23"/>
  <sheetViews>
    <sheetView workbookViewId="0">
      <selection activeCell="K6" sqref="K6"/>
    </sheetView>
  </sheetViews>
  <sheetFormatPr baseColWidth="8" defaultColWidth="9.140625" defaultRowHeight="15"/>
  <cols>
    <col width="9.140625" customWidth="1" style="97" min="1" max="16384"/>
  </cols>
  <sheetData>
    <row r="2">
      <c r="B2" s="97" t="inlineStr">
        <is>
          <t>Ghee in Tea</t>
        </is>
      </c>
    </row>
    <row r="3">
      <c r="B3" s="97" t="inlineStr">
        <is>
          <t>Eat Karipatta+Tulsi+Neem+Amla</t>
        </is>
      </c>
    </row>
    <row r="5">
      <c r="B5" s="93" t="inlineStr">
        <is>
          <t>Gratitute</t>
        </is>
      </c>
    </row>
    <row r="6">
      <c r="B6" s="102" t="inlineStr">
        <is>
          <t>Affirmation</t>
        </is>
      </c>
    </row>
    <row r="7">
      <c r="B7" s="97" t="inlineStr">
        <is>
          <t>Mai Bhagyashali Hu.</t>
        </is>
      </c>
    </row>
    <row r="8">
      <c r="B8" s="97" t="inlineStr">
        <is>
          <t>I m filled with happiness,love,sex,money,fame and power.</t>
        </is>
      </c>
    </row>
    <row r="9">
      <c r="B9" s="97" t="inlineStr">
        <is>
          <t>I attract possitive things &amp; positive people</t>
        </is>
      </c>
    </row>
    <row r="10">
      <c r="B10" s="97" t="inlineStr">
        <is>
          <t>I m a money magnet. I attract money from all directions.</t>
        </is>
      </c>
    </row>
    <row r="11">
      <c r="B11" s="97" t="inlineStr">
        <is>
          <t>Only gud happens to me.</t>
        </is>
      </c>
    </row>
    <row r="12">
      <c r="B12" s="97" t="inlineStr">
        <is>
          <t>Is sansar me mera naam hai, samman hai, yash hai, kirti hai, vaibhav hai.</t>
        </is>
      </c>
    </row>
    <row r="13">
      <c r="B13" s="97" t="inlineStr">
        <is>
          <t>Mai din dugni raat chauguni unnati ker raha hu.</t>
        </is>
      </c>
    </row>
    <row r="15">
      <c r="B15" s="102" t="inlineStr">
        <is>
          <t>Time Table</t>
        </is>
      </c>
    </row>
    <row r="16">
      <c r="B16" s="93" t="inlineStr">
        <is>
          <t>8+8+8</t>
        </is>
      </c>
    </row>
    <row r="17">
      <c r="B17" s="97" t="inlineStr">
        <is>
          <t>8 hr. : Rock Solid Hard Work with focus.</t>
        </is>
      </c>
    </row>
    <row r="18">
      <c r="B18" s="97" t="inlineStr">
        <is>
          <t>8 hr. : Peacefull Sleep added with meditation.</t>
        </is>
      </c>
    </row>
    <row r="19">
      <c r="B19" s="97" t="inlineStr">
        <is>
          <t>8 hr. : Divide into 4 part</t>
        </is>
      </c>
    </row>
    <row r="20">
      <c r="B20" s="97" t="inlineStr">
        <is>
          <t xml:space="preserve">             1. 2hr. Exercicise, workout, pysical activity. </t>
        </is>
      </c>
    </row>
    <row r="21">
      <c r="B21" s="97" t="inlineStr">
        <is>
          <t xml:space="preserve">             2. 2hr. Friends &amp; Family including food n tea time.</t>
        </is>
      </c>
    </row>
    <row r="22">
      <c r="B22" s="97" t="inlineStr">
        <is>
          <t xml:space="preserve">             3. 2hr. Intertenment</t>
        </is>
      </c>
    </row>
    <row r="23">
      <c r="B23" s="97" t="inlineStr">
        <is>
          <t xml:space="preserve">             4. Self Development</t>
        </is>
      </c>
    </row>
  </sheetData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I11" sqref="I11"/>
    </sheetView>
  </sheetViews>
  <sheetFormatPr baseColWidth="8" defaultRowHeight="1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T35"/>
  <sheetViews>
    <sheetView workbookViewId="0">
      <selection activeCell="T13" sqref="T13"/>
    </sheetView>
  </sheetViews>
  <sheetFormatPr baseColWidth="8" defaultRowHeight="15"/>
  <cols>
    <col width="4.7109375" customWidth="1" style="4" min="1" max="12"/>
    <col width="4.7109375" customWidth="1" min="13" max="16"/>
    <col width="11" bestFit="1" customWidth="1" min="19" max="19"/>
  </cols>
  <sheetData>
    <row r="1">
      <c r="A1" s="95" t="n">
        <v>1</v>
      </c>
      <c r="B1" s="95" t="n">
        <v>2</v>
      </c>
      <c r="C1" s="95" t="n">
        <v>3</v>
      </c>
      <c r="D1" s="95" t="n">
        <v>4</v>
      </c>
      <c r="E1" s="95" t="n">
        <v>5</v>
      </c>
      <c r="F1" s="95" t="n">
        <v>6</v>
      </c>
      <c r="G1" s="95" t="n">
        <v>7</v>
      </c>
      <c r="H1" s="95" t="n">
        <v>8</v>
      </c>
    </row>
    <row r="2">
      <c r="A2" s="98" t="inlineStr">
        <is>
          <t>A</t>
        </is>
      </c>
      <c r="B2" s="98" t="inlineStr">
        <is>
          <t>B</t>
        </is>
      </c>
      <c r="C2" s="98" t="inlineStr">
        <is>
          <t>C</t>
        </is>
      </c>
      <c r="D2" s="98" t="inlineStr">
        <is>
          <t>D</t>
        </is>
      </c>
      <c r="E2" s="98" t="inlineStr">
        <is>
          <t>H</t>
        </is>
      </c>
      <c r="F2" s="98" t="inlineStr">
        <is>
          <t>U</t>
        </is>
      </c>
      <c r="G2" s="98" t="inlineStr">
        <is>
          <t>O</t>
        </is>
      </c>
      <c r="H2" s="98" t="inlineStr">
        <is>
          <t>F</t>
        </is>
      </c>
      <c r="S2" t="inlineStr">
        <is>
          <t>RITU GUPTA</t>
        </is>
      </c>
    </row>
    <row r="3">
      <c r="A3" s="98" t="inlineStr">
        <is>
          <t>I</t>
        </is>
      </c>
      <c r="B3" s="98" t="inlineStr">
        <is>
          <t>K</t>
        </is>
      </c>
      <c r="C3" s="98" t="inlineStr">
        <is>
          <t>G</t>
        </is>
      </c>
      <c r="D3" s="98" t="inlineStr">
        <is>
          <t>M</t>
        </is>
      </c>
      <c r="E3" s="98" t="inlineStr">
        <is>
          <t>N</t>
        </is>
      </c>
      <c r="F3" s="98" t="inlineStr">
        <is>
          <t>V</t>
        </is>
      </c>
      <c r="G3" s="98" t="inlineStr">
        <is>
          <t>Z</t>
        </is>
      </c>
      <c r="H3" s="98" t="inlineStr">
        <is>
          <t>P</t>
        </is>
      </c>
      <c r="S3" t="inlineStr">
        <is>
          <t>2146 36841=8</t>
        </is>
      </c>
    </row>
    <row r="4">
      <c r="A4" s="98" t="inlineStr">
        <is>
          <t>J</t>
        </is>
      </c>
      <c r="B4" s="98" t="inlineStr">
        <is>
          <t>R</t>
        </is>
      </c>
      <c r="C4" s="98" t="inlineStr">
        <is>
          <t>L</t>
        </is>
      </c>
      <c r="D4" s="98" t="inlineStr">
        <is>
          <t>T</t>
        </is>
      </c>
      <c r="E4" s="98" t="inlineStr">
        <is>
          <t>E</t>
        </is>
      </c>
      <c r="F4" s="98" t="inlineStr">
        <is>
          <t>W</t>
        </is>
      </c>
      <c r="G4" s="98" t="n"/>
      <c r="H4" s="98" t="n"/>
    </row>
    <row r="5">
      <c r="A5" s="98" t="inlineStr">
        <is>
          <t>Q</t>
        </is>
      </c>
      <c r="B5" s="98" t="n"/>
      <c r="C5" s="98" t="inlineStr">
        <is>
          <t>S</t>
        </is>
      </c>
      <c r="D5" s="98" t="n"/>
      <c r="E5" s="98" t="inlineStr">
        <is>
          <t>X</t>
        </is>
      </c>
      <c r="F5" s="98" t="n"/>
      <c r="G5" s="98" t="n"/>
      <c r="H5" s="98" t="n"/>
      <c r="S5" t="inlineStr">
        <is>
          <t>24/11/1979</t>
        </is>
      </c>
    </row>
    <row r="6">
      <c r="A6" s="98" t="inlineStr">
        <is>
          <t>Y</t>
        </is>
      </c>
      <c r="B6" s="98" t="n"/>
      <c r="C6" s="98" t="n"/>
      <c r="D6" s="98" t="n"/>
      <c r="E6" s="98" t="n"/>
      <c r="F6" s="98" t="n"/>
      <c r="G6" s="98" t="n"/>
      <c r="H6" s="98" t="n"/>
      <c r="S6" t="inlineStr">
        <is>
          <t>24=6</t>
        </is>
      </c>
    </row>
    <row r="7">
      <c r="S7" t="inlineStr">
        <is>
          <t>34=7</t>
        </is>
      </c>
    </row>
    <row r="9">
      <c r="S9" t="inlineStr">
        <is>
          <t>9413968822=52=7</t>
        </is>
      </c>
    </row>
    <row r="10">
      <c r="A10" s="4" t="inlineStr">
        <is>
          <t>m</t>
        </is>
      </c>
      <c r="B10" s="4" t="inlineStr">
        <is>
          <t>e</t>
        </is>
      </c>
      <c r="C10" s="4" t="inlineStr">
        <is>
          <t>g</t>
        </is>
      </c>
      <c r="D10" s="4" t="inlineStr">
        <is>
          <t>h</t>
        </is>
      </c>
      <c r="E10" s="4" t="inlineStr">
        <is>
          <t>a</t>
        </is>
      </c>
      <c r="F10" s="4" t="inlineStr">
        <is>
          <t>a</t>
        </is>
      </c>
      <c r="G10" s="4" t="inlineStr">
        <is>
          <t>g</t>
        </is>
      </c>
      <c r="H10" s="4" t="inlineStr">
        <is>
          <t>a</t>
        </is>
      </c>
      <c r="I10" s="4" t="inlineStr">
        <is>
          <t>r</t>
        </is>
      </c>
      <c r="J10" s="4" t="inlineStr">
        <is>
          <t>w</t>
        </is>
      </c>
      <c r="K10" s="4" t="inlineStr">
        <is>
          <t>a</t>
        </is>
      </c>
      <c r="L10" s="4" t="inlineStr">
        <is>
          <t>l</t>
        </is>
      </c>
    </row>
    <row r="11">
      <c r="A11" s="4" t="n">
        <v>4</v>
      </c>
      <c r="B11" s="4" t="n">
        <v>5</v>
      </c>
      <c r="C11" s="4" t="n">
        <v>3</v>
      </c>
      <c r="D11" s="4" t="n">
        <v>5</v>
      </c>
      <c r="E11" s="4" t="n">
        <v>1</v>
      </c>
      <c r="F11" s="4" t="n">
        <v>1</v>
      </c>
      <c r="G11" s="4" t="n">
        <v>3</v>
      </c>
      <c r="H11" s="4" t="n">
        <v>1</v>
      </c>
      <c r="I11" s="4" t="n">
        <v>2</v>
      </c>
      <c r="J11" s="4" t="n">
        <v>6</v>
      </c>
      <c r="K11" s="4" t="n">
        <v>1</v>
      </c>
      <c r="L11" s="4" t="n">
        <v>3</v>
      </c>
      <c r="M11">
        <f>SUM(A11:L11)</f>
        <v/>
      </c>
      <c r="S11" t="inlineStr">
        <is>
          <t>GERMANY</t>
        </is>
      </c>
    </row>
    <row r="12">
      <c r="S12" t="n">
        <v>3524151</v>
      </c>
      <c r="T12" t="inlineStr">
        <is>
          <t>21=3</t>
        </is>
      </c>
    </row>
    <row r="13">
      <c r="A13" s="96" t="n"/>
      <c r="B13" s="45" t="inlineStr">
        <is>
          <t>9719404446=48=3</t>
        </is>
      </c>
    </row>
    <row r="14">
      <c r="B14" s="96" t="inlineStr">
        <is>
          <t>12/04/1976=30=3</t>
        </is>
      </c>
    </row>
    <row r="15">
      <c r="B15" s="4" t="inlineStr">
        <is>
          <t>12=3</t>
        </is>
      </c>
    </row>
    <row r="17">
      <c r="B17" s="96" t="inlineStr">
        <is>
          <t>MAHII</t>
        </is>
      </c>
    </row>
    <row r="18">
      <c r="B18" s="45" t="inlineStr">
        <is>
          <t>41511=12=3</t>
        </is>
      </c>
    </row>
    <row r="20">
      <c r="A20" s="4" t="inlineStr">
        <is>
          <t>R</t>
        </is>
      </c>
      <c r="B20" s="4" t="inlineStr">
        <is>
          <t>U</t>
        </is>
      </c>
      <c r="C20" s="4" t="inlineStr">
        <is>
          <t>D</t>
        </is>
      </c>
      <c r="D20" s="4" t="inlineStr">
        <is>
          <t>R</t>
        </is>
      </c>
      <c r="E20" s="4" t="inlineStr">
        <is>
          <t>A</t>
        </is>
      </c>
      <c r="F20" s="4" t="inlineStr">
        <is>
          <t>K</t>
        </is>
      </c>
      <c r="G20" s="4" t="inlineStr">
        <is>
          <t>S</t>
        </is>
      </c>
      <c r="H20" s="4" t="inlineStr">
        <is>
          <t>H</t>
        </is>
      </c>
      <c r="I20" s="4" t="inlineStr">
        <is>
          <t> </t>
        </is>
      </c>
      <c r="J20" s="4" t="inlineStr">
        <is>
          <t>A</t>
        </is>
      </c>
      <c r="K20" s="4" t="inlineStr">
        <is>
          <t>G</t>
        </is>
      </c>
      <c r="L20" s="4" t="inlineStr">
        <is>
          <t>A</t>
        </is>
      </c>
      <c r="M20" s="4" t="inlineStr">
        <is>
          <t>R</t>
        </is>
      </c>
      <c r="N20" s="4" t="inlineStr">
        <is>
          <t>W</t>
        </is>
      </c>
      <c r="O20" s="4" t="inlineStr">
        <is>
          <t>A</t>
        </is>
      </c>
      <c r="P20" s="4" t="inlineStr">
        <is>
          <t>L</t>
        </is>
      </c>
    </row>
    <row r="21">
      <c r="A21" s="103" t="n">
        <v>2</v>
      </c>
      <c r="B21" s="4" t="n">
        <v>6</v>
      </c>
      <c r="C21" s="4" t="n">
        <v>4</v>
      </c>
      <c r="D21" s="4" t="n">
        <v>2</v>
      </c>
      <c r="E21" s="4" t="n">
        <v>1</v>
      </c>
      <c r="F21" s="4" t="n">
        <v>2</v>
      </c>
      <c r="G21" s="4" t="n">
        <v>3</v>
      </c>
      <c r="H21" s="4" t="n">
        <v>5</v>
      </c>
      <c r="J21" s="4" t="n">
        <v>1</v>
      </c>
      <c r="K21" s="4" t="n">
        <v>3</v>
      </c>
      <c r="L21" s="4" t="n">
        <v>1</v>
      </c>
      <c r="M21" s="4" t="n">
        <v>2</v>
      </c>
      <c r="N21" s="4" t="n">
        <v>6</v>
      </c>
      <c r="O21" t="n">
        <v>1</v>
      </c>
      <c r="P21" t="n">
        <v>3</v>
      </c>
      <c r="Q21">
        <f>SUM(A21:P21)</f>
        <v/>
      </c>
    </row>
    <row r="23">
      <c r="A23" s="45" t="inlineStr">
        <is>
          <t>97194 39666=60=6</t>
        </is>
      </c>
    </row>
    <row r="24">
      <c r="A24" s="96" t="inlineStr">
        <is>
          <t>28/09/2003=24=6</t>
        </is>
      </c>
    </row>
    <row r="25">
      <c r="A25" s="96" t="inlineStr">
        <is>
          <t>28=10=1</t>
        </is>
      </c>
    </row>
    <row r="26">
      <c r="A26" s="104" t="inlineStr">
        <is>
          <t>024001005304=19=10=1</t>
        </is>
      </c>
    </row>
    <row r="29">
      <c r="A29" s="4" t="inlineStr">
        <is>
          <t>K</t>
        </is>
      </c>
      <c r="B29" s="4" t="inlineStr">
        <is>
          <t>R</t>
        </is>
      </c>
      <c r="C29" s="4" t="inlineStr">
        <is>
          <t>I</t>
        </is>
      </c>
      <c r="D29" s="4" t="inlineStr">
        <is>
          <t>S</t>
        </is>
      </c>
      <c r="E29" s="4" t="inlineStr">
        <is>
          <t>H</t>
        </is>
      </c>
      <c r="F29" s="4" t="inlineStr">
        <is>
          <t>N</t>
        </is>
      </c>
      <c r="G29" s="4" t="inlineStr">
        <is>
          <t>A</t>
        </is>
      </c>
      <c r="H29" s="4" t="inlineStr">
        <is>
          <t> </t>
        </is>
      </c>
      <c r="I29" s="4" t="inlineStr">
        <is>
          <t>A</t>
        </is>
      </c>
      <c r="J29" s="4" t="inlineStr">
        <is>
          <t>G</t>
        </is>
      </c>
      <c r="K29" s="4" t="inlineStr">
        <is>
          <t>A</t>
        </is>
      </c>
      <c r="L29" s="4" t="inlineStr">
        <is>
          <t>R</t>
        </is>
      </c>
      <c r="M29" s="4" t="inlineStr">
        <is>
          <t>W</t>
        </is>
      </c>
      <c r="N29" s="4" t="inlineStr">
        <is>
          <t>A</t>
        </is>
      </c>
      <c r="O29" s="4" t="inlineStr">
        <is>
          <t>L</t>
        </is>
      </c>
    </row>
    <row r="30">
      <c r="A30" s="4" t="n">
        <v>2</v>
      </c>
      <c r="B30" s="4" t="n">
        <v>2</v>
      </c>
      <c r="C30" s="4" t="n">
        <v>1</v>
      </c>
      <c r="D30" s="4" t="n">
        <v>3</v>
      </c>
      <c r="E30" s="4" t="n">
        <v>5</v>
      </c>
      <c r="F30" s="4" t="n">
        <v>5</v>
      </c>
      <c r="G30" s="4" t="n">
        <v>1</v>
      </c>
      <c r="I30" s="4" t="n">
        <v>1</v>
      </c>
      <c r="J30" s="4" t="n">
        <v>3</v>
      </c>
      <c r="K30" s="4" t="n">
        <v>1</v>
      </c>
      <c r="L30" s="4" t="n">
        <v>2</v>
      </c>
      <c r="M30" s="4" t="n">
        <v>6</v>
      </c>
      <c r="N30" t="n">
        <v>1</v>
      </c>
      <c r="O30" t="n">
        <v>3</v>
      </c>
      <c r="P30">
        <f>SUM(A30:O30)</f>
        <v/>
      </c>
      <c r="Q30" t="n">
        <v>9</v>
      </c>
    </row>
    <row r="32">
      <c r="A32" s="96" t="inlineStr">
        <is>
          <t>97194 39555=57=3</t>
        </is>
      </c>
    </row>
    <row r="33">
      <c r="A33" s="96" t="inlineStr">
        <is>
          <t>23 /07/2007=21=3</t>
        </is>
      </c>
    </row>
    <row r="34">
      <c r="A34" s="4" t="inlineStr">
        <is>
          <t>23=5</t>
        </is>
      </c>
    </row>
    <row r="35">
      <c r="A35" s="104" t="inlineStr">
        <is>
          <t>BANK ACCOUNT= 024001005017=2</t>
        </is>
      </c>
    </row>
  </sheetData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E22"/>
  <sheetViews>
    <sheetView workbookViewId="0">
      <selection activeCell="M17" sqref="M17"/>
    </sheetView>
  </sheetViews>
  <sheetFormatPr baseColWidth="8" defaultRowHeight="15"/>
  <cols>
    <col width="26.85546875" customWidth="1" min="2" max="2"/>
    <col width="11.7109375" customWidth="1" min="3" max="3"/>
    <col width="16.140625" customWidth="1" min="4" max="4"/>
    <col width="9.140625" customWidth="1" style="4" min="5" max="5"/>
  </cols>
  <sheetData>
    <row r="1">
      <c r="B1" s="151" t="inlineStr">
        <is>
          <t>Item</t>
        </is>
      </c>
      <c r="C1" s="151" t="inlineStr">
        <is>
          <t>Material</t>
        </is>
      </c>
      <c r="D1" s="151" t="inlineStr">
        <is>
          <t>Colour</t>
        </is>
      </c>
      <c r="E1" s="152" t="inlineStr">
        <is>
          <t>Price</t>
        </is>
      </c>
    </row>
    <row r="2">
      <c r="B2" s="151" t="n"/>
      <c r="C2" s="151" t="n"/>
      <c r="D2" s="151" t="n"/>
      <c r="E2" s="56" t="n"/>
    </row>
    <row r="3">
      <c r="B3" s="134" t="inlineStr">
        <is>
          <t>Wrist Brase with thumb,UNI</t>
        </is>
      </c>
      <c r="C3" s="134" t="inlineStr">
        <is>
          <t>Neoprene</t>
        </is>
      </c>
      <c r="D3" s="134" t="inlineStr">
        <is>
          <t>Black &amp; Green</t>
        </is>
      </c>
      <c r="E3" s="153" t="n">
        <v>70</v>
      </c>
    </row>
    <row r="4">
      <c r="B4" s="134" t="inlineStr">
        <is>
          <t>Wrist Binder, UNI</t>
        </is>
      </c>
      <c r="C4" s="134" t="inlineStr">
        <is>
          <t>Neoprene</t>
        </is>
      </c>
      <c r="D4" s="134" t="inlineStr">
        <is>
          <t>Black &amp; Green</t>
        </is>
      </c>
      <c r="E4" s="153" t="n">
        <v>66</v>
      </c>
    </row>
    <row r="5">
      <c r="B5" s="134" t="inlineStr">
        <is>
          <t>Wrist Sprint Amidexture</t>
        </is>
      </c>
      <c r="C5" s="134" t="inlineStr">
        <is>
          <t>Neoprene</t>
        </is>
      </c>
      <c r="D5" s="134" t="inlineStr">
        <is>
          <t>Black &amp; Green</t>
        </is>
      </c>
      <c r="E5" s="153" t="n">
        <v>140</v>
      </c>
    </row>
    <row r="6">
      <c r="B6" s="134" t="n"/>
      <c r="C6" s="134" t="n"/>
      <c r="D6" s="134" t="n"/>
      <c r="E6" s="153" t="n"/>
    </row>
    <row r="7">
      <c r="B7" s="134" t="inlineStr">
        <is>
          <t>Knee Wrap</t>
        </is>
      </c>
      <c r="C7" s="134" t="inlineStr">
        <is>
          <t>Neoprene</t>
        </is>
      </c>
      <c r="D7" s="134" t="inlineStr">
        <is>
          <t>Black &amp; Green</t>
        </is>
      </c>
      <c r="E7" s="153" t="n">
        <v>240</v>
      </c>
    </row>
    <row r="8">
      <c r="B8" s="134" t="inlineStr">
        <is>
          <t>Compression Stocking</t>
        </is>
      </c>
      <c r="C8" s="134" t="n"/>
      <c r="D8" s="134" t="n"/>
      <c r="E8" s="153" t="n">
        <v>240</v>
      </c>
    </row>
    <row r="9">
      <c r="B9" s="134" t="inlineStr">
        <is>
          <t>Anklet 9"</t>
        </is>
      </c>
      <c r="C9" s="134" t="n"/>
      <c r="D9" s="134" t="n"/>
      <c r="E9" s="153" t="n">
        <v>85</v>
      </c>
    </row>
    <row r="10">
      <c r="B10" s="134" t="inlineStr">
        <is>
          <t>Knee Cap</t>
        </is>
      </c>
      <c r="C10" s="134" t="n"/>
      <c r="D10" s="134" t="inlineStr">
        <is>
          <t>Grey &amp; Blue</t>
        </is>
      </c>
      <c r="E10" s="153" t="n">
        <v>100</v>
      </c>
    </row>
    <row r="11">
      <c r="B11" s="134" t="inlineStr">
        <is>
          <t>Knee Cap, Open Patela+ANTISKID+GELRING</t>
        </is>
      </c>
      <c r="C11" s="134" t="n"/>
      <c r="D11" s="134" t="n"/>
      <c r="E11" s="153" t="n"/>
    </row>
    <row r="12">
      <c r="B12" s="134" t="n"/>
      <c r="C12" s="134" t="n"/>
      <c r="D12" s="134" t="n"/>
      <c r="E12" s="153" t="n"/>
    </row>
    <row r="13">
      <c r="B13" s="134" t="inlineStr">
        <is>
          <t>Tummy Trimmer</t>
        </is>
      </c>
      <c r="C13" s="134" t="n"/>
      <c r="D13" s="134" t="n"/>
      <c r="E13" s="153" t="n">
        <v>240</v>
      </c>
    </row>
    <row r="14">
      <c r="B14" s="134" t="inlineStr">
        <is>
          <t>LS Belt Contoured</t>
        </is>
      </c>
      <c r="C14" s="134" t="n"/>
      <c r="D14" s="134" t="inlineStr">
        <is>
          <t>Grey &amp; Green</t>
        </is>
      </c>
      <c r="E14" s="153" t="n">
        <v>243</v>
      </c>
    </row>
    <row r="15">
      <c r="B15" s="134" t="inlineStr">
        <is>
          <t>LS Belt NON-Contoured</t>
        </is>
      </c>
      <c r="C15" s="134" t="n"/>
      <c r="D15" s="134" t="inlineStr">
        <is>
          <t>Grey &amp; Green</t>
        </is>
      </c>
      <c r="E15" s="153" t="n">
        <v>210</v>
      </c>
    </row>
    <row r="16">
      <c r="B16" s="134" t="inlineStr">
        <is>
          <t>LS Belt</t>
        </is>
      </c>
      <c r="C16" s="134" t="inlineStr">
        <is>
          <t>Neoprene</t>
        </is>
      </c>
      <c r="D16" s="134" t="inlineStr">
        <is>
          <t>Black &amp; Green</t>
        </is>
      </c>
      <c r="E16" s="153" t="n">
        <v>350</v>
      </c>
    </row>
    <row r="17">
      <c r="B17" s="134" t="n"/>
      <c r="C17" s="134" t="n"/>
      <c r="D17" s="134" t="n"/>
      <c r="E17" s="153" t="n"/>
    </row>
    <row r="18">
      <c r="B18" s="134" t="inlineStr">
        <is>
          <t>Abdominal Binder</t>
        </is>
      </c>
      <c r="C18" s="134" t="n"/>
      <c r="D18" s="134" t="inlineStr">
        <is>
          <t>Grey &amp; Green</t>
        </is>
      </c>
      <c r="E18" s="153" t="n">
        <v>145</v>
      </c>
    </row>
    <row r="19">
      <c r="B19" s="134" t="inlineStr">
        <is>
          <t>Abdominal Binder, Popular</t>
        </is>
      </c>
      <c r="C19" s="134" t="n"/>
      <c r="D19" s="134" t="n"/>
      <c r="E19" s="153" t="n">
        <v>120</v>
      </c>
    </row>
    <row r="20">
      <c r="B20" s="134" t="n"/>
      <c r="C20" s="134" t="n"/>
      <c r="D20" s="134" t="n"/>
      <c r="E20" s="153" t="n"/>
    </row>
    <row r="21">
      <c r="B21" s="134" t="inlineStr">
        <is>
          <t>Arm Sling Pouch Topical</t>
        </is>
      </c>
      <c r="C21" s="134" t="n"/>
      <c r="D21" s="134" t="inlineStr">
        <is>
          <t>Grey &amp; Green</t>
        </is>
      </c>
      <c r="E21" s="153" t="n">
        <v>95</v>
      </c>
    </row>
    <row r="22">
      <c r="B22" s="134" t="n"/>
      <c r="C22" s="134" t="n"/>
      <c r="D22" s="134" t="n"/>
      <c r="E22" s="153" t="n"/>
    </row>
  </sheetData>
  <pageMargins left="0.7" right="0.7" top="0.75" bottom="0.75" header="0.3" footer="0.3"/>
  <pageSetup orientation="portrait" horizontalDpi="0" verticalDpi="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2:C85"/>
  <sheetViews>
    <sheetView workbookViewId="0">
      <selection activeCell="E5" sqref="E5"/>
    </sheetView>
  </sheetViews>
  <sheetFormatPr baseColWidth="8" defaultColWidth="9.140625" defaultRowHeight="15"/>
  <cols>
    <col width="7" customWidth="1" style="170" min="1" max="1"/>
    <col width="35.42578125" customWidth="1" style="171" min="2" max="2"/>
    <col width="43.42578125" customWidth="1" style="171" min="3" max="3"/>
    <col width="9.140625" customWidth="1" style="171" min="4" max="16384"/>
  </cols>
  <sheetData>
    <row r="1"/>
    <row r="2" ht="15.75" customHeight="1">
      <c r="C2" s="174" t="inlineStr">
        <is>
          <t>Balaji Surgicals</t>
        </is>
      </c>
    </row>
    <row r="3" ht="15.75" customHeight="1">
      <c r="C3" s="175" t="inlineStr">
        <is>
          <t>Nawabi Road, Haldwani-263 139</t>
        </is>
      </c>
    </row>
    <row r="4"/>
    <row r="5">
      <c r="C5" s="176" t="inlineStr">
        <is>
          <t>GSTIN No.: 05ADGPA2715B1ZH</t>
        </is>
      </c>
    </row>
    <row r="6">
      <c r="C6" s="176" t="inlineStr">
        <is>
          <t>D.L.No. 20B: 121663,  21B: 121664</t>
        </is>
      </c>
    </row>
    <row r="7">
      <c r="B7" s="177" t="n"/>
      <c r="C7" s="176" t="inlineStr">
        <is>
          <t>Ph.:  97193 04441</t>
        </is>
      </c>
    </row>
    <row r="8">
      <c r="B8" s="179" t="n"/>
      <c r="C8" s="176" t="inlineStr">
        <is>
          <t>e-mail : balajisumit@yahoo.co.in</t>
        </is>
      </c>
    </row>
    <row r="9">
      <c r="B9" s="178" t="n"/>
      <c r="C9" s="178" t="n"/>
    </row>
    <row r="10" ht="15.75" customHeight="1">
      <c r="A10" s="180" t="n"/>
      <c r="B10" s="178" t="n"/>
      <c r="C10" s="178" t="n"/>
    </row>
    <row r="11" ht="18" customHeight="1">
      <c r="A11" s="172" t="n"/>
      <c r="B11" s="181" t="inlineStr">
        <is>
          <t>Company</t>
        </is>
      </c>
      <c r="C11" s="181" t="inlineStr">
        <is>
          <t>Product Range</t>
        </is>
      </c>
    </row>
    <row r="12" ht="18" customHeight="1">
      <c r="A12" s="172" t="n"/>
      <c r="B12" s="181" t="n"/>
      <c r="C12" s="181" t="n"/>
    </row>
    <row r="13">
      <c r="A13" s="172" t="n">
        <v>1</v>
      </c>
      <c r="B13" s="173" t="inlineStr">
        <is>
          <t>Enmedy</t>
        </is>
      </c>
      <c r="C13" s="173" t="inlineStr">
        <is>
          <t>Surgical &amp; Ortho Products</t>
        </is>
      </c>
    </row>
    <row r="14">
      <c r="A14" s="172" t="n">
        <v>2</v>
      </c>
      <c r="B14" s="173" t="inlineStr">
        <is>
          <t>Ethicon - Johnson &amp; Johnson</t>
        </is>
      </c>
      <c r="C14" s="173" t="inlineStr">
        <is>
          <t>Suture Material, Lega Clip, Mesh</t>
        </is>
      </c>
    </row>
    <row r="15">
      <c r="A15" s="172" t="n">
        <v>3</v>
      </c>
      <c r="B15" s="173" t="inlineStr">
        <is>
          <t xml:space="preserve">Cygnet Meditech </t>
        </is>
      </c>
      <c r="C15" s="173" t="inlineStr">
        <is>
          <t>Suture Material, Lega Clip, Mesh</t>
        </is>
      </c>
    </row>
    <row r="16">
      <c r="A16" s="172" t="n"/>
      <c r="B16" s="173" t="n"/>
      <c r="C16" s="173" t="n"/>
    </row>
    <row r="17">
      <c r="A17" s="172" t="n">
        <v>4</v>
      </c>
      <c r="B17" s="173" t="inlineStr">
        <is>
          <t>Romsons</t>
        </is>
      </c>
      <c r="C17" s="173" t="inlineStr">
        <is>
          <t>Surgical Disposables</t>
        </is>
      </c>
    </row>
    <row r="18">
      <c r="A18" s="172" t="n">
        <v>5</v>
      </c>
      <c r="B18" s="173" t="inlineStr">
        <is>
          <t>Viggo India</t>
        </is>
      </c>
      <c r="C18" s="173" t="inlineStr">
        <is>
          <t>Surgical Disposables</t>
        </is>
      </c>
    </row>
    <row r="19">
      <c r="A19" s="172" t="n">
        <v>6</v>
      </c>
      <c r="B19" s="173" t="inlineStr">
        <is>
          <t>BD</t>
        </is>
      </c>
      <c r="C19" s="173" t="inlineStr">
        <is>
          <t>Surgical Disposables</t>
        </is>
      </c>
    </row>
    <row r="20">
      <c r="A20" s="172" t="n">
        <v>7</v>
      </c>
      <c r="B20" s="173" t="inlineStr">
        <is>
          <t>Medikit</t>
        </is>
      </c>
      <c r="C20" s="173" t="inlineStr">
        <is>
          <t>Surgical Disposables</t>
        </is>
      </c>
    </row>
    <row r="21">
      <c r="A21" s="172" t="n"/>
      <c r="B21" s="173" t="n"/>
      <c r="C21" s="173" t="n"/>
    </row>
    <row r="22">
      <c r="A22" s="172" t="n">
        <v>8</v>
      </c>
      <c r="B22" s="173" t="inlineStr">
        <is>
          <t>BSN</t>
        </is>
      </c>
      <c r="C22" s="173" t="inlineStr">
        <is>
          <t>Gypsona, Cuticel &amp; Leukoplast</t>
        </is>
      </c>
    </row>
    <row r="23">
      <c r="A23" s="172" t="n">
        <v>9</v>
      </c>
      <c r="B23" s="173" t="inlineStr">
        <is>
          <t>Datt Mediproducts</t>
        </is>
      </c>
      <c r="C23" s="173" t="inlineStr">
        <is>
          <t>Surgical Dressings</t>
        </is>
      </c>
    </row>
    <row r="24">
      <c r="A24" s="172" t="n">
        <v>10</v>
      </c>
      <c r="B24" s="173" t="inlineStr">
        <is>
          <t>G.Surgiwear</t>
        </is>
      </c>
      <c r="C24" s="173" t="inlineStr">
        <is>
          <t>Surgical Dressings</t>
        </is>
      </c>
    </row>
    <row r="25">
      <c r="A25" s="172" t="n">
        <v>11</v>
      </c>
      <c r="B25" s="173" t="inlineStr">
        <is>
          <t>Coloplast</t>
        </is>
      </c>
      <c r="C25" s="173" t="inlineStr">
        <is>
          <t>Surgical Dressings</t>
        </is>
      </c>
    </row>
    <row r="26">
      <c r="A26" s="172" t="n">
        <v>12</v>
      </c>
      <c r="B26" s="173" t="inlineStr">
        <is>
          <t>Holister</t>
        </is>
      </c>
      <c r="C26" s="173" t="inlineStr">
        <is>
          <t>Surgical Dressings</t>
        </is>
      </c>
    </row>
    <row r="27">
      <c r="A27" s="172" t="n">
        <v>13</v>
      </c>
      <c r="B27" s="173" t="inlineStr">
        <is>
          <t>Apex Medivisions</t>
        </is>
      </c>
      <c r="C27" s="173" t="inlineStr">
        <is>
          <t>Surgical Tape &amp; Dressings</t>
        </is>
      </c>
    </row>
    <row r="28">
      <c r="A28" s="172" t="n">
        <v>14</v>
      </c>
      <c r="B28" s="173" t="inlineStr">
        <is>
          <t>Medigrip</t>
        </is>
      </c>
      <c r="C28" s="173" t="inlineStr">
        <is>
          <t>Adhesive Tape</t>
        </is>
      </c>
    </row>
    <row r="29">
      <c r="A29" s="172" t="n"/>
      <c r="B29" s="173" t="n"/>
      <c r="C29" s="173" t="n"/>
    </row>
    <row r="30">
      <c r="A30" s="172" t="n">
        <v>15</v>
      </c>
      <c r="B30" s="173" t="inlineStr">
        <is>
          <t>Rusch Germany</t>
        </is>
      </c>
      <c r="C30" s="173" t="inlineStr">
        <is>
          <t>Foley's</t>
        </is>
      </c>
    </row>
    <row r="31">
      <c r="A31" s="172" t="n">
        <v>16</v>
      </c>
      <c r="B31" s="173" t="inlineStr">
        <is>
          <t>Bardia</t>
        </is>
      </c>
      <c r="C31" s="173" t="inlineStr">
        <is>
          <t xml:space="preserve">3-Way Foleys </t>
        </is>
      </c>
    </row>
    <row r="32">
      <c r="A32" s="172" t="n"/>
      <c r="B32" s="173" t="n"/>
      <c r="C32" s="173" t="n"/>
    </row>
    <row r="33">
      <c r="A33" s="172" t="n">
        <v>17</v>
      </c>
      <c r="B33" s="173" t="inlineStr">
        <is>
          <t>AnselI Gloves-Srilanka</t>
        </is>
      </c>
      <c r="C33" s="173" t="inlineStr">
        <is>
          <t>Powder Free Gloves</t>
        </is>
      </c>
    </row>
    <row r="34">
      <c r="A34" s="172" t="n">
        <v>18</v>
      </c>
      <c r="B34" s="173" t="inlineStr">
        <is>
          <t>Surgicare</t>
        </is>
      </c>
      <c r="C34" s="173" t="inlineStr">
        <is>
          <t>Gloves</t>
        </is>
      </c>
    </row>
    <row r="35">
      <c r="A35" s="172" t="n"/>
      <c r="B35" s="173" t="n"/>
      <c r="C35" s="173" t="n"/>
    </row>
    <row r="36">
      <c r="A36" s="172" t="n">
        <v>19</v>
      </c>
      <c r="B36" s="173" t="inlineStr">
        <is>
          <t>Dr Reddys</t>
        </is>
      </c>
      <c r="C36" s="173" t="inlineStr">
        <is>
          <t>Betadine Solutions</t>
        </is>
      </c>
    </row>
    <row r="37">
      <c r="A37" s="172" t="n">
        <v>20</v>
      </c>
      <c r="B37" s="173" t="inlineStr">
        <is>
          <t>Pharma Synth</t>
        </is>
      </c>
      <c r="C37" s="173" t="inlineStr">
        <is>
          <t>Enema, Savlon</t>
        </is>
      </c>
    </row>
    <row r="38">
      <c r="A38" s="172" t="n">
        <v>21</v>
      </c>
      <c r="B38" s="173" t="inlineStr">
        <is>
          <t>Sisla Laboratory</t>
        </is>
      </c>
      <c r="C38" s="173" t="inlineStr">
        <is>
          <t>Hospital Spirit &amp; all Chemicals</t>
        </is>
      </c>
    </row>
    <row r="39">
      <c r="A39" s="172" t="n">
        <v>22</v>
      </c>
      <c r="B39" s="173" t="inlineStr">
        <is>
          <t>Bio Lab</t>
        </is>
      </c>
      <c r="C39" s="173" t="inlineStr">
        <is>
          <t>Hospital Chemicals</t>
        </is>
      </c>
    </row>
    <row r="40">
      <c r="A40" s="172" t="n">
        <v>23</v>
      </c>
      <c r="B40" s="173" t="inlineStr">
        <is>
          <t>SGS Hearbals</t>
        </is>
      </c>
      <c r="C40" s="173" t="inlineStr">
        <is>
          <t>Hospital Cleansing Products</t>
        </is>
      </c>
    </row>
    <row r="41">
      <c r="A41" s="172" t="n">
        <v>24</v>
      </c>
      <c r="B41" s="173" t="inlineStr">
        <is>
          <t>Faith Micro Solutions</t>
        </is>
      </c>
      <c r="C41" s="173" t="inlineStr">
        <is>
          <t>OT Sterilization Chemicals</t>
        </is>
      </c>
    </row>
    <row r="42">
      <c r="A42" s="172" t="n"/>
      <c r="B42" s="173" t="n"/>
      <c r="C42" s="173" t="n"/>
    </row>
    <row r="43">
      <c r="A43" s="172" t="n">
        <v>25</v>
      </c>
      <c r="B43" s="173" t="inlineStr">
        <is>
          <t>Nexa Healthcare</t>
        </is>
      </c>
      <c r="C43" s="173" t="inlineStr">
        <is>
          <t>OT  &amp; Anesthesia Injectables</t>
        </is>
      </c>
    </row>
    <row r="44">
      <c r="A44" s="172" t="n">
        <v>26</v>
      </c>
      <c r="B44" s="173" t="inlineStr">
        <is>
          <t>Neon</t>
        </is>
      </c>
      <c r="C44" s="173" t="inlineStr">
        <is>
          <t>OT  &amp; Anesthesia Injectables</t>
        </is>
      </c>
    </row>
    <row r="45">
      <c r="A45" s="172" t="n">
        <v>27</v>
      </c>
      <c r="B45" s="173" t="inlineStr">
        <is>
          <t>Troikaa</t>
        </is>
      </c>
      <c r="C45" s="173" t="inlineStr">
        <is>
          <t>Inj. Dynapar</t>
        </is>
      </c>
    </row>
    <row r="46">
      <c r="A46" s="172" t="n">
        <v>28</v>
      </c>
      <c r="B46" s="173" t="inlineStr">
        <is>
          <t>Carewin</t>
        </is>
      </c>
      <c r="C46" s="173" t="inlineStr">
        <is>
          <t>OT  &amp; Anesthesia Injectables</t>
        </is>
      </c>
    </row>
    <row r="47">
      <c r="A47" s="172" t="n">
        <v>29</v>
      </c>
      <c r="B47" s="173" t="inlineStr">
        <is>
          <t>Punishka Heathcare</t>
        </is>
      </c>
      <c r="C47" s="173" t="inlineStr">
        <is>
          <t>IV Fluid</t>
        </is>
      </c>
    </row>
    <row r="48">
      <c r="A48" s="172" t="n"/>
      <c r="B48" s="173" t="n"/>
      <c r="C48" s="173" t="n"/>
    </row>
    <row r="49">
      <c r="A49" s="172" t="n">
        <v>30</v>
      </c>
      <c r="B49" s="173" t="inlineStr">
        <is>
          <t>Medisafe</t>
        </is>
      </c>
      <c r="C49" s="173" t="inlineStr">
        <is>
          <t>ICU &amp; OT Disposable Range</t>
        </is>
      </c>
    </row>
    <row r="50">
      <c r="A50" s="172" t="n"/>
      <c r="B50" s="173" t="n"/>
      <c r="C50" s="173" t="n"/>
    </row>
    <row r="51">
      <c r="A51" s="172" t="n">
        <v>31</v>
      </c>
      <c r="B51" s="173" t="inlineStr">
        <is>
          <t>Bioplus</t>
        </is>
      </c>
      <c r="C51" s="173" t="inlineStr">
        <is>
          <t>Medical Equipments</t>
        </is>
      </c>
    </row>
    <row r="52">
      <c r="A52" s="172" t="n">
        <v>32</v>
      </c>
      <c r="B52" s="173" t="inlineStr">
        <is>
          <t>Curomed</t>
        </is>
      </c>
      <c r="C52" s="173" t="inlineStr">
        <is>
          <t>Medical Equipments</t>
        </is>
      </c>
    </row>
    <row r="53">
      <c r="A53" s="172" t="n">
        <v>33</v>
      </c>
      <c r="B53" s="173" t="inlineStr">
        <is>
          <t>Dispovan</t>
        </is>
      </c>
      <c r="C53" s="173" t="inlineStr">
        <is>
          <t>Syringes</t>
        </is>
      </c>
    </row>
    <row r="54">
      <c r="A54" s="172" t="n">
        <v>34</v>
      </c>
      <c r="B54" s="173" t="inlineStr">
        <is>
          <t>Portex</t>
        </is>
      </c>
      <c r="C54" s="173" t="inlineStr">
        <is>
          <t>Tracestomy Tubes</t>
        </is>
      </c>
    </row>
    <row r="55">
      <c r="A55" s="172" t="n">
        <v>35</v>
      </c>
      <c r="B55" s="173" t="inlineStr">
        <is>
          <t>B.Brawn</t>
        </is>
      </c>
      <c r="C55" s="173" t="inlineStr">
        <is>
          <t>Epidural Kits</t>
        </is>
      </c>
    </row>
    <row r="56">
      <c r="A56" s="172" t="n"/>
      <c r="B56" s="173" t="n"/>
      <c r="C56" s="173" t="n"/>
    </row>
    <row r="57">
      <c r="A57" s="172" t="n">
        <v>36</v>
      </c>
      <c r="B57" s="173" t="inlineStr">
        <is>
          <t>Abgel</t>
        </is>
      </c>
      <c r="C57" s="173" t="n"/>
    </row>
    <row r="58">
      <c r="A58" s="172" t="n">
        <v>37</v>
      </c>
      <c r="B58" s="173" t="inlineStr">
        <is>
          <t>Everest Laboratory</t>
        </is>
      </c>
      <c r="C58" s="173" t="inlineStr">
        <is>
          <t>Gauze Than</t>
        </is>
      </c>
    </row>
    <row r="59">
      <c r="A59" s="172" t="n">
        <v>38</v>
      </c>
      <c r="B59" s="173" t="inlineStr">
        <is>
          <t>Sree India Surgicals</t>
        </is>
      </c>
      <c r="C59" s="173" t="inlineStr">
        <is>
          <t>Surgical Cotton</t>
        </is>
      </c>
    </row>
    <row r="60">
      <c r="A60" s="172" t="n"/>
      <c r="B60" s="173" t="n"/>
      <c r="C60" s="173" t="n"/>
    </row>
    <row r="61">
      <c r="A61" s="172" t="n">
        <v>39</v>
      </c>
      <c r="B61" s="173" t="inlineStr">
        <is>
          <t>Tynor</t>
        </is>
      </c>
      <c r="C61" s="173" t="inlineStr">
        <is>
          <t>Orthopedic Products</t>
        </is>
      </c>
    </row>
    <row r="62">
      <c r="A62" s="172" t="n"/>
      <c r="B62" s="173" t="n"/>
      <c r="C62" s="173" t="n"/>
    </row>
    <row r="63">
      <c r="A63" s="172" t="n">
        <v>40</v>
      </c>
      <c r="B63" s="173" t="inlineStr">
        <is>
          <t>Dr. Morpen</t>
        </is>
      </c>
      <c r="C63" s="173" t="inlineStr">
        <is>
          <t>Glucometer &amp; BP</t>
        </is>
      </c>
    </row>
    <row r="64">
      <c r="A64" s="172" t="n">
        <v>41</v>
      </c>
      <c r="B64" s="173" t="inlineStr">
        <is>
          <t>One Above</t>
        </is>
      </c>
      <c r="C64" s="173" t="inlineStr">
        <is>
          <t>Glucometer</t>
        </is>
      </c>
    </row>
    <row r="65">
      <c r="A65" s="172" t="n"/>
      <c r="B65" s="173" t="n"/>
      <c r="C65" s="173" t="n"/>
    </row>
    <row r="66">
      <c r="A66" s="172" t="n">
        <v>42</v>
      </c>
      <c r="B66" s="173" t="inlineStr">
        <is>
          <t>Karemed</t>
        </is>
      </c>
      <c r="C66" s="173" t="inlineStr">
        <is>
          <t>Adult Diapers</t>
        </is>
      </c>
    </row>
    <row r="67">
      <c r="A67" s="172" t="n">
        <v>43</v>
      </c>
      <c r="B67" s="173" t="inlineStr">
        <is>
          <t>Tulip International</t>
        </is>
      </c>
      <c r="C67" s="173" t="inlineStr">
        <is>
          <t>Ear Buds, Baby Wipes</t>
        </is>
      </c>
    </row>
    <row r="68">
      <c r="A68" s="172" t="n">
        <v>44</v>
      </c>
      <c r="B68" s="173" t="inlineStr">
        <is>
          <t>LuvLap</t>
        </is>
      </c>
      <c r="C68" s="173" t="inlineStr">
        <is>
          <t>Baby Products</t>
        </is>
      </c>
    </row>
    <row r="69">
      <c r="A69" s="172" t="n"/>
      <c r="B69" s="173" t="n"/>
      <c r="C69" s="173" t="n"/>
    </row>
    <row r="70">
      <c r="A70" s="172" t="n">
        <v>45</v>
      </c>
      <c r="B70" s="173" t="inlineStr">
        <is>
          <t>Equinox</t>
        </is>
      </c>
      <c r="C70" s="173" t="inlineStr">
        <is>
          <t>Digital BP &amp; Weighning Scale</t>
        </is>
      </c>
    </row>
    <row r="71">
      <c r="A71" s="172" t="n">
        <v>46</v>
      </c>
      <c r="B71" s="173" t="inlineStr">
        <is>
          <t>Alcan Oxygen Therapy</t>
        </is>
      </c>
      <c r="C71" s="173" t="inlineStr">
        <is>
          <t>Oxygen Cylinders</t>
        </is>
      </c>
    </row>
    <row r="72">
      <c r="A72" s="172" t="n">
        <v>47</v>
      </c>
      <c r="B72" s="173" t="inlineStr">
        <is>
          <t>Eagle Exports</t>
        </is>
      </c>
      <c r="C72" s="173" t="inlineStr">
        <is>
          <t>Autoclaves</t>
        </is>
      </c>
    </row>
    <row r="73">
      <c r="A73" s="172" t="n">
        <v>48</v>
      </c>
      <c r="B73" s="173" t="inlineStr">
        <is>
          <t>Supreme Enterprises</t>
        </is>
      </c>
      <c r="C73" s="173" t="inlineStr">
        <is>
          <t>Suction Machine</t>
        </is>
      </c>
    </row>
    <row r="74">
      <c r="A74" s="172" t="n">
        <v>49</v>
      </c>
      <c r="B74" s="173" t="inlineStr">
        <is>
          <t>Diamond BP</t>
        </is>
      </c>
      <c r="C74" s="173" t="inlineStr">
        <is>
          <t>BP Apparatus</t>
        </is>
      </c>
    </row>
    <row r="75">
      <c r="A75" s="172" t="n">
        <v>50</v>
      </c>
      <c r="B75" s="173" t="inlineStr">
        <is>
          <t>Krups</t>
        </is>
      </c>
      <c r="C75" s="173" t="inlineStr">
        <is>
          <t>Personal Weighning Scale</t>
        </is>
      </c>
    </row>
    <row r="76">
      <c r="A76" s="172" t="n">
        <v>51</v>
      </c>
      <c r="B76" s="173" t="inlineStr">
        <is>
          <t>Perfexa</t>
        </is>
      </c>
      <c r="C76" s="173" t="inlineStr">
        <is>
          <t>Medical Equipments</t>
        </is>
      </c>
    </row>
    <row r="77">
      <c r="A77" s="172" t="n">
        <v>52</v>
      </c>
      <c r="B77" s="173" t="inlineStr">
        <is>
          <t>Genius</t>
        </is>
      </c>
      <c r="C77" s="173" t="inlineStr">
        <is>
          <t>Misc Products</t>
        </is>
      </c>
    </row>
    <row r="78">
      <c r="A78" s="172" t="n"/>
      <c r="B78" s="173" t="n"/>
      <c r="C78" s="173" t="n"/>
    </row>
    <row r="79">
      <c r="A79" s="172" t="n">
        <v>53</v>
      </c>
      <c r="B79" s="173" t="inlineStr">
        <is>
          <t>Coronation</t>
        </is>
      </c>
      <c r="C79" s="173" t="inlineStr">
        <is>
          <t>Hot Water Bottle</t>
        </is>
      </c>
    </row>
    <row r="80">
      <c r="A80" s="172" t="n"/>
      <c r="B80" s="173" t="n"/>
      <c r="C80" s="173" t="n"/>
    </row>
    <row r="81">
      <c r="A81" s="172" t="n">
        <v>54</v>
      </c>
      <c r="B81" s="173" t="inlineStr">
        <is>
          <t>Bristol India</t>
        </is>
      </c>
      <c r="C81" s="173" t="inlineStr">
        <is>
          <t>ECG Rolls</t>
        </is>
      </c>
    </row>
    <row r="82">
      <c r="A82" s="172" t="n">
        <v>55</v>
      </c>
      <c r="B82" s="173" t="inlineStr">
        <is>
          <t>Vikamshi</t>
        </is>
      </c>
      <c r="C82" s="173" t="inlineStr">
        <is>
          <t>Machintosh</t>
        </is>
      </c>
    </row>
    <row r="83">
      <c r="A83" s="172" t="n"/>
      <c r="B83" s="173" t="n"/>
      <c r="C83" s="173" t="n"/>
    </row>
    <row r="84">
      <c r="A84" s="172" t="n">
        <v>56</v>
      </c>
      <c r="B84" s="173" t="inlineStr">
        <is>
          <t>Omsons</t>
        </is>
      </c>
      <c r="C84" s="173" t="inlineStr">
        <is>
          <t>Hydrometers</t>
        </is>
      </c>
    </row>
    <row r="85">
      <c r="A85" s="172" t="n">
        <v>57</v>
      </c>
      <c r="B85" s="173" t="inlineStr">
        <is>
          <t>Power Pack</t>
        </is>
      </c>
      <c r="C85" s="173" t="inlineStr">
        <is>
          <t>Autoclave &amp; Sterilizer Elements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A39" sqref="A39:C39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s="93" t="inlineStr">
        <is>
          <t>Enmedy Medical Systems INC</t>
        </is>
      </c>
    </row>
    <row r="4">
      <c r="A4" t="n">
        <v>1</v>
      </c>
      <c r="B4" t="inlineStr">
        <is>
          <t>Disposable Fcae Mask</t>
        </is>
      </c>
    </row>
    <row r="5">
      <c r="B5" t="inlineStr">
        <is>
          <t>Disposable Cap</t>
        </is>
      </c>
    </row>
    <row r="6">
      <c r="B6" t="inlineStr">
        <is>
          <t>Dsisposable Shoe Cover</t>
        </is>
      </c>
    </row>
    <row r="8">
      <c r="A8" t="n">
        <v>2</v>
      </c>
      <c r="B8" t="inlineStr">
        <is>
          <t>Walker</t>
        </is>
      </c>
    </row>
    <row r="9">
      <c r="B9" t="inlineStr">
        <is>
          <t>Commod Chair</t>
        </is>
      </c>
    </row>
    <row r="10">
      <c r="B10" t="inlineStr">
        <is>
          <t>Commod Stool</t>
        </is>
      </c>
    </row>
    <row r="11">
      <c r="B11" t="inlineStr">
        <is>
          <t>Walking Stick</t>
        </is>
      </c>
    </row>
    <row r="12">
      <c r="B12" t="inlineStr">
        <is>
          <t>4-Leg Walking Stick</t>
        </is>
      </c>
    </row>
    <row r="13">
      <c r="B13" t="inlineStr">
        <is>
          <t>3-Leg Walking Stick</t>
        </is>
      </c>
    </row>
    <row r="14">
      <c r="B14" t="inlineStr">
        <is>
          <t>Elbow Crutch</t>
        </is>
      </c>
    </row>
    <row r="16">
      <c r="A16" t="n">
        <v>3</v>
      </c>
      <c r="B16" t="inlineStr">
        <is>
          <t>LS Belt</t>
        </is>
      </c>
      <c r="F16" s="93" t="n"/>
    </row>
    <row r="17">
      <c r="B17" t="inlineStr">
        <is>
          <t>Abdominal Belt</t>
        </is>
      </c>
    </row>
    <row r="18">
      <c r="B18" t="inlineStr">
        <is>
          <t>Rib Belt</t>
        </is>
      </c>
    </row>
    <row r="19">
      <c r="B19" t="inlineStr">
        <is>
          <t>Knee Brase-Long</t>
        </is>
      </c>
    </row>
    <row r="20">
      <c r="B20" t="inlineStr">
        <is>
          <t>Knee Brase-Short</t>
        </is>
      </c>
    </row>
    <row r="21">
      <c r="B21" t="inlineStr">
        <is>
          <t>Taylor Brase</t>
        </is>
      </c>
    </row>
    <row r="22">
      <c r="B22" t="inlineStr">
        <is>
          <t>Knee Cap</t>
        </is>
      </c>
    </row>
    <row r="23">
      <c r="B23" t="inlineStr">
        <is>
          <t>Cervical Coller</t>
        </is>
      </c>
    </row>
    <row r="24">
      <c r="B24" t="inlineStr">
        <is>
          <t>Finger Splint</t>
        </is>
      </c>
    </row>
    <row r="25">
      <c r="B25" t="inlineStr">
        <is>
          <t>Arm Sling</t>
        </is>
      </c>
    </row>
    <row r="27">
      <c r="A27" t="n">
        <v>4</v>
      </c>
      <c r="B27" t="inlineStr">
        <is>
          <t>Ultrasound Jelly</t>
        </is>
      </c>
    </row>
    <row r="28">
      <c r="B28" t="inlineStr">
        <is>
          <t>ECG Jelly</t>
        </is>
      </c>
    </row>
    <row r="30">
      <c r="A30" t="n">
        <v>5</v>
      </c>
      <c r="B30" t="inlineStr">
        <is>
          <t>Latex Examination Gloves</t>
        </is>
      </c>
    </row>
    <row r="32">
      <c r="A32" t="n">
        <v>6</v>
      </c>
      <c r="B32" s="198" t="inlineStr">
        <is>
          <t>General Surgery Instruments</t>
        </is>
      </c>
    </row>
    <row r="33">
      <c r="B33" t="inlineStr">
        <is>
          <t>Scissor</t>
        </is>
      </c>
    </row>
    <row r="34">
      <c r="B34" t="inlineStr">
        <is>
          <t>Artery Forcep</t>
        </is>
      </c>
    </row>
    <row r="35">
      <c r="B35" t="inlineStr">
        <is>
          <t>Disscetion Forcep</t>
        </is>
      </c>
    </row>
    <row r="36">
      <c r="B36" t="inlineStr">
        <is>
          <t>Scalpel Handles</t>
        </is>
      </c>
    </row>
    <row r="38">
      <c r="A38" t="n">
        <v>7</v>
      </c>
      <c r="B38" t="inlineStr">
        <is>
          <t>Stethoscope</t>
        </is>
      </c>
    </row>
  </sheetData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C7:C14"/>
  <sheetViews>
    <sheetView topLeftCell="A7" zoomScaleNormal="100" workbookViewId="0">
      <selection activeCell="E15" sqref="E15"/>
    </sheetView>
  </sheetViews>
  <sheetFormatPr baseColWidth="8" defaultRowHeight="15"/>
  <cols>
    <col width="11.28515625" customWidth="1" min="2" max="2"/>
    <col width="35.42578125" customWidth="1" min="3" max="3"/>
  </cols>
  <sheetData>
    <row r="7">
      <c r="C7" s="215" t="inlineStr">
        <is>
          <t>Product Registered under</t>
        </is>
      </c>
    </row>
    <row r="8" ht="31.5" customHeight="1">
      <c r="C8" s="216" t="inlineStr">
        <is>
          <t>CDSCO</t>
        </is>
      </c>
    </row>
    <row r="9" ht="20.25" customHeight="1">
      <c r="C9" s="217" t="inlineStr">
        <is>
          <t>Central Drugs Standard</t>
        </is>
      </c>
    </row>
    <row r="10" ht="20.25" customHeight="1">
      <c r="C10" s="217" t="inlineStr">
        <is>
          <t>Control Organization</t>
        </is>
      </c>
    </row>
    <row r="11">
      <c r="C11" s="218" t="inlineStr">
        <is>
          <t xml:space="preserve"> Medical Device "Class A"</t>
        </is>
      </c>
    </row>
    <row r="12">
      <c r="C12" s="218" t="inlineStr">
        <is>
          <t>(Non-Sterile and Non-Measuring)</t>
        </is>
      </c>
    </row>
    <row r="13">
      <c r="C13" s="214" t="inlineStr">
        <is>
          <t>Registration No.</t>
        </is>
      </c>
    </row>
    <row r="14">
      <c r="C14" s="8" t="inlineStr">
        <is>
          <t>Enmedy-Naini-UK/M/MD/018925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9:B13"/>
  <sheetViews>
    <sheetView topLeftCell="A7" workbookViewId="0">
      <selection activeCell="F9" sqref="F9"/>
    </sheetView>
  </sheetViews>
  <sheetFormatPr baseColWidth="8" defaultRowHeight="26.25"/>
  <cols>
    <col width="31.140625" customWidth="1" style="223" min="1" max="1"/>
    <col width="61.28515625" customWidth="1" style="223" min="2" max="2"/>
    <col width="9.140625" customWidth="1" style="223" min="3" max="16384"/>
  </cols>
  <sheetData>
    <row r="9">
      <c r="A9" s="222" t="inlineStr">
        <is>
          <t>Account Holder</t>
        </is>
      </c>
      <c r="B9" s="222" t="inlineStr">
        <is>
          <t>Balaji Surgicals</t>
        </is>
      </c>
    </row>
    <row r="10">
      <c r="A10" s="222" t="inlineStr">
        <is>
          <t>Bank</t>
        </is>
      </c>
      <c r="B10" s="222" t="inlineStr">
        <is>
          <t>ICICI Bank</t>
        </is>
      </c>
    </row>
    <row r="11">
      <c r="A11" s="222" t="inlineStr">
        <is>
          <t>Address</t>
        </is>
      </c>
      <c r="B11" s="222" t="inlineStr">
        <is>
          <t>Tikonia, Nainital Road, Haldwani</t>
        </is>
      </c>
    </row>
    <row r="12">
      <c r="A12" s="222" t="inlineStr">
        <is>
          <t>Account No.</t>
        </is>
      </c>
      <c r="B12" s="224" t="inlineStr">
        <is>
          <t>024005003823</t>
        </is>
      </c>
    </row>
    <row r="13">
      <c r="A13" s="222" t="inlineStr">
        <is>
          <t>IFSC Code</t>
        </is>
      </c>
      <c r="B13" s="222" t="inlineStr">
        <is>
          <t>ICIC0000240</t>
        </is>
      </c>
    </row>
  </sheetData>
  <pageMargins left="0.5" right="0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I10" sqref="I10"/>
    </sheetView>
  </sheetViews>
  <sheetFormatPr baseColWidth="8" defaultColWidth="9.140625" defaultRowHeight="15"/>
  <cols>
    <col width="3.42578125" customWidth="1" style="112" min="1" max="1"/>
    <col width="40.42578125" customWidth="1" style="112" min="2" max="2"/>
    <col width="2.42578125" customWidth="1" style="112" min="3" max="3"/>
    <col width="3.85546875" customWidth="1" style="112" min="4" max="4"/>
    <col width="49.140625" customWidth="1" style="112" min="5" max="5"/>
    <col width="9.140625" customWidth="1" style="112" min="6" max="16384"/>
  </cols>
  <sheetData>
    <row r="1" ht="15.75" customFormat="1" customHeight="1" s="119">
      <c r="A1" s="119" t="inlineStr">
        <is>
          <t>STOCK CHECK LIST</t>
        </is>
      </c>
      <c r="E1" s="210" t="inlineStr">
        <is>
          <t>Month: MAY-2025</t>
        </is>
      </c>
    </row>
    <row r="3">
      <c r="A3" s="113" t="n"/>
      <c r="B3" s="113" t="inlineStr">
        <is>
          <t>Name of Party</t>
        </is>
      </c>
      <c r="C3" s="113" t="n"/>
      <c r="D3" s="113" t="n"/>
      <c r="E3" s="113" t="inlineStr">
        <is>
          <t>Name of Party</t>
        </is>
      </c>
    </row>
    <row r="4" ht="15.75" customHeight="1">
      <c r="A4" s="71" t="n"/>
      <c r="B4" s="71" t="n"/>
      <c r="D4" s="71" t="n"/>
      <c r="E4" s="114" t="inlineStr">
        <is>
          <t>BD</t>
        </is>
      </c>
    </row>
    <row r="5" ht="18" customHeight="1">
      <c r="A5" s="71" t="n"/>
      <c r="B5" s="117" t="inlineStr">
        <is>
          <t>Krishna Surgicals</t>
        </is>
      </c>
      <c r="D5" s="71" t="n"/>
      <c r="E5" s="211" t="inlineStr">
        <is>
          <t>Krups</t>
        </is>
      </c>
    </row>
    <row r="6">
      <c r="A6" s="71" t="n"/>
      <c r="B6" s="71" t="inlineStr">
        <is>
          <t>Oxymesh Nebulizer</t>
        </is>
      </c>
      <c r="D6" s="71" t="n"/>
      <c r="E6" s="71" t="inlineStr">
        <is>
          <t>Microoptic Gloves</t>
        </is>
      </c>
    </row>
    <row r="7">
      <c r="A7" s="71" t="n"/>
      <c r="B7" s="71" t="inlineStr">
        <is>
          <t>Biolab/ Saprishi</t>
        </is>
      </c>
      <c r="D7" s="71" t="n"/>
      <c r="E7" s="71" t="inlineStr">
        <is>
          <t>HW Bottel</t>
        </is>
      </c>
    </row>
    <row r="8">
      <c r="A8" s="71" t="n"/>
      <c r="B8" s="71" t="inlineStr">
        <is>
          <t>Lifemed</t>
        </is>
      </c>
      <c r="D8" s="71" t="n"/>
      <c r="E8" s="71" t="inlineStr">
        <is>
          <t>Surgicare Gloves</t>
        </is>
      </c>
    </row>
    <row r="9">
      <c r="A9" s="71" t="n"/>
      <c r="B9" s="71" t="inlineStr">
        <is>
          <t>Medisafe</t>
        </is>
      </c>
      <c r="D9" s="71" t="n"/>
      <c r="E9" s="71" t="inlineStr">
        <is>
          <t>HMD</t>
        </is>
      </c>
    </row>
    <row r="10">
      <c r="A10" s="71" t="n"/>
      <c r="B10" s="71" t="n"/>
      <c r="D10" s="71" t="n"/>
      <c r="E10" s="71" t="inlineStr">
        <is>
          <t>OC</t>
        </is>
      </c>
    </row>
    <row r="11" ht="15.75" customHeight="1">
      <c r="A11" s="71" t="n"/>
      <c r="B11" s="71" t="n"/>
      <c r="D11" s="71" t="n"/>
      <c r="E11" s="80" t="n"/>
    </row>
    <row r="12" ht="15.75" customHeight="1">
      <c r="A12" s="71" t="n"/>
      <c r="B12" s="71" t="inlineStr">
        <is>
          <t>Bristo-ECG roll</t>
        </is>
      </c>
      <c r="D12" s="71" t="n"/>
      <c r="E12" s="80" t="n"/>
    </row>
    <row r="13">
      <c r="A13" s="71" t="n"/>
      <c r="B13" s="71" t="inlineStr">
        <is>
          <t>Equinox</t>
        </is>
      </c>
      <c r="D13" s="71" t="n"/>
      <c r="E13" s="71" t="inlineStr">
        <is>
          <t>SANITIZER</t>
        </is>
      </c>
    </row>
    <row r="14">
      <c r="A14" s="71" t="n"/>
      <c r="B14" s="71" t="n"/>
      <c r="D14" s="71" t="n"/>
      <c r="E14" s="71" t="inlineStr">
        <is>
          <t>Water for inj.</t>
        </is>
      </c>
    </row>
    <row r="15" ht="15.75" customHeight="1">
      <c r="A15" s="71" t="n"/>
      <c r="B15" s="114" t="inlineStr">
        <is>
          <t>ENMEDY</t>
        </is>
      </c>
      <c r="D15" s="71" t="n"/>
      <c r="E15" s="71" t="n"/>
    </row>
    <row r="16">
      <c r="A16" s="71" t="n"/>
      <c r="B16" s="71" t="inlineStr">
        <is>
          <t>Naulakha</t>
        </is>
      </c>
      <c r="D16" s="71" t="n"/>
      <c r="E16" s="71" t="inlineStr">
        <is>
          <t>Romsons</t>
        </is>
      </c>
    </row>
    <row r="17">
      <c r="A17" s="71" t="n"/>
      <c r="B17" s="71" t="inlineStr">
        <is>
          <t>Tulip International</t>
        </is>
      </c>
      <c r="D17" s="71" t="n"/>
      <c r="E17" s="71" t="inlineStr">
        <is>
          <t>IV Fluid</t>
        </is>
      </c>
    </row>
    <row r="18">
      <c r="A18" s="71" t="n"/>
      <c r="B18" s="71" t="inlineStr">
        <is>
          <t xml:space="preserve">Sisla </t>
        </is>
      </c>
      <c r="D18" s="71" t="n"/>
      <c r="E18" s="71" t="inlineStr">
        <is>
          <t>BSN</t>
        </is>
      </c>
    </row>
    <row r="19">
      <c r="A19" s="71" t="n"/>
      <c r="B19" s="71" t="n"/>
      <c r="D19" s="71" t="n"/>
      <c r="E19" s="71" t="inlineStr">
        <is>
          <t>Ethico</t>
        </is>
      </c>
    </row>
    <row r="20">
      <c r="A20" s="71" t="n"/>
      <c r="B20" s="71" t="inlineStr">
        <is>
          <t>Sareen Surgicals</t>
        </is>
      </c>
      <c r="D20" s="71" t="n"/>
      <c r="E20" s="71" t="inlineStr">
        <is>
          <t>Datt</t>
        </is>
      </c>
    </row>
    <row r="21">
      <c r="A21" s="71" t="n"/>
      <c r="B21" s="71" t="inlineStr">
        <is>
          <t>Eagle</t>
        </is>
      </c>
      <c r="D21" s="71" t="n"/>
      <c r="E21" s="71" t="inlineStr">
        <is>
          <t>Viggo</t>
        </is>
      </c>
    </row>
    <row r="22">
      <c r="A22" s="71" t="n"/>
      <c r="B22" s="71" t="inlineStr">
        <is>
          <t>Bio-plus (Bharat)</t>
        </is>
      </c>
      <c r="D22" s="71" t="n"/>
      <c r="E22" s="71" t="inlineStr">
        <is>
          <t>APEX</t>
        </is>
      </c>
    </row>
    <row r="23">
      <c r="D23" s="71" t="n"/>
      <c r="E23" s="71" t="inlineStr">
        <is>
          <t>Bandage (ONE MONTH BEFORE)</t>
        </is>
      </c>
    </row>
    <row r="24">
      <c r="A24" s="71" t="n"/>
      <c r="B24" s="71" t="inlineStr">
        <is>
          <t>Sai Life</t>
        </is>
      </c>
      <c r="D24" s="71" t="n"/>
      <c r="E24" s="71" t="inlineStr">
        <is>
          <t>Cotton</t>
        </is>
      </c>
    </row>
    <row r="25">
      <c r="B25" s="71" t="inlineStr">
        <is>
          <t>Shristi Surgical</t>
        </is>
      </c>
      <c r="D25" s="71" t="n"/>
      <c r="E25" s="71" t="n"/>
    </row>
    <row r="26">
      <c r="A26" s="71" t="n"/>
      <c r="B26" s="71" t="n"/>
      <c r="D26" s="71" t="n"/>
      <c r="E26" s="71" t="inlineStr">
        <is>
          <t>Medigrip</t>
        </is>
      </c>
    </row>
    <row r="27">
      <c r="A27" s="71" t="n"/>
      <c r="B27" s="71" t="inlineStr">
        <is>
          <t>AS Orthocare-Coller</t>
        </is>
      </c>
      <c r="D27" s="71" t="n"/>
      <c r="E27" s="71" t="inlineStr">
        <is>
          <t>Nexa</t>
        </is>
      </c>
    </row>
    <row r="28" ht="15.75" customHeight="1">
      <c r="A28" s="71" t="n"/>
      <c r="B28" s="114" t="n"/>
      <c r="D28" s="71" t="n"/>
      <c r="E28" s="71" t="inlineStr">
        <is>
          <t>LS Belt</t>
        </is>
      </c>
    </row>
    <row r="29">
      <c r="A29" s="71" t="n"/>
      <c r="B29" s="71" t="n"/>
      <c r="D29" s="71" t="n"/>
      <c r="E29" s="71" t="inlineStr">
        <is>
          <t>Vishwa Chemical-ECG,US Jelly</t>
        </is>
      </c>
    </row>
    <row r="30" ht="15.75" customHeight="1">
      <c r="A30" s="71" t="n"/>
      <c r="B30" s="118" t="inlineStr">
        <is>
          <t>One-Above Glucometer</t>
        </is>
      </c>
      <c r="D30" s="71" t="n"/>
      <c r="E30" s="71" t="inlineStr">
        <is>
          <t>Everest</t>
        </is>
      </c>
    </row>
    <row r="31" ht="15.75" customHeight="1">
      <c r="A31" s="71" t="n"/>
      <c r="B31" s="118" t="inlineStr">
        <is>
          <t>Cygnett-suture</t>
        </is>
      </c>
      <c r="D31" s="71" t="n"/>
      <c r="E31" s="71" t="inlineStr">
        <is>
          <t>Ananya-G</t>
        </is>
      </c>
    </row>
    <row r="32">
      <c r="A32" s="71" t="n"/>
      <c r="B32" s="71" t="n"/>
      <c r="D32" s="71" t="n"/>
      <c r="E32" s="71" t="inlineStr">
        <is>
          <t>Troikaa</t>
        </is>
      </c>
    </row>
    <row r="33">
      <c r="A33" s="71" t="n"/>
      <c r="B33" s="71" t="inlineStr">
        <is>
          <t>Retactor</t>
        </is>
      </c>
      <c r="D33" s="71" t="n"/>
      <c r="E33" s="71" t="inlineStr">
        <is>
          <t>Faith Microgen</t>
        </is>
      </c>
    </row>
    <row r="34">
      <c r="A34" s="71" t="n"/>
      <c r="B34" s="71" t="inlineStr">
        <is>
          <t>Omsons</t>
        </is>
      </c>
      <c r="D34" s="71" t="n"/>
      <c r="E34" s="71" t="inlineStr">
        <is>
          <t>BD-U40,100</t>
        </is>
      </c>
    </row>
    <row r="35">
      <c r="A35" s="71" t="n"/>
      <c r="B35" s="71" t="n"/>
      <c r="D35" s="71" t="n"/>
      <c r="E35" s="71" t="n"/>
    </row>
    <row r="36">
      <c r="A36" s="71" t="n"/>
      <c r="B36" s="71" t="inlineStr">
        <is>
          <t>Intersugicals(CSI)</t>
        </is>
      </c>
      <c r="D36" s="71" t="n"/>
      <c r="E36" s="71" t="inlineStr">
        <is>
          <t>Karmed Diapers-Baby products</t>
        </is>
      </c>
    </row>
    <row r="37">
      <c r="A37" s="71" t="n"/>
      <c r="B37" s="71" t="inlineStr">
        <is>
          <t>Jas Enterprises</t>
        </is>
      </c>
      <c r="D37" s="71" t="n"/>
      <c r="E37" s="71" t="inlineStr">
        <is>
          <t>Medikit</t>
        </is>
      </c>
    </row>
    <row r="38">
      <c r="A38" s="71" t="n"/>
      <c r="B38" s="71" t="inlineStr">
        <is>
          <t>Power Pack</t>
        </is>
      </c>
      <c r="D38" s="71" t="n"/>
      <c r="E38" s="71" t="inlineStr">
        <is>
          <t>Meril Suture</t>
        </is>
      </c>
    </row>
    <row r="39">
      <c r="A39" s="71" t="n"/>
      <c r="B39" s="71" t="n"/>
      <c r="D39" s="71" t="n"/>
      <c r="E39" s="212" t="inlineStr">
        <is>
          <t>Surgispong</t>
        </is>
      </c>
    </row>
    <row r="40" ht="15.75" customHeight="1">
      <c r="A40" s="71" t="n"/>
      <c r="B40" s="80" t="n"/>
      <c r="D40" s="71" t="n"/>
      <c r="E40" s="71" t="inlineStr">
        <is>
          <t>Pharma Synth (Enema)</t>
        </is>
      </c>
    </row>
    <row r="41">
      <c r="A41" s="71" t="n"/>
      <c r="B41" s="71" t="n"/>
      <c r="D41" s="71" t="n"/>
      <c r="E41" s="71" t="inlineStr">
        <is>
          <t>Wockhard</t>
        </is>
      </c>
    </row>
    <row r="42">
      <c r="A42" s="71" t="n"/>
      <c r="B42" s="71" t="inlineStr">
        <is>
          <t>National Rubber- Katni</t>
        </is>
      </c>
      <c r="D42" s="71" t="n"/>
      <c r="E42" s="71" t="inlineStr">
        <is>
          <t>Neon</t>
        </is>
      </c>
    </row>
    <row r="43">
      <c r="A43" s="71" t="n"/>
      <c r="B43" s="71" t="inlineStr">
        <is>
          <t>Vikamshi</t>
        </is>
      </c>
      <c r="D43" s="71" t="n"/>
      <c r="E43" s="71" t="n"/>
    </row>
    <row r="44">
      <c r="A44" s="71" t="n"/>
      <c r="B44" s="71" t="n"/>
      <c r="D44" s="71" t="n"/>
      <c r="E44" s="71" t="inlineStr">
        <is>
          <t>Perfecia</t>
        </is>
      </c>
    </row>
    <row r="45">
      <c r="A45" s="71" t="n"/>
      <c r="B45" s="71" t="inlineStr">
        <is>
          <t>Oxygen Cylinder</t>
        </is>
      </c>
      <c r="D45" s="71" t="n"/>
      <c r="E45" s="71" t="inlineStr">
        <is>
          <t>Tulip Ear Buds, Baby Wipes</t>
        </is>
      </c>
    </row>
    <row r="46">
      <c r="A46" s="71" t="n"/>
      <c r="B46" s="71" t="n"/>
      <c r="D46" s="71" t="n"/>
      <c r="E46" s="71" t="inlineStr">
        <is>
          <t>Sanmed</t>
        </is>
      </c>
    </row>
    <row r="47">
      <c r="A47" s="71" t="n"/>
      <c r="B47" s="71" t="n"/>
      <c r="D47" s="71" t="n"/>
      <c r="E47" s="71" t="n"/>
    </row>
    <row r="48">
      <c r="A48" s="71" t="n"/>
      <c r="B48" s="71" t="inlineStr">
        <is>
          <t>Carewin</t>
        </is>
      </c>
      <c r="D48" s="71" t="n"/>
      <c r="E48" s="71" t="n"/>
    </row>
    <row r="49">
      <c r="A49" s="71" t="n"/>
      <c r="B49" s="71" t="inlineStr">
        <is>
          <t>Supreme S/M</t>
        </is>
      </c>
      <c r="D49" s="71" t="n"/>
      <c r="E49" s="71" t="inlineStr">
        <is>
          <t>SGS Herbal</t>
        </is>
      </c>
    </row>
    <row r="50">
      <c r="A50" s="71" t="n"/>
      <c r="B50" s="71" t="inlineStr">
        <is>
          <t>Green life syringe</t>
        </is>
      </c>
      <c r="D50" s="71" t="n"/>
      <c r="E50" s="71" t="inlineStr">
        <is>
          <t>Surgiwear</t>
        </is>
      </c>
    </row>
    <row r="51" ht="15.75" customHeight="1">
      <c r="A51" s="71" t="n"/>
      <c r="B51" s="80" t="n"/>
      <c r="D51" s="71" t="n"/>
      <c r="E51" s="71" t="n"/>
    </row>
    <row r="52" ht="15.75" customHeight="1">
      <c r="A52" s="71" t="n"/>
      <c r="B52" s="80" t="n"/>
      <c r="D52" s="71" t="n"/>
      <c r="E52" s="71" t="inlineStr">
        <is>
          <t>House gloves</t>
        </is>
      </c>
    </row>
    <row r="53" ht="15.75" customHeight="1">
      <c r="A53" s="71" t="n"/>
      <c r="B53" s="80" t="n"/>
      <c r="D53" s="71" t="n"/>
      <c r="E53" s="71" t="inlineStr">
        <is>
          <t>Bed Bath Towel</t>
        </is>
      </c>
    </row>
    <row r="54" ht="15.75" customHeight="1">
      <c r="A54" s="71" t="n"/>
      <c r="B54" s="80" t="n"/>
      <c r="D54" s="71" t="n"/>
      <c r="E54" s="118" t="inlineStr">
        <is>
          <t xml:space="preserve">Tynor </t>
        </is>
      </c>
    </row>
    <row r="55" ht="15.75" customHeight="1">
      <c r="A55" s="71" t="n"/>
      <c r="B55" s="80" t="n"/>
      <c r="D55" s="71" t="n"/>
      <c r="E55" s="118" t="inlineStr">
        <is>
          <t>Dr. Morpen</t>
        </is>
      </c>
    </row>
  </sheetData>
  <pageMargins left="0" right="0" top="0" bottom="0" header="0" footer="0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H13" sqref="H13"/>
    </sheetView>
  </sheetViews>
  <sheetFormatPr baseColWidth="8" defaultRowHeight="15"/>
  <cols>
    <col width="3" customWidth="1" min="1" max="1"/>
    <col width="13.140625" customWidth="1" min="2" max="2"/>
    <col width="18.42578125" customWidth="1" min="3" max="3"/>
    <col width="17.7109375" customWidth="1" min="4" max="4"/>
    <col width="6.5703125" customWidth="1" min="5" max="5"/>
    <col width="32.140625" customWidth="1" style="96" min="6" max="6"/>
  </cols>
  <sheetData>
    <row r="1" ht="15.75" customHeight="1">
      <c r="A1" s="115" t="n"/>
      <c r="B1" s="116" t="inlineStr">
        <is>
          <t>Bank</t>
        </is>
      </c>
      <c r="C1" s="116" t="inlineStr">
        <is>
          <t>Acc. Holder Name</t>
        </is>
      </c>
      <c r="D1" s="58" t="inlineStr">
        <is>
          <t>Acc. No.</t>
        </is>
      </c>
      <c r="E1" s="58" t="n"/>
      <c r="F1" s="136" t="n"/>
    </row>
    <row r="2" ht="15.75" customHeight="1">
      <c r="A2" s="115" t="n"/>
      <c r="B2" s="116" t="n"/>
      <c r="C2" s="116" t="n"/>
      <c r="D2" s="58" t="n"/>
      <c r="E2" s="58" t="n"/>
      <c r="F2" s="136" t="n"/>
    </row>
    <row r="3" ht="15.75" customHeight="1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8" t="n"/>
      <c r="F3" s="136" t="inlineStr">
        <is>
          <t>email On 7th</t>
        </is>
      </c>
    </row>
    <row r="4" ht="15.75" customHeight="1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8" t="n"/>
      <c r="F4" s="136" t="n"/>
    </row>
    <row r="5" ht="15.75" customHeight="1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8" t="n"/>
      <c r="F5" s="136" t="n"/>
    </row>
    <row r="6" ht="15.75" customHeight="1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8" t="n"/>
      <c r="F6" s="136" t="n"/>
    </row>
    <row r="7" ht="15.75" customHeight="1">
      <c r="A7" s="89" t="n"/>
      <c r="B7" s="55" t="n"/>
      <c r="C7" s="55" t="n"/>
      <c r="D7" s="56" t="n"/>
      <c r="E7" s="58" t="n"/>
      <c r="F7" s="136" t="n"/>
    </row>
    <row r="8" ht="15.75" customHeight="1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8" t="n"/>
      <c r="F8" s="136" t="inlineStr">
        <is>
          <t>Email on 8th/9th</t>
        </is>
      </c>
    </row>
    <row r="9" ht="15.75" customHeight="1">
      <c r="A9" s="89" t="n">
        <v>6</v>
      </c>
      <c r="B9" s="134" t="inlineStr">
        <is>
          <t>BOB</t>
        </is>
      </c>
      <c r="C9" s="134" t="inlineStr">
        <is>
          <t>Loan Ac</t>
        </is>
      </c>
      <c r="D9" s="135" t="inlineStr">
        <is>
          <t>09670600003719</t>
        </is>
      </c>
      <c r="E9" s="58" t="n"/>
      <c r="F9" s="136" t="inlineStr">
        <is>
          <t>Email on 8th/9th</t>
        </is>
      </c>
    </row>
    <row r="10" ht="15.75" customHeight="1">
      <c r="A10" s="89" t="n">
        <v>7</v>
      </c>
      <c r="B10" s="134" t="inlineStr">
        <is>
          <t>BOB</t>
        </is>
      </c>
      <c r="C10" s="134" t="inlineStr">
        <is>
          <t>Loan Ac</t>
        </is>
      </c>
      <c r="D10" s="135" t="inlineStr">
        <is>
          <t>09670600003296</t>
        </is>
      </c>
      <c r="E10" s="58" t="n"/>
      <c r="F10" s="136" t="inlineStr">
        <is>
          <t>Email on 8th/9th</t>
        </is>
      </c>
    </row>
    <row r="11" ht="15.75" customHeight="1">
      <c r="A11" s="89" t="n">
        <v>8</v>
      </c>
      <c r="B11" s="134" t="inlineStr">
        <is>
          <t>BOB</t>
        </is>
      </c>
      <c r="C11" s="134" t="inlineStr">
        <is>
          <t>Loan Ac</t>
        </is>
      </c>
      <c r="D11" s="135" t="inlineStr">
        <is>
          <t>09670600003313</t>
        </is>
      </c>
      <c r="E11" s="58" t="n"/>
      <c r="F11" s="136" t="inlineStr">
        <is>
          <t>Email on 8th/9th</t>
        </is>
      </c>
    </row>
    <row r="12" ht="15.75" customHeight="1">
      <c r="A12" s="89" t="n">
        <v>9</v>
      </c>
      <c r="B12" s="55" t="inlineStr">
        <is>
          <t>BOB</t>
        </is>
      </c>
      <c r="C12" s="55" t="inlineStr">
        <is>
          <t>Enmedy</t>
        </is>
      </c>
      <c r="D12" s="90" t="inlineStr">
        <is>
          <t>09670200012613</t>
        </is>
      </c>
      <c r="E12" s="58" t="n"/>
      <c r="F12" s="136" t="inlineStr">
        <is>
          <t>Email on 8th/9th-PW:Q7A065961</t>
        </is>
      </c>
    </row>
    <row r="13" ht="15.75" customHeight="1">
      <c r="A13" s="89" t="n"/>
      <c r="B13" s="55" t="n"/>
      <c r="C13" s="55" t="n"/>
      <c r="D13" s="56" t="n"/>
      <c r="E13" s="58" t="n"/>
      <c r="F13" s="136" t="n"/>
    </row>
    <row r="14" ht="15.75" customHeight="1">
      <c r="A14" s="89" t="n">
        <v>10</v>
      </c>
      <c r="B14" s="55" t="inlineStr">
        <is>
          <t>ICICI</t>
        </is>
      </c>
      <c r="C14" s="55" t="inlineStr">
        <is>
          <t>Balaji Surgicals</t>
        </is>
      </c>
      <c r="D14" s="90" t="inlineStr">
        <is>
          <t>024005003823</t>
        </is>
      </c>
      <c r="E14" s="58" t="n"/>
      <c r="F14" s="136" t="inlineStr">
        <is>
          <t>email on 2nd:Gmail,PW:a/c no.</t>
        </is>
      </c>
    </row>
    <row r="15" ht="15.75" customHeight="1">
      <c r="A15" s="89" t="n">
        <v>11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024005500912</t>
        </is>
      </c>
      <c r="E15" s="58" t="n"/>
      <c r="F15" s="136" t="inlineStr">
        <is>
          <t>email on 2nd:PW:a/c no.</t>
        </is>
      </c>
    </row>
    <row r="16" ht="15.75" customHeight="1">
      <c r="A16" s="89" t="n">
        <v>12</v>
      </c>
      <c r="B16" s="55" t="inlineStr">
        <is>
          <t>ICICI</t>
        </is>
      </c>
      <c r="C16" s="55" t="inlineStr">
        <is>
          <t>Rudraksh</t>
        </is>
      </c>
      <c r="D16" s="90" t="inlineStr">
        <is>
          <t>024001004304</t>
        </is>
      </c>
      <c r="E16" s="58" t="n"/>
      <c r="F16" s="136" t="inlineStr">
        <is>
          <t xml:space="preserve">email on 2nd: RDX MAIL </t>
        </is>
      </c>
    </row>
    <row r="17" ht="15.75" customHeight="1">
      <c r="A17" s="89" t="n">
        <v>13</v>
      </c>
      <c r="B17" s="55" t="inlineStr">
        <is>
          <t>ICICI</t>
        </is>
      </c>
      <c r="C17" s="55" t="inlineStr">
        <is>
          <t>Krishna</t>
        </is>
      </c>
      <c r="D17" s="90" t="inlineStr">
        <is>
          <t>024001005017</t>
        </is>
      </c>
      <c r="E17" s="58" t="n"/>
      <c r="F17" s="136" t="inlineStr">
        <is>
          <t>email on 2nd:PW: kris2307</t>
        </is>
      </c>
    </row>
    <row r="18">
      <c r="A18" s="89" t="n">
        <v>14</v>
      </c>
      <c r="B18" s="55" t="inlineStr">
        <is>
          <t>ICICI</t>
        </is>
      </c>
      <c r="C18" s="55" t="inlineStr">
        <is>
          <t>WALKKMED</t>
        </is>
      </c>
      <c r="D18" s="90" t="inlineStr">
        <is>
          <t>024005501063</t>
        </is>
      </c>
      <c r="E18" s="56" t="n"/>
      <c r="F18" s="213" t="n"/>
    </row>
    <row r="19" ht="15.75" customHeight="1">
      <c r="A19" s="89" t="n"/>
      <c r="B19" s="55" t="n"/>
      <c r="C19" s="55" t="n"/>
      <c r="D19" s="56" t="n"/>
      <c r="E19" s="58" t="n"/>
      <c r="F19" s="136" t="n"/>
    </row>
    <row r="20" ht="15.75" customHeight="1">
      <c r="A20" s="89" t="n">
        <v>15</v>
      </c>
      <c r="B20" s="55" t="inlineStr">
        <is>
          <t>HDFC</t>
        </is>
      </c>
      <c r="C20" s="55" t="inlineStr">
        <is>
          <t>Sumit Agarwal</t>
        </is>
      </c>
      <c r="D20" s="90" t="inlineStr">
        <is>
          <t>59109719404442</t>
        </is>
      </c>
      <c r="E20" s="58" t="n"/>
      <c r="F20" s="136" t="inlineStr">
        <is>
          <t>176486357/pw:Balaji@2024</t>
        </is>
      </c>
    </row>
    <row r="21" ht="15.75" customHeight="1">
      <c r="A21" s="89" t="n">
        <v>16</v>
      </c>
      <c r="B21" s="55" t="inlineStr">
        <is>
          <t>HDFC</t>
        </is>
      </c>
      <c r="C21" s="55" t="inlineStr">
        <is>
          <t>Suman Agarwal</t>
        </is>
      </c>
      <c r="D21" s="105" t="n">
        <v>501006330011202</v>
      </c>
      <c r="E21" s="58" t="n"/>
      <c r="F21" s="183" t="inlineStr">
        <is>
          <t>241868076</t>
        </is>
      </c>
    </row>
    <row r="22" ht="15.75" customHeight="1">
      <c r="A22" s="89" t="n">
        <v>17</v>
      </c>
      <c r="B22" s="55" t="inlineStr">
        <is>
          <t>HDFC</t>
        </is>
      </c>
      <c r="C22" s="55" t="inlineStr">
        <is>
          <t>Rudraksh Agarwal</t>
        </is>
      </c>
      <c r="D22" s="105" t="n">
        <v>99999759439666</v>
      </c>
      <c r="E22" s="58" t="n"/>
      <c r="F22" s="183" t="n">
        <v>256022374</v>
      </c>
    </row>
    <row r="23" ht="15.75" customHeight="1">
      <c r="A23" s="89" t="n"/>
      <c r="B23" s="55" t="n"/>
      <c r="C23" s="55" t="n"/>
      <c r="D23" s="105" t="n"/>
      <c r="E23" s="58" t="n"/>
      <c r="F23" s="183" t="n"/>
    </row>
    <row r="24" ht="15.75" customHeight="1">
      <c r="A24" s="89" t="n">
        <v>18</v>
      </c>
      <c r="B24" s="55" t="inlineStr">
        <is>
          <t>Uttraksh</t>
        </is>
      </c>
      <c r="C24" s="55" t="inlineStr">
        <is>
          <t>Megha Agarwal</t>
        </is>
      </c>
      <c r="D24" s="90" t="inlineStr">
        <is>
          <t>1195019719404446</t>
        </is>
      </c>
      <c r="E24" s="58" t="n"/>
      <c r="F24" s="136" t="n"/>
    </row>
    <row r="25" ht="15.75" customHeight="1">
      <c r="A25" s="89" t="n"/>
      <c r="B25" s="55" t="n"/>
      <c r="C25" s="55" t="n"/>
      <c r="D25" s="56" t="n"/>
      <c r="E25" s="58" t="n"/>
      <c r="F25" s="136" t="n"/>
    </row>
  </sheetData>
  <pageMargins left="0.7" right="0.11" top="0.29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H24" sqref="H24"/>
    </sheetView>
  </sheetViews>
  <sheetFormatPr baseColWidth="8" defaultRowHeight="15"/>
  <cols>
    <col width="11.140625" customWidth="1" min="1" max="1"/>
    <col width="20.5703125" customWidth="1" min="2" max="2"/>
    <col width="22.140625" customWidth="1" min="3" max="3"/>
    <col width="29.42578125" customWidth="1" min="4" max="4"/>
    <col width="3.28515625" customWidth="1" min="5" max="5"/>
  </cols>
  <sheetData>
    <row r="1" ht="23.25" customHeight="1">
      <c r="A1" s="109" t="inlineStr">
        <is>
          <t>Date</t>
        </is>
      </c>
      <c r="B1" s="109" t="inlineStr">
        <is>
          <t>Insurance</t>
        </is>
      </c>
      <c r="C1" s="225" t="inlineStr">
        <is>
          <t xml:space="preserve">COMPANY NAME </t>
        </is>
      </c>
      <c r="D1" s="225" t="inlineStr">
        <is>
          <t>POLICY NUMBER</t>
        </is>
      </c>
    </row>
    <row r="2" ht="21" customHeight="1">
      <c r="A2" s="107" t="inlineStr">
        <is>
          <t>JAN</t>
        </is>
      </c>
      <c r="B2" s="107" t="n"/>
      <c r="C2" s="106" t="n"/>
      <c r="D2" s="106" t="n"/>
    </row>
    <row r="3" ht="15.75" customHeight="1">
      <c r="A3" s="79" t="n"/>
      <c r="B3" s="5" t="inlineStr">
        <is>
          <t>UK 04 Q 5936</t>
        </is>
      </c>
      <c r="C3" s="106" t="inlineStr">
        <is>
          <t>NATIONAL INSURANCE</t>
        </is>
      </c>
      <c r="D3" s="108" t="inlineStr">
        <is>
          <t>46180031226260003960</t>
        </is>
      </c>
    </row>
    <row r="4" ht="15.75" customHeight="1">
      <c r="A4" s="79" t="n"/>
      <c r="B4" s="5" t="inlineStr">
        <is>
          <t>UK 04 S 3791</t>
        </is>
      </c>
      <c r="C4" s="106" t="inlineStr">
        <is>
          <t>NATIONAL INSURANCE</t>
        </is>
      </c>
      <c r="D4" s="108" t="inlineStr">
        <is>
          <t>46180031336260003961</t>
        </is>
      </c>
    </row>
    <row r="5" ht="15.75" customHeight="1">
      <c r="B5" s="2" t="n"/>
      <c r="C5" s="3" t="n"/>
      <c r="D5" s="226" t="n"/>
    </row>
    <row r="6" ht="21" customHeight="1">
      <c r="A6" s="107" t="inlineStr">
        <is>
          <t>FEB</t>
        </is>
      </c>
      <c r="B6" s="107" t="n"/>
      <c r="C6" s="106" t="n"/>
      <c r="D6" s="106" t="n"/>
    </row>
    <row r="7" ht="15.75" customHeight="1">
      <c r="A7" s="79" t="n"/>
      <c r="B7" s="5" t="inlineStr">
        <is>
          <t>UK 06 AF 1811</t>
        </is>
      </c>
      <c r="C7" s="106" t="inlineStr">
        <is>
          <t>NATIONAL INSURANCE</t>
        </is>
      </c>
      <c r="D7" s="108" t="inlineStr">
        <is>
          <t>46180031226260004393</t>
        </is>
      </c>
    </row>
    <row r="8" ht="15.75" customHeight="1">
      <c r="B8" s="2" t="n"/>
      <c r="C8" s="3" t="n"/>
      <c r="D8" s="226" t="n"/>
    </row>
    <row r="9" ht="21" customHeight="1">
      <c r="A9" s="107" t="inlineStr">
        <is>
          <t>MARCH</t>
        </is>
      </c>
      <c r="B9" s="107" t="n"/>
      <c r="C9" s="106" t="n"/>
      <c r="D9" s="106" t="n"/>
    </row>
    <row r="10" ht="15.75" customHeight="1">
      <c r="A10" s="229" t="inlineStr">
        <is>
          <t>03-march</t>
        </is>
      </c>
      <c r="B10" s="5" t="inlineStr">
        <is>
          <t>UK 04 AF 8400 (I-10)</t>
        </is>
      </c>
      <c r="C10" s="106" t="inlineStr">
        <is>
          <t>Cholamandalam</t>
        </is>
      </c>
      <c r="D10" s="106" t="inlineStr">
        <is>
          <t>3311/01255078/000/00</t>
        </is>
      </c>
    </row>
    <row r="11" ht="15.75" customHeight="1">
      <c r="A11" s="229" t="inlineStr">
        <is>
          <t>27/03/2026</t>
        </is>
      </c>
      <c r="B11" s="5" t="inlineStr">
        <is>
          <t>UL06AF7402</t>
        </is>
      </c>
      <c r="C11" s="106" t="inlineStr">
        <is>
          <t>National</t>
        </is>
      </c>
      <c r="D11" s="108" t="inlineStr">
        <is>
          <t>46180031246160006357</t>
        </is>
      </c>
    </row>
    <row r="12" ht="15.75" customHeight="1">
      <c r="A12" s="154" t="n"/>
      <c r="B12" s="2" t="n"/>
      <c r="C12" s="3" t="n"/>
      <c r="D12" s="226" t="n"/>
    </row>
    <row r="13" ht="21" customHeight="1">
      <c r="A13" s="79" t="n"/>
      <c r="B13" s="107" t="inlineStr">
        <is>
          <t>APRIL</t>
        </is>
      </c>
      <c r="C13" s="106" t="n"/>
      <c r="D13" s="106" t="n"/>
    </row>
    <row r="14" ht="15.75" customHeight="1">
      <c r="A14" s="79" t="inlineStr">
        <is>
          <t>30/04/25</t>
        </is>
      </c>
      <c r="B14" s="5" t="inlineStr">
        <is>
          <t>UK 04 L 2601</t>
        </is>
      </c>
      <c r="C14" s="106" t="inlineStr">
        <is>
          <t>NATIONAL INSURANCE</t>
        </is>
      </c>
      <c r="D14" s="108" t="inlineStr">
        <is>
          <t>46180031246760000038</t>
        </is>
      </c>
    </row>
    <row r="16" ht="21" customHeight="1">
      <c r="A16" s="107" t="inlineStr">
        <is>
          <t>MAY</t>
        </is>
      </c>
      <c r="B16" s="107" t="n"/>
      <c r="C16" s="106" t="n"/>
      <c r="D16" s="106" t="n"/>
    </row>
    <row r="17" ht="15.75" customHeight="1">
      <c r="A17" s="230" t="n">
        <v>45935</v>
      </c>
      <c r="B17" s="5" t="inlineStr">
        <is>
          <t>UK 04 N 8525</t>
        </is>
      </c>
      <c r="C17" s="106" t="inlineStr">
        <is>
          <t>NATIONAL INSURANCE</t>
        </is>
      </c>
      <c r="D17" s="108" t="inlineStr">
        <is>
          <t>46180031246760000583</t>
        </is>
      </c>
    </row>
    <row r="18" ht="15.75" customHeight="1">
      <c r="A18" s="79" t="n"/>
      <c r="B18" s="5" t="inlineStr">
        <is>
          <t>UA 04 E 5001(SPARK)</t>
        </is>
      </c>
      <c r="C18" s="106" t="inlineStr">
        <is>
          <t>NATIONAL INSURANCE</t>
        </is>
      </c>
      <c r="D18" s="108" t="inlineStr">
        <is>
          <t>461800312310000125</t>
        </is>
      </c>
    </row>
    <row r="19" ht="21" customHeight="1">
      <c r="B19" s="227" t="n"/>
      <c r="C19" s="3" t="n"/>
      <c r="D19" s="3" t="n"/>
    </row>
    <row r="20" ht="21" customHeight="1">
      <c r="A20" s="107" t="inlineStr">
        <is>
          <t>JULY</t>
        </is>
      </c>
      <c r="B20" s="79" t="n"/>
      <c r="C20" s="106" t="n"/>
      <c r="D20" s="106" t="n"/>
    </row>
    <row r="21" ht="16.5" customHeight="1">
      <c r="A21" s="79" t="n"/>
      <c r="B21" s="5" t="inlineStr">
        <is>
          <t>UK 04 Q 3836</t>
        </is>
      </c>
      <c r="C21" s="106" t="inlineStr">
        <is>
          <t>NATIONAL INSURANCE</t>
        </is>
      </c>
      <c r="D21" s="108" t="inlineStr">
        <is>
          <t>46180031236760001685</t>
        </is>
      </c>
    </row>
    <row r="22" ht="16.5" customHeight="1">
      <c r="B22" s="5" t="n"/>
      <c r="C22" s="3" t="n"/>
      <c r="D22" s="226" t="n"/>
    </row>
    <row r="23" ht="21" customHeight="1">
      <c r="A23" s="231" t="inlineStr">
        <is>
          <t>AUG</t>
        </is>
      </c>
      <c r="B23" s="79" t="n"/>
      <c r="C23" s="232" t="n"/>
      <c r="D23" s="106" t="n"/>
    </row>
    <row r="24" ht="15.75" customHeight="1">
      <c r="A24" s="79" t="n"/>
      <c r="B24" s="5" t="inlineStr">
        <is>
          <t>UK 04 U 0860</t>
        </is>
      </c>
      <c r="C24" s="106" t="inlineStr">
        <is>
          <t>NATIONAL INSURANCE</t>
        </is>
      </c>
      <c r="D24" s="108" t="inlineStr">
        <is>
          <t>MF218093</t>
        </is>
      </c>
    </row>
    <row r="25" ht="15.75" customHeight="1">
      <c r="A25" s="79" t="n"/>
      <c r="B25" s="5" t="inlineStr">
        <is>
          <t>UA 04 E 2290(SWIFT)</t>
        </is>
      </c>
      <c r="C25" s="106" t="inlineStr">
        <is>
          <t>NATIONAL INSURANCE</t>
        </is>
      </c>
      <c r="D25" s="108" t="inlineStr">
        <is>
          <t>4618003126760001874</t>
        </is>
      </c>
    </row>
    <row r="26" ht="21" customHeight="1">
      <c r="B26" s="227" t="n"/>
      <c r="C26" s="3" t="n"/>
      <c r="D26" s="3" t="n"/>
    </row>
    <row r="27" ht="21" customHeight="1">
      <c r="A27" s="107" t="inlineStr">
        <is>
          <t>OCT</t>
        </is>
      </c>
      <c r="B27" s="79" t="n"/>
      <c r="C27" s="106" t="n"/>
      <c r="D27" s="106" t="n"/>
    </row>
    <row r="28" ht="15.75" customHeight="1">
      <c r="A28" s="79" t="n"/>
      <c r="B28" s="5" t="inlineStr">
        <is>
          <t>UK 04 AB 1033</t>
        </is>
      </c>
      <c r="C28" s="106" t="inlineStr">
        <is>
          <t>ICICI LOMBARD</t>
        </is>
      </c>
      <c r="D28" s="108" t="inlineStr">
        <is>
          <t>3005/2011459494/00/0000004502</t>
        </is>
      </c>
    </row>
    <row r="29" ht="15.75" customHeight="1">
      <c r="B29" s="2" t="n"/>
      <c r="C29" s="3" t="n"/>
      <c r="D29" s="226" t="n"/>
    </row>
    <row r="30" ht="21" customHeight="1">
      <c r="A30" s="107" t="inlineStr">
        <is>
          <t>NOV</t>
        </is>
      </c>
      <c r="B30" s="79" t="n"/>
      <c r="C30" s="106" t="n"/>
      <c r="D30" s="106" t="n"/>
    </row>
    <row r="31" ht="15.75" customHeight="1">
      <c r="A31" s="79" t="n"/>
      <c r="B31" s="5" t="inlineStr">
        <is>
          <t>UK 04 AE 8400(KIA)</t>
        </is>
      </c>
      <c r="C31" s="106" t="inlineStr">
        <is>
          <t>ICICI LOMBARD</t>
        </is>
      </c>
      <c r="D31" s="108" t="inlineStr">
        <is>
          <t>3001/O/KA-16573036/00/000</t>
        </is>
      </c>
    </row>
    <row r="32" ht="21" customHeight="1">
      <c r="B32" s="227" t="n"/>
      <c r="C32" s="3" t="n"/>
      <c r="D32" s="228" t="n"/>
    </row>
    <row r="33" ht="15.75" customHeight="1">
      <c r="B33" s="2" t="n"/>
      <c r="C33" s="3" t="n"/>
      <c r="D33" s="226" t="n"/>
    </row>
    <row r="34">
      <c r="C34" s="3" t="n"/>
    </row>
  </sheetData>
  <pageMargins left="0.2" right="0.11" top="0.78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5:F21"/>
  <sheetViews>
    <sheetView topLeftCell="G4" workbookViewId="0">
      <selection activeCell="I16" sqref="I16"/>
    </sheetView>
  </sheetViews>
  <sheetFormatPr baseColWidth="8" defaultRowHeight="15"/>
  <cols>
    <col width="22.140625" customWidth="1" min="2" max="2"/>
    <col width="21.42578125" customWidth="1" style="4" min="3" max="3"/>
    <col width="12.7109375" customWidth="1" style="4" min="4" max="4"/>
    <col width="11.85546875" customWidth="1" style="4" min="5" max="5"/>
    <col width="20.5703125" customWidth="1" style="4" min="6" max="6"/>
    <col width="6.5703125" customWidth="1" min="8" max="8"/>
  </cols>
  <sheetData>
    <row r="5" ht="18" customFormat="1" customHeight="1" s="192">
      <c r="B5" s="193" t="inlineStr">
        <is>
          <t>Pollution</t>
        </is>
      </c>
      <c r="C5" s="194" t="inlineStr">
        <is>
          <t>Last Service</t>
        </is>
      </c>
      <c r="D5" s="194" t="inlineStr">
        <is>
          <t>Air</t>
        </is>
      </c>
      <c r="E5" s="194" t="inlineStr">
        <is>
          <t>Petrol</t>
        </is>
      </c>
      <c r="F5" s="194" t="inlineStr">
        <is>
          <t>Service Due</t>
        </is>
      </c>
    </row>
    <row r="6" ht="18.75" customHeight="1">
      <c r="B6" s="195" t="inlineStr">
        <is>
          <t>JANUARY</t>
        </is>
      </c>
      <c r="C6" s="196" t="n"/>
      <c r="D6" s="196" t="n"/>
      <c r="E6" s="196" t="n"/>
      <c r="F6" s="196" t="n"/>
    </row>
    <row r="7" ht="18.75" customHeight="1">
      <c r="B7" s="197" t="inlineStr">
        <is>
          <t>UK 04 AF 8400-car</t>
        </is>
      </c>
      <c r="C7" s="196" t="n"/>
      <c r="D7" s="196" t="n"/>
      <c r="E7" s="196" t="n"/>
      <c r="F7" s="196" t="n"/>
    </row>
    <row r="8" ht="18.75" customHeight="1">
      <c r="B8" s="195" t="inlineStr">
        <is>
          <t>FEBRUARY</t>
        </is>
      </c>
      <c r="C8" s="196" t="n"/>
      <c r="D8" s="196" t="n"/>
      <c r="E8" s="196" t="n"/>
      <c r="F8" s="196" t="n"/>
    </row>
    <row r="9" ht="18.75" customHeight="1">
      <c r="B9" s="197" t="inlineStr">
        <is>
          <t>UK 04 AB 1033</t>
        </is>
      </c>
      <c r="C9" s="196" t="n"/>
      <c r="D9" s="196" t="n"/>
      <c r="E9" s="196" t="n"/>
      <c r="F9" s="196" t="n"/>
    </row>
    <row r="10" ht="18.75" customHeight="1">
      <c r="B10" s="197" t="inlineStr">
        <is>
          <t>UK 04 AE 8400(KIA)</t>
        </is>
      </c>
      <c r="C10" s="196" t="n"/>
      <c r="D10" s="196" t="n"/>
      <c r="E10" s="196" t="n"/>
      <c r="F10" s="196" t="n"/>
    </row>
    <row r="11" ht="18.75" customHeight="1">
      <c r="B11" s="195" t="inlineStr">
        <is>
          <t>AUGUST</t>
        </is>
      </c>
      <c r="C11" s="196" t="n"/>
      <c r="D11" s="196" t="n"/>
      <c r="E11" s="196" t="n"/>
      <c r="F11" s="196" t="n"/>
    </row>
    <row r="12" ht="18.75" customHeight="1">
      <c r="B12" s="197" t="inlineStr">
        <is>
          <t>UK 04 U 0860</t>
        </is>
      </c>
      <c r="C12" s="196" t="n"/>
      <c r="D12" s="196" t="n"/>
      <c r="E12" s="196" t="n"/>
      <c r="F12" s="196" t="n"/>
    </row>
    <row r="13" ht="18.75" customHeight="1">
      <c r="B13" s="197" t="inlineStr">
        <is>
          <t>UK 04 Q 5936</t>
        </is>
      </c>
      <c r="C13" s="196" t="n"/>
      <c r="D13" s="196" t="n"/>
      <c r="E13" s="196" t="n"/>
      <c r="F13" s="196" t="n"/>
    </row>
    <row r="14" ht="18.75" customHeight="1">
      <c r="B14" s="197" t="inlineStr">
        <is>
          <t>UK 04 S 3791</t>
        </is>
      </c>
      <c r="C14" s="196" t="n"/>
      <c r="D14" s="196" t="n"/>
      <c r="E14" s="196" t="n"/>
      <c r="F14" s="196" t="n"/>
    </row>
    <row r="15" ht="18.75" customHeight="1">
      <c r="B15" s="197" t="inlineStr">
        <is>
          <t>UK 06 AF 1811</t>
        </is>
      </c>
      <c r="C15" s="196" t="n"/>
      <c r="D15" s="196" t="n"/>
      <c r="E15" s="196" t="n"/>
      <c r="F15" s="196" t="n"/>
    </row>
    <row r="16" ht="18.75" customHeight="1">
      <c r="B16" s="197" t="inlineStr">
        <is>
          <t>UK 04 L 2601</t>
        </is>
      </c>
      <c r="C16" s="196" t="n"/>
      <c r="D16" s="196" t="n"/>
      <c r="E16" s="196" t="n"/>
      <c r="F16" s="196" t="n"/>
    </row>
    <row r="17" ht="18.75" customHeight="1">
      <c r="B17" s="197" t="inlineStr">
        <is>
          <t>UK 04 Q 3836</t>
        </is>
      </c>
      <c r="C17" s="196" t="n"/>
      <c r="D17" s="196" t="n"/>
      <c r="E17" s="196" t="n"/>
      <c r="F17" s="196" t="n"/>
    </row>
    <row r="18" ht="18.75" customHeight="1">
      <c r="B18" s="197" t="inlineStr">
        <is>
          <t>UA 04 E 2290(SWIFT)</t>
        </is>
      </c>
      <c r="C18" s="196" t="n"/>
      <c r="D18" s="196" t="n"/>
      <c r="E18" s="196" t="n"/>
      <c r="F18" s="196" t="n"/>
    </row>
    <row r="19" ht="18.75" customHeight="1">
      <c r="B19" s="197" t="n"/>
      <c r="C19" s="196" t="n"/>
      <c r="D19" s="196" t="n"/>
      <c r="E19" s="196" t="n"/>
      <c r="F19" s="196" t="n"/>
    </row>
    <row r="20" ht="18.75" customHeight="1">
      <c r="B20" s="195" t="inlineStr">
        <is>
          <t>NOVEMBER</t>
        </is>
      </c>
      <c r="C20" s="196" t="n"/>
      <c r="D20" s="196" t="n"/>
      <c r="E20" s="196" t="n"/>
      <c r="F20" s="196" t="n"/>
    </row>
    <row r="21" ht="18.75" customHeight="1">
      <c r="B21" s="197" t="inlineStr">
        <is>
          <t>UK 04 N 8525</t>
        </is>
      </c>
      <c r="C21" s="196" t="n"/>
      <c r="D21" s="196" t="n"/>
      <c r="E21" s="196" t="n"/>
      <c r="F21" s="196" t="n"/>
    </row>
  </sheetData>
  <pageMargins left="0" right="0" top="0.75" bottom="0.75" header="0.3" footer="0.3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C8"/>
  <sheetViews>
    <sheetView zoomScaleNormal="100" workbookViewId="0">
      <selection activeCell="H11" sqref="H11"/>
    </sheetView>
  </sheetViews>
  <sheetFormatPr baseColWidth="8" defaultRowHeight="15"/>
  <cols>
    <col width="13.7109375" customWidth="1" min="2" max="2"/>
    <col width="17" customWidth="1" min="3" max="3"/>
  </cols>
  <sheetData>
    <row r="2" ht="39" customHeight="1">
      <c r="B2" s="234" t="inlineStr">
        <is>
          <t>Advance Income Tax</t>
        </is>
      </c>
    </row>
    <row r="4">
      <c r="B4" t="inlineStr">
        <is>
          <t>ADGPA2715B</t>
        </is>
      </c>
      <c r="C4" t="inlineStr">
        <is>
          <t>Sumit Agarwal</t>
        </is>
      </c>
    </row>
    <row r="5">
      <c r="B5" t="inlineStr">
        <is>
          <t>AGZPA5018K</t>
        </is>
      </c>
      <c r="C5" t="inlineStr">
        <is>
          <t>Megha Agarwal</t>
        </is>
      </c>
    </row>
    <row r="6">
      <c r="B6" t="inlineStr">
        <is>
          <t>EIFPA3425N</t>
        </is>
      </c>
      <c r="C6" t="inlineStr">
        <is>
          <t>Rudraksh Agarwal</t>
        </is>
      </c>
    </row>
    <row r="7">
      <c r="B7" t="inlineStr">
        <is>
          <t>AFZPA8024J</t>
        </is>
      </c>
      <c r="C7" t="inlineStr">
        <is>
          <t>Subhash Agarwal</t>
        </is>
      </c>
    </row>
    <row r="8">
      <c r="B8" t="inlineStr">
        <is>
          <t>AFZPA8023R</t>
        </is>
      </c>
      <c r="C8" t="inlineStr">
        <is>
          <t>Suman Agarwal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2"/>
  <sheetViews>
    <sheetView workbookViewId="0">
      <selection activeCell="L16" sqref="L16"/>
    </sheetView>
  </sheetViews>
  <sheetFormatPr baseColWidth="8" defaultRowHeight="15"/>
  <cols>
    <col width="22.85546875" customWidth="1" min="2" max="2"/>
    <col width="15.42578125" bestFit="1" customWidth="1" min="5" max="5"/>
  </cols>
  <sheetData>
    <row r="2" ht="26.25" customHeight="1">
      <c r="C2" s="132" t="n"/>
      <c r="D2" s="182" t="inlineStr">
        <is>
          <t>NOV-DEC-JAN-25</t>
        </is>
      </c>
    </row>
    <row r="3">
      <c r="C3" s="156" t="inlineStr">
        <is>
          <t>Qty</t>
        </is>
      </c>
      <c r="D3" s="156" t="inlineStr">
        <is>
          <t>Discount</t>
        </is>
      </c>
      <c r="E3" s="156" t="inlineStr">
        <is>
          <t>Total</t>
        </is>
      </c>
    </row>
    <row r="4">
      <c r="B4" t="inlineStr">
        <is>
          <t>Nebulizer</t>
        </is>
      </c>
      <c r="C4" t="n">
        <v>23</v>
      </c>
      <c r="D4" t="n">
        <v>100</v>
      </c>
      <c r="E4">
        <f>C4*D4</f>
        <v/>
      </c>
    </row>
    <row r="5">
      <c r="B5" t="inlineStr">
        <is>
          <t>Vicryl 1</t>
        </is>
      </c>
      <c r="C5" t="n">
        <v>58</v>
      </c>
      <c r="D5" t="n">
        <v>80</v>
      </c>
      <c r="E5">
        <f>C5*D5</f>
        <v/>
      </c>
    </row>
    <row r="6">
      <c r="B6" t="inlineStr">
        <is>
          <t>Chromic -1 4259</t>
        </is>
      </c>
      <c r="C6" t="n">
        <v>48</v>
      </c>
      <c r="D6" t="n">
        <v>20</v>
      </c>
      <c r="E6">
        <f>C6*D6</f>
        <v/>
      </c>
    </row>
    <row r="7">
      <c r="B7" t="inlineStr">
        <is>
          <t>Viggo 24</t>
        </is>
      </c>
      <c r="C7" t="n">
        <v>150</v>
      </c>
      <c r="D7" t="n">
        <v>5</v>
      </c>
      <c r="E7">
        <f>C7*D7</f>
        <v/>
      </c>
    </row>
    <row r="8">
      <c r="B8" t="inlineStr">
        <is>
          <t>viggo 26</t>
        </is>
      </c>
      <c r="C8" t="n">
        <v>50</v>
      </c>
      <c r="D8" t="n">
        <v>5</v>
      </c>
      <c r="E8">
        <f>C8*D8</f>
        <v/>
      </c>
    </row>
    <row r="9">
      <c r="B9" t="inlineStr">
        <is>
          <t>Digital Thermometer</t>
        </is>
      </c>
      <c r="C9" t="n">
        <v>10</v>
      </c>
      <c r="D9" t="n">
        <v>10</v>
      </c>
      <c r="E9">
        <f>C9*D9</f>
        <v/>
      </c>
    </row>
    <row r="10" ht="26.25" customHeight="1">
      <c r="E10" s="11">
        <f>SUM(E4:E9)</f>
        <v/>
      </c>
    </row>
    <row r="11" ht="26.25" customHeight="1">
      <c r="D11" t="inlineStr">
        <is>
          <t>EXTRA</t>
        </is>
      </c>
      <c r="E11" s="11" t="n">
        <v>3000</v>
      </c>
    </row>
    <row r="12" ht="26.25" customHeight="1">
      <c r="D12" t="inlineStr">
        <is>
          <t>TOTAL</t>
        </is>
      </c>
      <c r="E12" s="11">
        <f>SUM(E10:E11)</f>
        <v/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2025-05-04T12:24:42Z</dcterms:modified>
</cp:coreProperties>
</file>