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CD/Desktop/"/>
    </mc:Choice>
  </mc:AlternateContent>
  <xr:revisionPtr revIDLastSave="0" documentId="13_ncr:1_{0CFEE3A1-4F1D-9F41-BB60-B9A8486F6941}" xr6:coauthVersionLast="43" xr6:coauthVersionMax="43" xr10:uidLastSave="{00000000-0000-0000-0000-000000000000}"/>
  <bookViews>
    <workbookView xWindow="1420" yWindow="460" windowWidth="28760" windowHeight="15480" tabRatio="500" xr2:uid="{00000000-000D-0000-FFFF-FFFF00000000}"/>
  </bookViews>
  <sheets>
    <sheet name="Sheet1" sheetId="1" r:id="rId1"/>
  </sheets>
  <definedNames>
    <definedName name="solver_adj" localSheetId="0" hidden="1">Sheet1!$C$44:$E$76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Sheet1!$C$44:$E$76</definedName>
    <definedName name="solver_lhs2" localSheetId="0" hidden="1">Sheet1!$E$77</definedName>
    <definedName name="solver_lhs3" localSheetId="0" hidden="1">Sheet1!$F$44:$F$76</definedName>
    <definedName name="solver_lhs4" localSheetId="0" hidden="1">Sheet1!$J$49</definedName>
    <definedName name="solver_lhs5" localSheetId="0" hidden="1">Sheet1!$J$50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opt" localSheetId="0" hidden="1">Sheet1!$I$43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3</definedName>
    <definedName name="solver_rel3" localSheetId="0" hidden="1">2</definedName>
    <definedName name="solver_rel4" localSheetId="0" hidden="1">3</definedName>
    <definedName name="solver_rel5" localSheetId="0" hidden="1">3</definedName>
    <definedName name="solver_rhs1" localSheetId="0" hidden="1">binary</definedName>
    <definedName name="solver_rhs2" localSheetId="0" hidden="1">Sheet1!$L$48</definedName>
    <definedName name="solver_rhs3" localSheetId="0" hidden="1">Sheet1!$L$47</definedName>
    <definedName name="solver_rhs4" localSheetId="0" hidden="1">Sheet1!$L$49</definedName>
    <definedName name="solver_rhs5" localSheetId="0" hidden="1">Sheet1!$L$50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0" i="1" l="1"/>
  <c r="D77" i="1"/>
  <c r="E77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I43" i="1"/>
  <c r="F44" i="1" l="1"/>
  <c r="C77" i="1"/>
  <c r="J49" i="1"/>
</calcChain>
</file>

<file path=xl/sharedStrings.xml><?xml version="1.0" encoding="utf-8"?>
<sst xmlns="http://schemas.openxmlformats.org/spreadsheetml/2006/main" count="102" uniqueCount="62">
  <si>
    <t>Gerrymandering New Mexico</t>
  </si>
  <si>
    <t>Current (2012) County Assignment (z_ij)</t>
  </si>
  <si>
    <t>Difference in Democratic and Republican Votes (D_j - R_j)</t>
  </si>
  <si>
    <t>County</t>
  </si>
  <si>
    <t>District 1</t>
  </si>
  <si>
    <t>District 2</t>
  </si>
  <si>
    <t>District 3</t>
  </si>
  <si>
    <t>Scenario 1</t>
  </si>
  <si>
    <t>Scenario 2</t>
  </si>
  <si>
    <t>Scenario 3</t>
  </si>
  <si>
    <t>Bernalillo</t>
  </si>
  <si>
    <t>Catron</t>
  </si>
  <si>
    <t>Chaves</t>
  </si>
  <si>
    <t>Cibola</t>
  </si>
  <si>
    <t>Colfax</t>
  </si>
  <si>
    <t>Curry</t>
  </si>
  <si>
    <t>DeBaca</t>
  </si>
  <si>
    <t>Dona Ana</t>
  </si>
  <si>
    <t>Eddy</t>
  </si>
  <si>
    <t>Grant</t>
  </si>
  <si>
    <t>Guadalupe</t>
  </si>
  <si>
    <t>Harding</t>
  </si>
  <si>
    <t>Hidalgo</t>
  </si>
  <si>
    <t>Lea</t>
  </si>
  <si>
    <t>Lincoln</t>
  </si>
  <si>
    <t>Los Alamos</t>
  </si>
  <si>
    <t>Luna</t>
  </si>
  <si>
    <t>McKinley</t>
  </si>
  <si>
    <t>Mora</t>
  </si>
  <si>
    <t>Otero</t>
  </si>
  <si>
    <t>Quay</t>
  </si>
  <si>
    <t>Rio Arriba</t>
  </si>
  <si>
    <t>Roosevelt</t>
  </si>
  <si>
    <t>Sandoval</t>
  </si>
  <si>
    <t>San Juan</t>
  </si>
  <si>
    <t>San Miguel</t>
  </si>
  <si>
    <t>Santa Fe</t>
  </si>
  <si>
    <t>Sierra</t>
  </si>
  <si>
    <t>Socorro</t>
  </si>
  <si>
    <t>Taos</t>
  </si>
  <si>
    <t>Torrance</t>
  </si>
  <si>
    <t>Union</t>
  </si>
  <si>
    <t>Valencia</t>
  </si>
  <si>
    <t>District Assignments Per County</t>
  </si>
  <si>
    <t>Constraints</t>
  </si>
  <si>
    <t>Assignments Per County</t>
  </si>
  <si>
    <t>=</t>
  </si>
  <si>
    <t>&gt;=</t>
  </si>
  <si>
    <t>Counties Per District</t>
  </si>
  <si>
    <t>Decision Variables for Optimization Model</t>
  </si>
  <si>
    <t>Optimization Function</t>
  </si>
  <si>
    <t>County Number</t>
  </si>
  <si>
    <t>Objective</t>
  </si>
  <si>
    <t>Maximize votes for Democratic Party In District 2</t>
  </si>
  <si>
    <t>Margin By Which Democrats Win District 1</t>
  </si>
  <si>
    <t>Margin By Which Democrats Win District 3</t>
  </si>
  <si>
    <t xml:space="preserve"> </t>
  </si>
  <si>
    <t>Value</t>
  </si>
  <si>
    <t>Sign</t>
  </si>
  <si>
    <t>Bound</t>
  </si>
  <si>
    <t>Districts Contain A Least 1 County</t>
  </si>
  <si>
    <t>Task: Use integer optimization &amp; scenario 1 data to reallocate counties to districts such that Democratic Party wins previously lost District 2 and maintains victories in Districts 2 &amp;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</si>
</sst>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b/>
      <i/>
      <u/>
      <sz val="14"/>
      <color theme="1"/>
      <name val="Helvetica"/>
      <family val="2"/>
    </font>
    <font>
      <sz val="10"/>
      <color theme="1"/>
      <name val="Helvetica"/>
      <family val="2"/>
    </font>
    <font>
      <sz val="12"/>
      <color theme="1"/>
      <name val="Helvetica"/>
      <family val="2"/>
    </font>
    <font>
      <sz val="12"/>
      <color rgb="FF000000"/>
      <name val="Helvetica"/>
      <family val="2"/>
    </font>
    <font>
      <b/>
      <sz val="12"/>
      <color rgb="FF000000"/>
      <name val="Helvetica"/>
      <family val="2"/>
    </font>
    <font>
      <sz val="13"/>
      <color theme="1"/>
      <name val="Helvetica"/>
      <family val="2"/>
    </font>
    <font>
      <b/>
      <sz val="13"/>
      <color theme="1"/>
      <name val="Helvetica"/>
      <family val="2"/>
    </font>
    <font>
      <b/>
      <i/>
      <u/>
      <sz val="15"/>
      <color theme="1"/>
      <name val="Helvetica"/>
      <family val="2"/>
    </font>
    <font>
      <b/>
      <i/>
      <sz val="13"/>
      <color rgb="FF000000"/>
      <name val="Helvetica"/>
      <family val="2"/>
    </font>
    <font>
      <b/>
      <i/>
      <u/>
      <sz val="16"/>
      <color theme="1"/>
      <name val="Helvetica"/>
      <family val="2"/>
    </font>
    <font>
      <b/>
      <i/>
      <sz val="20"/>
      <color theme="1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wrapText="1"/>
    </xf>
    <xf numFmtId="0" fontId="3" fillId="0" borderId="0" xfId="0" applyFont="1"/>
    <xf numFmtId="0" fontId="4" fillId="0" borderId="0" xfId="0" applyFont="1" applyAlignment="1">
      <alignment horizontal="right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6" fillId="0" borderId="0" xfId="0" applyFont="1"/>
    <xf numFmtId="0" fontId="6" fillId="3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 wrapText="1"/>
    </xf>
    <xf numFmtId="0" fontId="8" fillId="0" borderId="0" xfId="0" applyFont="1"/>
    <xf numFmtId="0" fontId="9" fillId="4" borderId="2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left" vertical="center"/>
    </xf>
    <xf numFmtId="0" fontId="7" fillId="2" borderId="12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left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3" fillId="0" borderId="16" xfId="0" applyFont="1" applyBorder="1"/>
    <xf numFmtId="0" fontId="3" fillId="0" borderId="16" xfId="0" applyFont="1" applyBorder="1" applyAlignment="1">
      <alignment horizontal="center" vertical="center"/>
    </xf>
    <xf numFmtId="0" fontId="3" fillId="3" borderId="0" xfId="0" applyFont="1" applyFill="1" applyBorder="1"/>
    <xf numFmtId="0" fontId="3" fillId="0" borderId="0" xfId="0" applyFont="1" applyBorder="1"/>
    <xf numFmtId="0" fontId="10" fillId="0" borderId="0" xfId="0" applyFont="1"/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/>
    </xf>
    <xf numFmtId="0" fontId="3" fillId="0" borderId="15" xfId="0" applyFont="1" applyBorder="1" applyAlignment="1">
      <alignment horizontal="center"/>
    </xf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alignment horizontal="center" textRotation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Helvetica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Helvetica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Helvetica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Helvetica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Helvetica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Helvetica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/>
        <vertical/>
        <horizontal/>
      </border>
    </dxf>
    <dxf>
      <border outline="0">
        <right style="medium">
          <color indexed="64"/>
        </right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"/>
        <family val="2"/>
        <scheme val="none"/>
      </font>
      <alignment horizontal="center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</dxfs>
  <tableStyles count="0" defaultTableStyle="TableStyleMedium9" defaultPivotStyle="PivotStyleMedium4"/>
  <colors>
    <mruColors>
      <color rgb="FFD8FF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newmexico.gov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0</xdr:row>
      <xdr:rowOff>0</xdr:rowOff>
    </xdr:from>
    <xdr:to>
      <xdr:col>1</xdr:col>
      <xdr:colOff>609600</xdr:colOff>
      <xdr:row>0</xdr:row>
      <xdr:rowOff>698500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99098D-6973-E243-9511-D3818187C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800" y="0"/>
          <a:ext cx="2286000" cy="6985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517E3E-D461-EE4F-969E-37C96F3FD529}" name="Table3" displayName="Table3" ref="A6:H39" totalsRowShown="0" headerRowDxfId="16" dataDxfId="17" headerRowBorderDxfId="25" tableBorderDxfId="26">
  <autoFilter ref="A6:H39" xr:uid="{F78A71DE-1677-9044-A9D6-4EDFAFF1C197}"/>
  <tableColumns count="8">
    <tableColumn id="1" xr3:uid="{F4BF2AC8-BE80-B945-B666-5728C9336168}" name="County Number" dataDxfId="24"/>
    <tableColumn id="2" xr3:uid="{1862CA8D-9EB7-A84A-87E7-F75E81E91CCC}" name="County" dataDxfId="23"/>
    <tableColumn id="3" xr3:uid="{494B0AD0-9014-3B4B-9B5C-774C736D3236}" name="District 1" dataDxfId="22"/>
    <tableColumn id="4" xr3:uid="{B198BE77-CDF5-B948-9350-CBA4D6D2BC5D}" name="District 2" dataDxfId="21"/>
    <tableColumn id="5" xr3:uid="{EB59E69C-B82C-CE4D-B3A9-4A9A903FBF11}" name="District 3" dataDxfId="20"/>
    <tableColumn id="6" xr3:uid="{CF43262A-DD83-D848-826E-8CD469A1302F}" name="Scenario 1" dataDxfId="1"/>
    <tableColumn id="7" xr3:uid="{6BD2AA7F-3241-4644-87A3-A66C5B2C6806}" name="Scenario 2" dataDxfId="19"/>
    <tableColumn id="8" xr3:uid="{09AA19FE-F764-A74B-A0A1-0E65AA7FEF96}" name="Scenario 3" dataDxfId="1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B1F53C-59EC-F04D-8166-473813F7FA20}" name="Table4" displayName="Table4" ref="A43:F77" totalsRowShown="0" headerRowDxfId="9" tableBorderDxfId="15">
  <autoFilter ref="A43:F77" xr:uid="{E05780CB-A956-ED43-BBE6-6B8BCD5EF2F7}"/>
  <tableColumns count="6">
    <tableColumn id="1" xr3:uid="{A208CDA7-F528-1146-AC08-2919866CDB86}" name="County Number" dataDxfId="14"/>
    <tableColumn id="2" xr3:uid="{B88D7A3A-5146-CA49-AA44-0FC91E97F9FF}" name="County" dataDxfId="13"/>
    <tableColumn id="3" xr3:uid="{D0239106-4C1E-FE46-AA10-A75100F1538C}" name="District 1" dataDxfId="12"/>
    <tableColumn id="4" xr3:uid="{88CFBBD2-846A-C144-B804-4212BF9734E0}" name="District 2" dataDxfId="11"/>
    <tableColumn id="5" xr3:uid="{888F9FAD-76DB-D84D-B26B-B5A09248D58D}" name="District 3" dataDxfId="10"/>
    <tableColumn id="6" xr3:uid="{B5C076B2-9D93-E747-B427-59B73BAE7F29}" name="District Assignments Per County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9E82F4-E309-CC4B-B67F-D6AF11459F94}" name="Table5" displayName="Table5" ref="H46:L50" totalsRowShown="0" headerRowDxfId="7" dataDxfId="8" tableBorderDxfId="6">
  <autoFilter ref="H46:L50" xr:uid="{9CC07BCE-2C51-9445-A9CD-31BC195292D7}"/>
  <tableColumns count="5">
    <tableColumn id="1" xr3:uid="{913F8AFB-9C6A-9445-B6FB-A84B406554FF}" name="Constraints" dataDxfId="5"/>
    <tableColumn id="2" xr3:uid="{0761FB00-AF4E-604C-9F10-F3E605874FE9}" name=" "/>
    <tableColumn id="3" xr3:uid="{47A33D47-EA8A-7542-BDEB-6933D7EB63EA}" name="Value" dataDxfId="4"/>
    <tableColumn id="4" xr3:uid="{F6D348E4-9C15-FF4D-8359-D22A57C469C7}" name="Sign" dataDxfId="3"/>
    <tableColumn id="5" xr3:uid="{D7F1F21D-E26E-8B47-928F-7B0EEC2016B4}" name="Bound" dataDxfId="2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"/>
  <sheetViews>
    <sheetView tabSelected="1" workbookViewId="0">
      <selection activeCell="A4" sqref="A4"/>
    </sheetView>
  </sheetViews>
  <sheetFormatPr baseColWidth="10" defaultRowHeight="16"/>
  <cols>
    <col min="1" max="1" width="22.6640625" style="3" customWidth="1"/>
    <col min="2" max="2" width="14.5" style="3" customWidth="1"/>
    <col min="3" max="3" width="17.33203125" style="3" customWidth="1"/>
    <col min="4" max="4" width="17" style="3" customWidth="1"/>
    <col min="5" max="5" width="21.33203125" style="3" customWidth="1"/>
    <col min="6" max="6" width="34.83203125" style="18" customWidth="1"/>
    <col min="7" max="7" width="21.1640625" style="3" customWidth="1"/>
    <col min="8" max="8" width="35.1640625" style="3" customWidth="1"/>
    <col min="9" max="9" width="12" style="3" customWidth="1"/>
    <col min="10" max="10" width="12.83203125" style="3" customWidth="1"/>
    <col min="11" max="11" width="16" style="3" customWidth="1"/>
    <col min="12" max="12" width="12.83203125" style="3" customWidth="1"/>
    <col min="13" max="16384" width="10.83203125" style="3"/>
  </cols>
  <sheetData>
    <row r="1" spans="1:10" ht="72" customHeight="1">
      <c r="B1" s="2"/>
      <c r="C1" s="44" t="s">
        <v>0</v>
      </c>
      <c r="D1" s="44"/>
      <c r="E1" s="44"/>
      <c r="F1" s="44"/>
      <c r="G1" s="44"/>
      <c r="H1" s="44"/>
      <c r="I1" s="2"/>
    </row>
    <row r="2" spans="1:10" ht="21">
      <c r="A2" s="42"/>
      <c r="B2" s="2"/>
      <c r="C2" s="2"/>
      <c r="D2" s="2"/>
      <c r="E2" s="2"/>
      <c r="F2" s="43"/>
      <c r="G2" s="2"/>
      <c r="H2" s="2"/>
      <c r="I2" s="2"/>
    </row>
    <row r="3" spans="1:10" ht="19">
      <c r="A3" s="23" t="s">
        <v>61</v>
      </c>
      <c r="B3" s="2"/>
      <c r="C3" s="2"/>
      <c r="D3" s="2"/>
      <c r="E3" s="2"/>
      <c r="F3" s="43"/>
      <c r="G3" s="2"/>
      <c r="H3" s="2"/>
      <c r="I3" s="2"/>
    </row>
    <row r="4" spans="1:10" ht="17" thickBot="1">
      <c r="A4" s="2"/>
      <c r="B4" s="2"/>
      <c r="C4" s="2"/>
      <c r="D4" s="2"/>
      <c r="E4" s="2"/>
      <c r="F4" s="43"/>
      <c r="G4" s="2"/>
      <c r="H4" s="2"/>
      <c r="I4" s="2"/>
    </row>
    <row r="5" spans="1:10" ht="30" customHeight="1" thickBot="1">
      <c r="A5" s="4"/>
      <c r="B5" s="4"/>
      <c r="C5" s="24" t="s">
        <v>1</v>
      </c>
      <c r="D5" s="25"/>
      <c r="E5" s="26"/>
      <c r="F5" s="24" t="s">
        <v>2</v>
      </c>
      <c r="G5" s="25"/>
      <c r="H5" s="26"/>
      <c r="I5" s="2"/>
    </row>
    <row r="6" spans="1:10" ht="18" thickBot="1">
      <c r="A6" s="32" t="s">
        <v>51</v>
      </c>
      <c r="B6" s="33" t="s">
        <v>3</v>
      </c>
      <c r="C6" s="34" t="s">
        <v>4</v>
      </c>
      <c r="D6" s="34" t="s">
        <v>5</v>
      </c>
      <c r="E6" s="34" t="s">
        <v>6</v>
      </c>
      <c r="F6" s="34" t="s">
        <v>7</v>
      </c>
      <c r="G6" s="34" t="s">
        <v>8</v>
      </c>
      <c r="H6" s="35" t="s">
        <v>9</v>
      </c>
      <c r="I6" s="2"/>
      <c r="J6" s="22"/>
    </row>
    <row r="7" spans="1:10" ht="17">
      <c r="A7" s="8">
        <v>1</v>
      </c>
      <c r="B7" s="7" t="s">
        <v>10</v>
      </c>
      <c r="C7" s="6">
        <v>1</v>
      </c>
      <c r="D7" s="8"/>
      <c r="E7" s="9"/>
      <c r="F7" s="6">
        <v>42941</v>
      </c>
      <c r="G7" s="8">
        <v>43411</v>
      </c>
      <c r="H7" s="8">
        <v>11336</v>
      </c>
      <c r="J7" s="2"/>
    </row>
    <row r="8" spans="1:10" ht="17">
      <c r="A8" s="15">
        <v>2</v>
      </c>
      <c r="B8" s="11" t="s">
        <v>11</v>
      </c>
      <c r="C8" s="10"/>
      <c r="D8" s="12">
        <v>1</v>
      </c>
      <c r="E8" s="13"/>
      <c r="F8" s="10">
        <v>-917</v>
      </c>
      <c r="G8" s="12">
        <v>18</v>
      </c>
      <c r="H8" s="15">
        <v>-716</v>
      </c>
      <c r="J8" s="2"/>
    </row>
    <row r="9" spans="1:10" ht="17">
      <c r="A9" s="15">
        <v>3</v>
      </c>
      <c r="B9" s="11" t="s">
        <v>12</v>
      </c>
      <c r="C9" s="10"/>
      <c r="D9" s="12">
        <v>1</v>
      </c>
      <c r="E9" s="13"/>
      <c r="F9" s="10">
        <v>-6650</v>
      </c>
      <c r="G9" s="12">
        <v>-6244</v>
      </c>
      <c r="H9" s="15">
        <v>-6436</v>
      </c>
      <c r="J9" s="2"/>
    </row>
    <row r="10" spans="1:10" ht="17">
      <c r="A10" s="15">
        <v>4</v>
      </c>
      <c r="B10" s="11" t="s">
        <v>13</v>
      </c>
      <c r="C10" s="10"/>
      <c r="D10" s="12">
        <v>1</v>
      </c>
      <c r="E10" s="13"/>
      <c r="F10" s="10">
        <v>1941</v>
      </c>
      <c r="G10" s="12">
        <v>1449</v>
      </c>
      <c r="H10" s="15">
        <v>1025</v>
      </c>
      <c r="J10" s="2"/>
    </row>
    <row r="11" spans="1:10" ht="17">
      <c r="A11" s="15">
        <v>5</v>
      </c>
      <c r="B11" s="11" t="s">
        <v>14</v>
      </c>
      <c r="C11" s="10"/>
      <c r="D11" s="12"/>
      <c r="E11" s="13">
        <v>1</v>
      </c>
      <c r="F11" s="10">
        <v>116</v>
      </c>
      <c r="G11" s="12">
        <v>-871</v>
      </c>
      <c r="H11" s="15">
        <v>-1099</v>
      </c>
      <c r="J11" s="2"/>
    </row>
    <row r="12" spans="1:10" ht="17">
      <c r="A12" s="15">
        <v>6</v>
      </c>
      <c r="B12" s="11" t="s">
        <v>15</v>
      </c>
      <c r="C12" s="10"/>
      <c r="D12" s="12"/>
      <c r="E12" s="13">
        <v>1</v>
      </c>
      <c r="F12" s="10">
        <v>-5194</v>
      </c>
      <c r="G12" s="12">
        <v>-4241</v>
      </c>
      <c r="H12" s="15">
        <v>-5093</v>
      </c>
      <c r="J12" s="2"/>
    </row>
    <row r="13" spans="1:10" ht="17">
      <c r="A13" s="15">
        <v>7</v>
      </c>
      <c r="B13" s="11" t="s">
        <v>16</v>
      </c>
      <c r="C13" s="10"/>
      <c r="D13" s="12">
        <v>1</v>
      </c>
      <c r="E13" s="13"/>
      <c r="F13" s="10">
        <v>-299</v>
      </c>
      <c r="G13" s="12">
        <v>223</v>
      </c>
      <c r="H13" s="15">
        <v>567</v>
      </c>
      <c r="J13" s="2"/>
    </row>
    <row r="14" spans="1:10" ht="17">
      <c r="A14" s="15">
        <v>8</v>
      </c>
      <c r="B14" s="11" t="s">
        <v>17</v>
      </c>
      <c r="C14" s="10"/>
      <c r="D14" s="12">
        <v>1</v>
      </c>
      <c r="E14" s="13"/>
      <c r="F14" s="10">
        <v>9790</v>
      </c>
      <c r="G14" s="12">
        <v>8856</v>
      </c>
      <c r="H14" s="15">
        <v>8251</v>
      </c>
      <c r="J14" s="2"/>
    </row>
    <row r="15" spans="1:10" ht="17">
      <c r="A15" s="15">
        <v>9</v>
      </c>
      <c r="B15" s="11" t="s">
        <v>18</v>
      </c>
      <c r="C15" s="10"/>
      <c r="D15" s="12">
        <v>1</v>
      </c>
      <c r="E15" s="13"/>
      <c r="F15" s="10">
        <v>-6436</v>
      </c>
      <c r="G15" s="12">
        <v>-6787</v>
      </c>
      <c r="H15" s="15">
        <v>-6736</v>
      </c>
      <c r="J15" s="2"/>
    </row>
    <row r="16" spans="1:10" ht="17">
      <c r="A16" s="15">
        <v>10</v>
      </c>
      <c r="B16" s="11" t="s">
        <v>19</v>
      </c>
      <c r="C16" s="10"/>
      <c r="D16" s="12">
        <v>1</v>
      </c>
      <c r="E16" s="13"/>
      <c r="F16" s="10">
        <v>1723</v>
      </c>
      <c r="G16" s="12">
        <v>1993</v>
      </c>
      <c r="H16" s="15">
        <v>1121</v>
      </c>
      <c r="J16" s="2"/>
    </row>
    <row r="17" spans="1:10" ht="17">
      <c r="A17" s="15">
        <v>11</v>
      </c>
      <c r="B17" s="11" t="s">
        <v>20</v>
      </c>
      <c r="C17" s="10"/>
      <c r="D17" s="12">
        <v>1</v>
      </c>
      <c r="E17" s="13"/>
      <c r="F17" s="10">
        <v>870</v>
      </c>
      <c r="G17" s="12">
        <v>260</v>
      </c>
      <c r="H17" s="15">
        <v>183</v>
      </c>
      <c r="J17" s="2"/>
    </row>
    <row r="18" spans="1:10" ht="17">
      <c r="A18" s="15">
        <v>12</v>
      </c>
      <c r="B18" s="11" t="s">
        <v>21</v>
      </c>
      <c r="C18" s="10"/>
      <c r="D18" s="12"/>
      <c r="E18" s="13">
        <v>1</v>
      </c>
      <c r="F18" s="10">
        <v>-66</v>
      </c>
      <c r="G18" s="12">
        <v>-349</v>
      </c>
      <c r="H18" s="15">
        <v>-286</v>
      </c>
      <c r="J18" s="2"/>
    </row>
    <row r="19" spans="1:10" ht="17">
      <c r="A19" s="15">
        <v>13</v>
      </c>
      <c r="B19" s="11" t="s">
        <v>22</v>
      </c>
      <c r="C19" s="10"/>
      <c r="D19" s="12">
        <v>1</v>
      </c>
      <c r="E19" s="13"/>
      <c r="F19" s="10">
        <v>99</v>
      </c>
      <c r="G19" s="12">
        <v>510</v>
      </c>
      <c r="H19" s="15">
        <v>1014</v>
      </c>
      <c r="J19" s="2"/>
    </row>
    <row r="20" spans="1:10" ht="17">
      <c r="A20" s="15">
        <v>14</v>
      </c>
      <c r="B20" s="11" t="s">
        <v>23</v>
      </c>
      <c r="C20" s="10"/>
      <c r="D20" s="12">
        <v>1</v>
      </c>
      <c r="E20" s="13"/>
      <c r="F20" s="10">
        <v>-8412</v>
      </c>
      <c r="G20" s="12">
        <v>-7585</v>
      </c>
      <c r="H20" s="15">
        <v>-8062</v>
      </c>
      <c r="J20" s="2"/>
    </row>
    <row r="21" spans="1:10" ht="17">
      <c r="A21" s="15">
        <v>15</v>
      </c>
      <c r="B21" s="11" t="s">
        <v>24</v>
      </c>
      <c r="C21" s="10"/>
      <c r="D21" s="12">
        <v>1</v>
      </c>
      <c r="E21" s="13"/>
      <c r="F21" s="10">
        <v>-3009</v>
      </c>
      <c r="G21" s="12">
        <v>-2233</v>
      </c>
      <c r="H21" s="15">
        <v>-1678</v>
      </c>
      <c r="J21" s="2"/>
    </row>
    <row r="22" spans="1:10" ht="17">
      <c r="A22" s="15">
        <v>16</v>
      </c>
      <c r="B22" s="11" t="s">
        <v>25</v>
      </c>
      <c r="C22" s="10"/>
      <c r="D22" s="12"/>
      <c r="E22" s="13">
        <v>1</v>
      </c>
      <c r="F22" s="10">
        <v>395</v>
      </c>
      <c r="G22" s="12">
        <v>-347</v>
      </c>
      <c r="H22" s="15">
        <v>1984</v>
      </c>
      <c r="J22" s="2"/>
    </row>
    <row r="23" spans="1:10" ht="17">
      <c r="A23" s="15">
        <v>17</v>
      </c>
      <c r="B23" s="11" t="s">
        <v>26</v>
      </c>
      <c r="C23" s="10"/>
      <c r="D23" s="12">
        <v>1</v>
      </c>
      <c r="E23" s="13"/>
      <c r="F23" s="10">
        <v>-81</v>
      </c>
      <c r="G23" s="12">
        <v>233</v>
      </c>
      <c r="H23" s="15">
        <v>-371</v>
      </c>
      <c r="J23" s="2"/>
    </row>
    <row r="24" spans="1:10" ht="17">
      <c r="A24" s="15">
        <v>18</v>
      </c>
      <c r="B24" s="11" t="s">
        <v>27</v>
      </c>
      <c r="C24" s="10"/>
      <c r="D24" s="12"/>
      <c r="E24" s="13">
        <v>1</v>
      </c>
      <c r="F24" s="10">
        <v>9943</v>
      </c>
      <c r="G24" s="12">
        <v>9995</v>
      </c>
      <c r="H24" s="15">
        <v>9711</v>
      </c>
      <c r="J24" s="2"/>
    </row>
    <row r="25" spans="1:10" ht="17">
      <c r="A25" s="15">
        <v>19</v>
      </c>
      <c r="B25" s="11" t="s">
        <v>28</v>
      </c>
      <c r="C25" s="10"/>
      <c r="D25" s="12"/>
      <c r="E25" s="13">
        <v>1</v>
      </c>
      <c r="F25" s="10">
        <v>1361</v>
      </c>
      <c r="G25" s="12">
        <v>1780</v>
      </c>
      <c r="H25" s="15">
        <v>975</v>
      </c>
      <c r="J25" s="2"/>
    </row>
    <row r="26" spans="1:10" ht="17">
      <c r="A26" s="15">
        <v>20</v>
      </c>
      <c r="B26" s="11" t="s">
        <v>29</v>
      </c>
      <c r="C26" s="10"/>
      <c r="D26" s="12">
        <v>1</v>
      </c>
      <c r="E26" s="13"/>
      <c r="F26" s="10">
        <v>-5504</v>
      </c>
      <c r="G26" s="12">
        <v>-5578</v>
      </c>
      <c r="H26" s="15">
        <v>-5135</v>
      </c>
      <c r="J26" s="2"/>
    </row>
    <row r="27" spans="1:10" ht="17">
      <c r="A27" s="15">
        <v>21</v>
      </c>
      <c r="B27" s="11" t="s">
        <v>30</v>
      </c>
      <c r="C27" s="10"/>
      <c r="D27" s="12"/>
      <c r="E27" s="13">
        <v>1</v>
      </c>
      <c r="F27" s="10">
        <v>-812</v>
      </c>
      <c r="G27" s="12">
        <v>-992</v>
      </c>
      <c r="H27" s="15">
        <v>-942</v>
      </c>
      <c r="J27" s="2"/>
    </row>
    <row r="28" spans="1:10" ht="17">
      <c r="A28" s="15">
        <v>22</v>
      </c>
      <c r="B28" s="11" t="s">
        <v>31</v>
      </c>
      <c r="C28" s="10"/>
      <c r="D28" s="12"/>
      <c r="E28" s="13">
        <v>1</v>
      </c>
      <c r="F28" s="10">
        <v>8016</v>
      </c>
      <c r="G28" s="12">
        <v>7948</v>
      </c>
      <c r="H28" s="15">
        <v>44329</v>
      </c>
      <c r="J28" s="2"/>
    </row>
    <row r="29" spans="1:10" ht="17">
      <c r="A29" s="15">
        <v>23</v>
      </c>
      <c r="B29" s="11" t="s">
        <v>32</v>
      </c>
      <c r="C29" s="10"/>
      <c r="D29" s="12">
        <v>1</v>
      </c>
      <c r="E29" s="13"/>
      <c r="F29" s="10">
        <v>-2313</v>
      </c>
      <c r="G29" s="12">
        <v>-2665</v>
      </c>
      <c r="H29" s="15">
        <v>-2263</v>
      </c>
      <c r="J29" s="2"/>
    </row>
    <row r="30" spans="1:10" ht="17">
      <c r="A30" s="15">
        <v>24</v>
      </c>
      <c r="B30" s="11" t="s">
        <v>33</v>
      </c>
      <c r="C30" s="10"/>
      <c r="D30" s="12"/>
      <c r="E30" s="13">
        <v>1</v>
      </c>
      <c r="F30" s="10">
        <v>2707</v>
      </c>
      <c r="G30" s="12">
        <v>1984</v>
      </c>
      <c r="H30" s="15">
        <v>5668</v>
      </c>
      <c r="J30" s="2"/>
    </row>
    <row r="31" spans="1:10" ht="17">
      <c r="A31" s="15">
        <v>25</v>
      </c>
      <c r="B31" s="11" t="s">
        <v>34</v>
      </c>
      <c r="C31" s="10"/>
      <c r="D31" s="12"/>
      <c r="E31" s="13">
        <v>1</v>
      </c>
      <c r="F31" s="10">
        <v>-13091</v>
      </c>
      <c r="G31" s="12">
        <v>-13942</v>
      </c>
      <c r="H31" s="15">
        <v>-13488</v>
      </c>
      <c r="J31" s="2"/>
    </row>
    <row r="32" spans="1:10" ht="17">
      <c r="A32" s="15">
        <v>26</v>
      </c>
      <c r="B32" s="11" t="s">
        <v>35</v>
      </c>
      <c r="C32" s="10"/>
      <c r="D32" s="12"/>
      <c r="E32" s="13">
        <v>1</v>
      </c>
      <c r="F32" s="10">
        <v>6473</v>
      </c>
      <c r="G32" s="12">
        <v>7008</v>
      </c>
      <c r="H32" s="15">
        <v>7571</v>
      </c>
      <c r="J32" s="2"/>
    </row>
    <row r="33" spans="1:14" ht="17">
      <c r="A33" s="15">
        <v>27</v>
      </c>
      <c r="B33" s="11" t="s">
        <v>36</v>
      </c>
      <c r="C33" s="10"/>
      <c r="D33" s="12"/>
      <c r="E33" s="13">
        <v>1</v>
      </c>
      <c r="F33" s="10">
        <v>34523</v>
      </c>
      <c r="G33" s="12">
        <v>34516</v>
      </c>
      <c r="H33" s="15">
        <v>12145</v>
      </c>
      <c r="J33" s="2"/>
    </row>
    <row r="34" spans="1:14" ht="17">
      <c r="A34" s="15">
        <v>28</v>
      </c>
      <c r="B34" s="11" t="s">
        <v>37</v>
      </c>
      <c r="C34" s="10"/>
      <c r="D34" s="12">
        <v>1</v>
      </c>
      <c r="E34" s="13"/>
      <c r="F34" s="10">
        <v>-965</v>
      </c>
      <c r="G34" s="12">
        <v>-658</v>
      </c>
      <c r="H34" s="15">
        <v>-173</v>
      </c>
      <c r="J34" s="2"/>
    </row>
    <row r="35" spans="1:14" ht="17">
      <c r="A35" s="15">
        <v>29</v>
      </c>
      <c r="B35" s="11" t="s">
        <v>38</v>
      </c>
      <c r="C35" s="10"/>
      <c r="D35" s="12">
        <v>1</v>
      </c>
      <c r="E35" s="13"/>
      <c r="F35" s="10">
        <v>1285</v>
      </c>
      <c r="G35" s="12">
        <v>1491</v>
      </c>
      <c r="H35" s="15">
        <v>3004</v>
      </c>
      <c r="J35" s="2"/>
    </row>
    <row r="36" spans="1:14" ht="17">
      <c r="A36" s="15">
        <v>30</v>
      </c>
      <c r="B36" s="11" t="s">
        <v>39</v>
      </c>
      <c r="C36" s="10"/>
      <c r="D36" s="12"/>
      <c r="E36" s="13">
        <v>1</v>
      </c>
      <c r="F36" s="10">
        <v>9145</v>
      </c>
      <c r="G36" s="12">
        <v>9779</v>
      </c>
      <c r="H36" s="15">
        <v>10226</v>
      </c>
      <c r="J36" s="2"/>
    </row>
    <row r="37" spans="1:14" ht="17">
      <c r="A37" s="15">
        <v>31</v>
      </c>
      <c r="B37" s="11" t="s">
        <v>40</v>
      </c>
      <c r="C37" s="10">
        <v>1</v>
      </c>
      <c r="D37" s="12"/>
      <c r="E37" s="13"/>
      <c r="F37" s="10">
        <v>-1107</v>
      </c>
      <c r="G37" s="12">
        <v>-1980</v>
      </c>
      <c r="H37" s="15">
        <v>-2245</v>
      </c>
      <c r="J37" s="2"/>
    </row>
    <row r="38" spans="1:14" ht="17">
      <c r="A38" s="15">
        <v>32</v>
      </c>
      <c r="B38" s="11" t="s">
        <v>41</v>
      </c>
      <c r="C38" s="10"/>
      <c r="D38" s="12"/>
      <c r="E38" s="13">
        <v>1</v>
      </c>
      <c r="F38" s="10">
        <v>-760</v>
      </c>
      <c r="G38" s="12">
        <v>-606</v>
      </c>
      <c r="H38" s="15">
        <v>-1368</v>
      </c>
      <c r="J38" s="2"/>
    </row>
    <row r="39" spans="1:14" ht="17">
      <c r="A39" s="15">
        <v>33</v>
      </c>
      <c r="B39" s="16" t="s">
        <v>42</v>
      </c>
      <c r="C39" s="10"/>
      <c r="D39" s="15">
        <v>1</v>
      </c>
      <c r="E39" s="13"/>
      <c r="F39" s="10">
        <v>685</v>
      </c>
      <c r="G39" s="15">
        <v>-304</v>
      </c>
      <c r="H39" s="15">
        <v>909</v>
      </c>
      <c r="J39" s="2"/>
    </row>
    <row r="40" spans="1:14">
      <c r="A40" s="2"/>
      <c r="B40" s="2"/>
      <c r="C40" s="2"/>
      <c r="D40" s="2"/>
      <c r="E40" s="2"/>
      <c r="F40" s="43"/>
      <c r="G40" s="2"/>
      <c r="H40" s="2"/>
      <c r="I40" s="2"/>
    </row>
    <row r="41" spans="1:14" ht="18">
      <c r="A41" s="1" t="s">
        <v>49</v>
      </c>
      <c r="B41" s="2"/>
      <c r="C41" s="2"/>
      <c r="D41" s="2"/>
      <c r="E41" s="2"/>
      <c r="F41" s="43"/>
      <c r="G41" s="2"/>
      <c r="H41" s="1" t="s">
        <v>50</v>
      </c>
      <c r="I41" s="2"/>
    </row>
    <row r="42" spans="1:14" ht="9" customHeight="1" thickBot="1">
      <c r="G42" s="2"/>
      <c r="H42" s="2"/>
    </row>
    <row r="43" spans="1:14" ht="52" customHeight="1" thickBot="1">
      <c r="A43" s="5" t="s">
        <v>51</v>
      </c>
      <c r="B43" s="5" t="s">
        <v>3</v>
      </c>
      <c r="C43" s="5" t="s">
        <v>4</v>
      </c>
      <c r="D43" s="5" t="s">
        <v>5</v>
      </c>
      <c r="E43" s="14" t="s">
        <v>6</v>
      </c>
      <c r="F43" s="36" t="s">
        <v>43</v>
      </c>
      <c r="H43" s="27" t="s">
        <v>52</v>
      </c>
      <c r="I43" s="28">
        <f>SUMPRODUCT(D44:D76,F7:F39)</f>
        <v>76194</v>
      </c>
      <c r="J43" s="29"/>
      <c r="K43" s="30" t="s">
        <v>53</v>
      </c>
      <c r="L43" s="30"/>
      <c r="M43" s="31"/>
      <c r="N43" s="17"/>
    </row>
    <row r="44" spans="1:14" ht="17">
      <c r="A44" s="6">
        <v>1</v>
      </c>
      <c r="B44" s="7" t="s">
        <v>10</v>
      </c>
      <c r="C44" s="6">
        <v>0</v>
      </c>
      <c r="D44" s="8">
        <v>0</v>
      </c>
      <c r="E44" s="8">
        <v>1</v>
      </c>
      <c r="F44" s="45">
        <f>SUM(C44:E44)</f>
        <v>1</v>
      </c>
      <c r="H44" s="19"/>
      <c r="I44" s="19"/>
      <c r="J44" s="19"/>
      <c r="K44" s="19"/>
      <c r="L44" s="19"/>
      <c r="M44" s="19"/>
      <c r="N44" s="17"/>
    </row>
    <row r="45" spans="1:14" ht="17">
      <c r="A45" s="10">
        <v>2</v>
      </c>
      <c r="B45" s="11" t="s">
        <v>11</v>
      </c>
      <c r="C45" s="10">
        <v>0</v>
      </c>
      <c r="D45" s="12">
        <v>1</v>
      </c>
      <c r="E45" s="15">
        <v>0</v>
      </c>
      <c r="F45" s="45">
        <f t="shared" ref="F45:F76" si="0">SUM(C45:E45)</f>
        <v>1</v>
      </c>
      <c r="H45" s="19"/>
      <c r="I45" s="19"/>
      <c r="J45" s="19"/>
      <c r="K45" s="19"/>
      <c r="L45" s="19"/>
      <c r="M45" s="19"/>
      <c r="N45" s="17"/>
    </row>
    <row r="46" spans="1:14" ht="17">
      <c r="A46" s="10">
        <v>3</v>
      </c>
      <c r="B46" s="11" t="s">
        <v>12</v>
      </c>
      <c r="C46" s="10">
        <v>0</v>
      </c>
      <c r="D46" s="12">
        <v>0</v>
      </c>
      <c r="E46" s="15">
        <v>1</v>
      </c>
      <c r="F46" s="45">
        <f t="shared" si="0"/>
        <v>1</v>
      </c>
      <c r="H46" s="21" t="s">
        <v>44</v>
      </c>
      <c r="I46" s="40" t="s">
        <v>56</v>
      </c>
      <c r="J46" s="21" t="s">
        <v>57</v>
      </c>
      <c r="K46" s="21" t="s">
        <v>58</v>
      </c>
      <c r="L46" s="21" t="s">
        <v>59</v>
      </c>
      <c r="M46" s="19"/>
      <c r="N46" s="17"/>
    </row>
    <row r="47" spans="1:14" ht="17">
      <c r="A47" s="10">
        <v>4</v>
      </c>
      <c r="B47" s="11" t="s">
        <v>13</v>
      </c>
      <c r="C47" s="10">
        <v>0</v>
      </c>
      <c r="D47" s="12">
        <v>0</v>
      </c>
      <c r="E47" s="15">
        <v>1</v>
      </c>
      <c r="F47" s="45">
        <f t="shared" si="0"/>
        <v>1</v>
      </c>
      <c r="H47" s="21" t="s">
        <v>45</v>
      </c>
      <c r="I47" s="41"/>
      <c r="J47" s="21"/>
      <c r="K47" s="21" t="s">
        <v>46</v>
      </c>
      <c r="L47" s="21">
        <v>1</v>
      </c>
      <c r="M47" s="19"/>
      <c r="N47" s="17"/>
    </row>
    <row r="48" spans="1:14" ht="17">
      <c r="A48" s="10">
        <v>5</v>
      </c>
      <c r="B48" s="11" t="s">
        <v>14</v>
      </c>
      <c r="C48" s="10">
        <v>0</v>
      </c>
      <c r="D48" s="12">
        <v>0</v>
      </c>
      <c r="E48" s="15">
        <v>1</v>
      </c>
      <c r="F48" s="45">
        <f t="shared" si="0"/>
        <v>1</v>
      </c>
      <c r="H48" s="21" t="s">
        <v>60</v>
      </c>
      <c r="I48" s="21"/>
      <c r="J48" s="21"/>
      <c r="K48" s="21" t="s">
        <v>47</v>
      </c>
      <c r="L48" s="21">
        <v>1</v>
      </c>
      <c r="M48" s="19"/>
      <c r="N48" s="17"/>
    </row>
    <row r="49" spans="1:14" ht="17">
      <c r="A49" s="10">
        <v>6</v>
      </c>
      <c r="B49" s="11" t="s">
        <v>15</v>
      </c>
      <c r="C49" s="10">
        <v>0</v>
      </c>
      <c r="D49" s="12">
        <v>0</v>
      </c>
      <c r="E49" s="15">
        <v>1</v>
      </c>
      <c r="F49" s="45">
        <f t="shared" si="0"/>
        <v>1</v>
      </c>
      <c r="H49" s="21" t="s">
        <v>54</v>
      </c>
      <c r="I49" s="21"/>
      <c r="J49" s="21">
        <f>SUMPRODUCT(C44:C76,F7:F39)</f>
        <v>103</v>
      </c>
      <c r="K49" s="21" t="s">
        <v>47</v>
      </c>
      <c r="L49" s="21">
        <v>100</v>
      </c>
      <c r="M49" s="19"/>
      <c r="N49" s="17"/>
    </row>
    <row r="50" spans="1:14" ht="17">
      <c r="A50" s="10">
        <v>7</v>
      </c>
      <c r="B50" s="11" t="s">
        <v>16</v>
      </c>
      <c r="C50" s="10">
        <v>0</v>
      </c>
      <c r="D50" s="12">
        <v>0</v>
      </c>
      <c r="E50" s="15">
        <v>1</v>
      </c>
      <c r="F50" s="45">
        <f t="shared" si="0"/>
        <v>1</v>
      </c>
      <c r="H50" s="21" t="s">
        <v>55</v>
      </c>
      <c r="I50" s="21"/>
      <c r="J50" s="21">
        <f>SUMPRODUCT(E44:E76,F7:F39)</f>
        <v>100</v>
      </c>
      <c r="K50" s="21" t="s">
        <v>47</v>
      </c>
      <c r="L50" s="21">
        <v>100</v>
      </c>
      <c r="M50" s="19"/>
      <c r="N50" s="17"/>
    </row>
    <row r="51" spans="1:14" ht="17">
      <c r="A51" s="10">
        <v>8</v>
      </c>
      <c r="B51" s="11" t="s">
        <v>17</v>
      </c>
      <c r="C51" s="10">
        <v>0</v>
      </c>
      <c r="D51" s="12">
        <v>1</v>
      </c>
      <c r="E51" s="15">
        <v>0</v>
      </c>
      <c r="F51" s="45">
        <f t="shared" si="0"/>
        <v>1</v>
      </c>
      <c r="M51" s="19"/>
      <c r="N51" s="17"/>
    </row>
    <row r="52" spans="1:14" ht="17">
      <c r="A52" s="10">
        <v>9</v>
      </c>
      <c r="B52" s="11" t="s">
        <v>18</v>
      </c>
      <c r="C52" s="10">
        <v>0</v>
      </c>
      <c r="D52" s="12">
        <v>0</v>
      </c>
      <c r="E52" s="15">
        <v>1</v>
      </c>
      <c r="F52" s="45">
        <f t="shared" si="0"/>
        <v>1</v>
      </c>
      <c r="M52" s="20"/>
    </row>
    <row r="53" spans="1:14" ht="17">
      <c r="A53" s="10">
        <v>10</v>
      </c>
      <c r="B53" s="11" t="s">
        <v>19</v>
      </c>
      <c r="C53" s="10">
        <v>0</v>
      </c>
      <c r="D53" s="12">
        <v>0</v>
      </c>
      <c r="E53" s="15">
        <v>1</v>
      </c>
      <c r="F53" s="45">
        <f t="shared" si="0"/>
        <v>1</v>
      </c>
    </row>
    <row r="54" spans="1:14" ht="17">
      <c r="A54" s="10">
        <v>11</v>
      </c>
      <c r="B54" s="11" t="s">
        <v>20</v>
      </c>
      <c r="C54" s="10">
        <v>0</v>
      </c>
      <c r="D54" s="12">
        <v>0</v>
      </c>
      <c r="E54" s="15">
        <v>1</v>
      </c>
      <c r="F54" s="45">
        <f t="shared" si="0"/>
        <v>1</v>
      </c>
    </row>
    <row r="55" spans="1:14" ht="17">
      <c r="A55" s="10">
        <v>12</v>
      </c>
      <c r="B55" s="11" t="s">
        <v>21</v>
      </c>
      <c r="C55" s="10">
        <v>0</v>
      </c>
      <c r="D55" s="12">
        <v>1</v>
      </c>
      <c r="E55" s="15">
        <v>0</v>
      </c>
      <c r="F55" s="45">
        <f t="shared" si="0"/>
        <v>1</v>
      </c>
    </row>
    <row r="56" spans="1:14" ht="17">
      <c r="A56" s="10">
        <v>13</v>
      </c>
      <c r="B56" s="11" t="s">
        <v>22</v>
      </c>
      <c r="C56" s="10">
        <v>0</v>
      </c>
      <c r="D56" s="12">
        <v>1</v>
      </c>
      <c r="E56" s="15">
        <v>0</v>
      </c>
      <c r="F56" s="45">
        <f t="shared" si="0"/>
        <v>1</v>
      </c>
    </row>
    <row r="57" spans="1:14" ht="17">
      <c r="A57" s="10">
        <v>14</v>
      </c>
      <c r="B57" s="11" t="s">
        <v>23</v>
      </c>
      <c r="C57" s="10">
        <v>0</v>
      </c>
      <c r="D57" s="12">
        <v>0</v>
      </c>
      <c r="E57" s="15">
        <v>1</v>
      </c>
      <c r="F57" s="45">
        <f t="shared" si="0"/>
        <v>1</v>
      </c>
    </row>
    <row r="58" spans="1:14" ht="17">
      <c r="A58" s="10">
        <v>15</v>
      </c>
      <c r="B58" s="11" t="s">
        <v>24</v>
      </c>
      <c r="C58" s="10">
        <v>0</v>
      </c>
      <c r="D58" s="12">
        <v>0</v>
      </c>
      <c r="E58" s="15">
        <v>1</v>
      </c>
      <c r="F58" s="45">
        <f t="shared" si="0"/>
        <v>1</v>
      </c>
    </row>
    <row r="59" spans="1:14" ht="17">
      <c r="A59" s="10">
        <v>16</v>
      </c>
      <c r="B59" s="11" t="s">
        <v>25</v>
      </c>
      <c r="C59" s="10">
        <v>0</v>
      </c>
      <c r="D59" s="12">
        <v>0</v>
      </c>
      <c r="E59" s="15">
        <v>1</v>
      </c>
      <c r="F59" s="45">
        <f t="shared" si="0"/>
        <v>1</v>
      </c>
    </row>
    <row r="60" spans="1:14" ht="17">
      <c r="A60" s="10">
        <v>17</v>
      </c>
      <c r="B60" s="11" t="s">
        <v>26</v>
      </c>
      <c r="C60" s="10">
        <v>0</v>
      </c>
      <c r="D60" s="12">
        <v>0</v>
      </c>
      <c r="E60" s="15">
        <v>1</v>
      </c>
      <c r="F60" s="45">
        <f t="shared" si="0"/>
        <v>1</v>
      </c>
    </row>
    <row r="61" spans="1:14" ht="17">
      <c r="A61" s="10">
        <v>18</v>
      </c>
      <c r="B61" s="11" t="s">
        <v>27</v>
      </c>
      <c r="C61" s="10">
        <v>0</v>
      </c>
      <c r="D61" s="12">
        <v>1</v>
      </c>
      <c r="E61" s="15">
        <v>0</v>
      </c>
      <c r="F61" s="45">
        <f t="shared" si="0"/>
        <v>1</v>
      </c>
    </row>
    <row r="62" spans="1:14" ht="17">
      <c r="A62" s="10">
        <v>19</v>
      </c>
      <c r="B62" s="11" t="s">
        <v>28</v>
      </c>
      <c r="C62" s="10">
        <v>0</v>
      </c>
      <c r="D62" s="12">
        <v>0</v>
      </c>
      <c r="E62" s="15">
        <v>1</v>
      </c>
      <c r="F62" s="45">
        <f t="shared" si="0"/>
        <v>1</v>
      </c>
    </row>
    <row r="63" spans="1:14" ht="17">
      <c r="A63" s="10">
        <v>20</v>
      </c>
      <c r="B63" s="11" t="s">
        <v>29</v>
      </c>
      <c r="C63" s="10">
        <v>0</v>
      </c>
      <c r="D63" s="12">
        <v>0</v>
      </c>
      <c r="E63" s="15">
        <v>1</v>
      </c>
      <c r="F63" s="45">
        <f t="shared" si="0"/>
        <v>1</v>
      </c>
    </row>
    <row r="64" spans="1:14" ht="17">
      <c r="A64" s="10">
        <v>21</v>
      </c>
      <c r="B64" s="11" t="s">
        <v>30</v>
      </c>
      <c r="C64" s="10">
        <v>0</v>
      </c>
      <c r="D64" s="12">
        <v>1</v>
      </c>
      <c r="E64" s="15">
        <v>0</v>
      </c>
      <c r="F64" s="45">
        <f t="shared" si="0"/>
        <v>1</v>
      </c>
    </row>
    <row r="65" spans="1:6" ht="17">
      <c r="A65" s="10">
        <v>22</v>
      </c>
      <c r="B65" s="11" t="s">
        <v>31</v>
      </c>
      <c r="C65" s="10">
        <v>0</v>
      </c>
      <c r="D65" s="12">
        <v>1</v>
      </c>
      <c r="E65" s="15">
        <v>0</v>
      </c>
      <c r="F65" s="45">
        <f t="shared" si="0"/>
        <v>1</v>
      </c>
    </row>
    <row r="66" spans="1:6" ht="17">
      <c r="A66" s="10">
        <v>23</v>
      </c>
      <c r="B66" s="11" t="s">
        <v>32</v>
      </c>
      <c r="C66" s="10">
        <v>0</v>
      </c>
      <c r="D66" s="12">
        <v>0</v>
      </c>
      <c r="E66" s="15">
        <v>1</v>
      </c>
      <c r="F66" s="45">
        <f t="shared" si="0"/>
        <v>1</v>
      </c>
    </row>
    <row r="67" spans="1:6" ht="17">
      <c r="A67" s="10">
        <v>24</v>
      </c>
      <c r="B67" s="11" t="s">
        <v>33</v>
      </c>
      <c r="C67" s="10">
        <v>0</v>
      </c>
      <c r="D67" s="12">
        <v>0</v>
      </c>
      <c r="E67" s="15">
        <v>1</v>
      </c>
      <c r="F67" s="45">
        <f t="shared" si="0"/>
        <v>1</v>
      </c>
    </row>
    <row r="68" spans="1:6" ht="17">
      <c r="A68" s="10">
        <v>25</v>
      </c>
      <c r="B68" s="11" t="s">
        <v>34</v>
      </c>
      <c r="C68" s="10">
        <v>0</v>
      </c>
      <c r="D68" s="12">
        <v>0</v>
      </c>
      <c r="E68" s="15">
        <v>1</v>
      </c>
      <c r="F68" s="45">
        <f t="shared" si="0"/>
        <v>1</v>
      </c>
    </row>
    <row r="69" spans="1:6" ht="17">
      <c r="A69" s="10">
        <v>26</v>
      </c>
      <c r="B69" s="11" t="s">
        <v>35</v>
      </c>
      <c r="C69" s="10">
        <v>0</v>
      </c>
      <c r="D69" s="12">
        <v>1</v>
      </c>
      <c r="E69" s="15">
        <v>0</v>
      </c>
      <c r="F69" s="45">
        <f t="shared" si="0"/>
        <v>1</v>
      </c>
    </row>
    <row r="70" spans="1:6" ht="17">
      <c r="A70" s="10">
        <v>27</v>
      </c>
      <c r="B70" s="11" t="s">
        <v>36</v>
      </c>
      <c r="C70" s="10">
        <v>0</v>
      </c>
      <c r="D70" s="12">
        <v>1</v>
      </c>
      <c r="E70" s="15">
        <v>0</v>
      </c>
      <c r="F70" s="45">
        <f t="shared" si="0"/>
        <v>1</v>
      </c>
    </row>
    <row r="71" spans="1:6" ht="17">
      <c r="A71" s="10">
        <v>28</v>
      </c>
      <c r="B71" s="11" t="s">
        <v>37</v>
      </c>
      <c r="C71" s="10">
        <v>0</v>
      </c>
      <c r="D71" s="12">
        <v>0</v>
      </c>
      <c r="E71" s="15">
        <v>1</v>
      </c>
      <c r="F71" s="45">
        <f t="shared" si="0"/>
        <v>1</v>
      </c>
    </row>
    <row r="72" spans="1:6" ht="17">
      <c r="A72" s="10">
        <v>29</v>
      </c>
      <c r="B72" s="11" t="s">
        <v>38</v>
      </c>
      <c r="C72" s="10">
        <v>1</v>
      </c>
      <c r="D72" s="12">
        <v>0</v>
      </c>
      <c r="E72" s="15">
        <v>0</v>
      </c>
      <c r="F72" s="45">
        <f t="shared" si="0"/>
        <v>1</v>
      </c>
    </row>
    <row r="73" spans="1:6" ht="17">
      <c r="A73" s="10">
        <v>30</v>
      </c>
      <c r="B73" s="11" t="s">
        <v>39</v>
      </c>
      <c r="C73" s="10">
        <v>0</v>
      </c>
      <c r="D73" s="12">
        <v>1</v>
      </c>
      <c r="E73" s="15">
        <v>0</v>
      </c>
      <c r="F73" s="45">
        <f t="shared" si="0"/>
        <v>1</v>
      </c>
    </row>
    <row r="74" spans="1:6" ht="17">
      <c r="A74" s="10">
        <v>31</v>
      </c>
      <c r="B74" s="11" t="s">
        <v>40</v>
      </c>
      <c r="C74" s="10">
        <v>1</v>
      </c>
      <c r="D74" s="12">
        <v>0</v>
      </c>
      <c r="E74" s="15">
        <v>0</v>
      </c>
      <c r="F74" s="45">
        <f t="shared" si="0"/>
        <v>1</v>
      </c>
    </row>
    <row r="75" spans="1:6" ht="17">
      <c r="A75" s="10">
        <v>32</v>
      </c>
      <c r="B75" s="11" t="s">
        <v>41</v>
      </c>
      <c r="C75" s="10">
        <v>1</v>
      </c>
      <c r="D75" s="12">
        <v>0</v>
      </c>
      <c r="E75" s="15">
        <v>0</v>
      </c>
      <c r="F75" s="45">
        <f t="shared" si="0"/>
        <v>1</v>
      </c>
    </row>
    <row r="76" spans="1:6" ht="18" thickBot="1">
      <c r="A76" s="10">
        <v>33</v>
      </c>
      <c r="B76" s="16" t="s">
        <v>42</v>
      </c>
      <c r="C76" s="10">
        <v>1</v>
      </c>
      <c r="D76" s="15">
        <v>0</v>
      </c>
      <c r="E76" s="15">
        <v>0</v>
      </c>
      <c r="F76" s="45">
        <f t="shared" si="0"/>
        <v>1</v>
      </c>
    </row>
    <row r="77" spans="1:6" ht="34">
      <c r="A77" s="37" t="s">
        <v>48</v>
      </c>
      <c r="B77" s="38"/>
      <c r="C77" s="39">
        <f>SUM(C44:C76)</f>
        <v>4</v>
      </c>
      <c r="D77" s="39">
        <f t="shared" ref="D77:E77" si="1">SUM(D44:D76)</f>
        <v>10</v>
      </c>
      <c r="E77" s="39">
        <f t="shared" si="1"/>
        <v>19</v>
      </c>
      <c r="F77" s="46"/>
    </row>
  </sheetData>
  <mergeCells count="4">
    <mergeCell ref="C5:E5"/>
    <mergeCell ref="F5:H5"/>
    <mergeCell ref="K43:M43"/>
    <mergeCell ref="C1:H1"/>
  </mergeCells>
  <pageMargins left="0.75" right="0.75" top="1" bottom="1" header="0.5" footer="0.5"/>
  <drawing r:id="rId1"/>
  <tableParts count="3">
    <tablePart r:id="rId2"/>
    <tablePart r:id="rId3"/>
    <tablePart r:id="rId4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Ryan Dallavia</cp:lastModifiedBy>
  <dcterms:created xsi:type="dcterms:W3CDTF">2014-05-07T03:34:57Z</dcterms:created>
  <dcterms:modified xsi:type="dcterms:W3CDTF">2019-07-09T16:47:27Z</dcterms:modified>
</cp:coreProperties>
</file>