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CD/Desktop/MITxDataAnalyticsEdge/LinearProgramming/"/>
    </mc:Choice>
  </mc:AlternateContent>
  <xr:revisionPtr revIDLastSave="0" documentId="8_{AC64562B-377B-7845-8579-F7F0F0AF315F}" xr6:coauthVersionLast="43" xr6:coauthVersionMax="43" xr10:uidLastSave="{00000000-0000-0000-0000-000000000000}"/>
  <bookViews>
    <workbookView xWindow="2400" yWindow="700" windowWidth="22840" windowHeight="13880" tabRatio="500" xr2:uid="{00000000-000D-0000-FFFF-FFFF00000000}"/>
  </bookViews>
  <sheets>
    <sheet name="Sheet1" sheetId="1" r:id="rId1"/>
  </sheets>
  <definedNames>
    <definedName name="solver_adj" localSheetId="0" hidden="1">Sheet1!$B$23:$B$30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Sheet1!$B$23</definedName>
    <definedName name="solver_lhs2" localSheetId="0" hidden="1">Sheet1!$B$23:$B$30</definedName>
    <definedName name="solver_lhs3" localSheetId="0" hidden="1">Sheet1!$B$24:$B$30</definedName>
    <definedName name="solver_lhs4" localSheetId="0" hidden="1">Sheet1!$B$41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opt" localSheetId="0" hidden="1">Sheet1!$B$33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3</definedName>
    <definedName name="solver_rel3" localSheetId="0" hidden="1">1</definedName>
    <definedName name="solver_rel4" localSheetId="0" hidden="1">2</definedName>
    <definedName name="solver_rhs1" localSheetId="0" hidden="1">Sheet1!$C$40</definedName>
    <definedName name="solver_rhs2" localSheetId="0" hidden="1">Sheet1!$C$38</definedName>
    <definedName name="solver_rhs3" localSheetId="0" hidden="1">Sheet1!$C$39</definedName>
    <definedName name="solver_rhs4" localSheetId="0" hidden="1">Sheet1!$D$41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1" i="1" l="1"/>
  <c r="B33" i="1"/>
  <c r="A24" i="1"/>
  <c r="A25" i="1"/>
  <c r="A26" i="1"/>
  <c r="A27" i="1"/>
  <c r="A28" i="1"/>
  <c r="A29" i="1"/>
  <c r="A30" i="1"/>
  <c r="A23" i="1"/>
</calcChain>
</file>

<file path=xl/sharedStrings.xml><?xml version="1.0" encoding="utf-8"?>
<sst xmlns="http://schemas.openxmlformats.org/spreadsheetml/2006/main" count="39" uniqueCount="36">
  <si>
    <t>INVESTMENT MANAGEMENT UNDER TAXATION</t>
  </si>
  <si>
    <t>Stock Data</t>
  </si>
  <si>
    <t>Number</t>
  </si>
  <si>
    <t>Stock</t>
  </si>
  <si>
    <t>Number of Shares</t>
  </si>
  <si>
    <t>Price Purchased Last Year</t>
  </si>
  <si>
    <t>Current Price</t>
  </si>
  <si>
    <t>Next Year Price Estimate</t>
  </si>
  <si>
    <t>Yahoo!</t>
  </si>
  <si>
    <t>General Electric</t>
  </si>
  <si>
    <t>Microsoft</t>
  </si>
  <si>
    <t>Bank of America</t>
  </si>
  <si>
    <t>JPMorgan Chase</t>
  </si>
  <si>
    <t>Cisco Systems, Inc</t>
  </si>
  <si>
    <t>Intel</t>
  </si>
  <si>
    <t>Pfizer</t>
  </si>
  <si>
    <t>Constraints</t>
  </si>
  <si>
    <t>=</t>
  </si>
  <si>
    <t>Taxes</t>
  </si>
  <si>
    <t>Transaction Costs</t>
  </si>
  <si>
    <t>&gt;=</t>
  </si>
  <si>
    <t>&lt;=</t>
  </si>
  <si>
    <t>Sell no more than 75 shares</t>
  </si>
  <si>
    <t xml:space="preserve">Yahoo </t>
  </si>
  <si>
    <t>Sell 100 Yahoo</t>
  </si>
  <si>
    <t>Problem Statement:</t>
  </si>
  <si>
    <t>-Maximize portfolio value while extracting $10,000 after taxes and transaction fees.</t>
  </si>
  <si>
    <t>-Sell no more than 75 shares of any stock to preserve diversification.</t>
  </si>
  <si>
    <t>-With respect to Yahoo, sell exactly 100 shares.</t>
  </si>
  <si>
    <t>-Assume you may sell fractional shares.</t>
  </si>
  <si>
    <t>Shares Sold</t>
  </si>
  <si>
    <t>Decisions Variables</t>
  </si>
  <si>
    <t>Objective Function</t>
  </si>
  <si>
    <t>Maximized estimated value of stock portfolio next year</t>
  </si>
  <si>
    <t>Non-Negativity Constraint</t>
  </si>
  <si>
    <t>Amountof money to raise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</si>
</sst>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Rockwell"/>
      <family val="2"/>
      <scheme val="minor"/>
    </font>
    <font>
      <sz val="12"/>
      <color theme="1"/>
      <name val="Avenir Next Demi Bold"/>
      <family val="2"/>
    </font>
    <font>
      <sz val="16"/>
      <color theme="1"/>
      <name val="Avenir Next Demi Bold"/>
      <family val="2"/>
    </font>
    <font>
      <sz val="14"/>
      <color theme="1"/>
      <name val="Avenir Next Demi Bold"/>
      <family val="2"/>
    </font>
    <font>
      <b/>
      <sz val="16"/>
      <color theme="1"/>
      <name val="Avenir Next Demi Bold"/>
      <family val="2"/>
    </font>
    <font>
      <b/>
      <sz val="20"/>
      <color rgb="FF0038AA"/>
      <name val="Avenir Next Demi Bold"/>
      <family val="2"/>
    </font>
    <font>
      <b/>
      <sz val="16"/>
      <color rgb="FF0038AA"/>
      <name val="Avenir Next Demi Bold"/>
      <family val="2"/>
    </font>
    <font>
      <b/>
      <sz val="18"/>
      <color rgb="FF0038AA"/>
      <name val="Avenir Next Demi Bold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3" xfId="0" applyFont="1" applyBorder="1" applyAlignment="1"/>
    <xf numFmtId="0" fontId="2" fillId="0" borderId="0" xfId="0" applyFont="1" applyAlignment="1">
      <alignment horizontal="left" indent="2"/>
    </xf>
    <xf numFmtId="0" fontId="2" fillId="0" borderId="3" xfId="0" applyFont="1" applyBorder="1" applyAlignment="1">
      <alignment horizontal="left" indent="2"/>
    </xf>
    <xf numFmtId="0" fontId="2" fillId="0" borderId="4" xfId="0" applyFont="1" applyBorder="1" applyAlignment="1">
      <alignment horizontal="left" indent="2"/>
    </xf>
    <xf numFmtId="0" fontId="2" fillId="0" borderId="5" xfId="0" applyFont="1" applyBorder="1" applyAlignment="1">
      <alignment horizontal="left" indent="2"/>
    </xf>
    <xf numFmtId="0" fontId="2" fillId="0" borderId="0" xfId="0" applyFont="1" applyAlignment="1">
      <alignment horizont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 indent="2"/>
    </xf>
    <xf numFmtId="0" fontId="2" fillId="2" borderId="2" xfId="0" applyFont="1" applyFill="1" applyBorder="1" applyAlignment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venir Next Demi Bold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venir Next Demi Bold"/>
        <family val="2"/>
        <scheme val="none"/>
      </font>
      <alignment horizontal="left" vertical="bottom" textRotation="0" wrapText="0" indent="2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venir Next Demi Bold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venir Next Demi Bold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venir Next Demi Bold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venir Next Demi Bold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venir Next Demi Bold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venir Next Demi Bold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venir Next Demi Bold"/>
        <family val="2"/>
        <scheme val="none"/>
      </font>
      <alignment horizontal="center" vertical="center" textRotation="0" wrapText="0" indent="0" justifyLastLine="0" shrinkToFit="0" readingOrder="0"/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venir Next Demi Bold"/>
        <family val="2"/>
        <scheme val="none"/>
      </font>
      <alignment horizontal="right" vertical="center" textRotation="0" wrapText="0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venir Next Demi Bold"/>
        <family val="2"/>
        <scheme val="none"/>
      </font>
      <alignment horizontal="left" vertical="center" textRotation="0" wrapText="0" indent="0" justifyLastLine="0" shrinkToFit="0" readingOrder="0"/>
    </dxf>
  </dxfs>
  <tableStyles count="0" defaultTableStyle="TableStyleMedium9" defaultPivotStyle="PivotStyleMedium4"/>
  <colors>
    <mruColors>
      <color rgb="FF0038AA"/>
      <color rgb="FF002D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E4D7A4-A61D-7D46-94F6-A157E7DC0788}" name="Table1" displayName="Table1" ref="A12:F20" totalsRowShown="0" headerRowDxfId="12" dataDxfId="10" headerRowBorderDxfId="11" tableBorderDxfId="9">
  <autoFilter ref="A12:F20" xr:uid="{7B9E74C4-A770-7145-9468-0F13AE08898E}"/>
  <tableColumns count="6">
    <tableColumn id="1" xr3:uid="{63C3FE86-3FD0-2F4D-8B76-6BA0B7D67536}" name="Number" dataDxfId="8"/>
    <tableColumn id="2" xr3:uid="{83358326-505D-1142-8B4A-25F6641F9A38}" name="Stock" dataDxfId="7"/>
    <tableColumn id="3" xr3:uid="{82D9F6B0-BA70-574E-AE82-8CC1522D0DE8}" name="Number of Shares" dataDxfId="6"/>
    <tableColumn id="4" xr3:uid="{68D6E539-1AC3-B141-B1A4-D377EE594F33}" name="Price Purchased Last Year" dataDxfId="5"/>
    <tableColumn id="5" xr3:uid="{0D6EAE6C-8F7C-D74C-9E87-2A220DDCA7FE}" name="Current Price" dataDxfId="4"/>
    <tableColumn id="6" xr3:uid="{ADD48FA6-F99B-C848-A750-A734FB1ED182}" name="Next Year Price Estimate" dataDxfId="3"/>
  </tableColumns>
  <tableStyleInfo name="TableStyleMedium2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6CB6DA-F6F2-BF4B-9C6F-EDE8CBA4F38C}" name="Table3" displayName="Table3" ref="A22:B30" totalsRowShown="0" headerRowDxfId="2">
  <autoFilter ref="A22:B30" xr:uid="{5A867A44-E9FA-984B-A620-6DA2E47BD04C}"/>
  <tableColumns count="2">
    <tableColumn id="1" xr3:uid="{D0BCAEE1-7281-6646-AD57-804D473A6191}" name="Decisions Variables" dataDxfId="1">
      <calculatedColumnFormula>B13</calculatedColumnFormula>
    </tableColumn>
    <tableColumn id="2" xr3:uid="{29D2D9DA-4818-FC4B-BAB5-813795046760}" name="Shares Sold" dataDxfId="0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Atlas">
  <a:themeElements>
    <a:clrScheme name="Atlas">
      <a:dk1>
        <a:sysClr val="windowText" lastClr="000000"/>
      </a:dk1>
      <a:lt1>
        <a:sysClr val="window" lastClr="FFFFFF"/>
      </a:lt1>
      <a:dk2>
        <a:srgbClr val="454545"/>
      </a:dk2>
      <a:lt2>
        <a:srgbClr val="E0E0E0"/>
      </a:lt2>
      <a:accent1>
        <a:srgbClr val="F81B02"/>
      </a:accent1>
      <a:accent2>
        <a:srgbClr val="FC7715"/>
      </a:accent2>
      <a:accent3>
        <a:srgbClr val="AFBF41"/>
      </a:accent3>
      <a:accent4>
        <a:srgbClr val="50C49F"/>
      </a:accent4>
      <a:accent5>
        <a:srgbClr val="3B95C4"/>
      </a:accent5>
      <a:accent6>
        <a:srgbClr val="B560D4"/>
      </a:accent6>
      <a:hlink>
        <a:srgbClr val="FC5A1A"/>
      </a:hlink>
      <a:folHlink>
        <a:srgbClr val="B49E74"/>
      </a:folHlink>
    </a:clrScheme>
    <a:fontScheme name="Atlas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Rockwell" panose="020606030202050204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tlas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alpha val="60000"/>
                <a:satMod val="109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4000"/>
                <a:satMod val="130000"/>
                <a:lumMod val="92000"/>
              </a:schemeClr>
            </a:gs>
            <a:gs pos="100000">
              <a:schemeClr val="phClr">
                <a:shade val="76000"/>
                <a:satMod val="130000"/>
                <a:lumMod val="88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90000"/>
            </a:schemeClr>
          </a:solidFill>
          <a:prstDash val="solid"/>
        </a:ln>
        <a:ln w="15875" cap="flat" cmpd="sng" algn="ctr">
          <a:solidFill>
            <a:schemeClr val="phClr">
              <a:shade val="9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>
            <a:bevelT w="0" h="0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10000">
              <a:schemeClr val="phClr">
                <a:tint val="94000"/>
                <a:lumMod val="116000"/>
              </a:schemeClr>
            </a:gs>
            <a:gs pos="100000">
              <a:schemeClr val="phClr">
                <a:tint val="98000"/>
                <a:shade val="86000"/>
                <a:satMod val="90000"/>
                <a:lumMod val="88000"/>
              </a:schemeClr>
            </a:gs>
          </a:gsLst>
          <a:path path="circle">
            <a:fillToRect l="50000" t="15000" r="50000" b="169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Atlas" id="{5156B0E4-0EB1-49FE-A26B-15F6F698AEC6}" vid="{508F7963-D0B5-43F7-BB2C-FCE3009C08EC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zoomScale="93" workbookViewId="0">
      <selection activeCell="D31" sqref="D31"/>
    </sheetView>
  </sheetViews>
  <sheetFormatPr baseColWidth="10" defaultColWidth="27" defaultRowHeight="17" x14ac:dyDescent="0.25"/>
  <cols>
    <col min="1" max="1" width="30.28515625" style="2" customWidth="1"/>
    <col min="2" max="3" width="27" style="2"/>
    <col min="4" max="4" width="30.42578125" style="2" customWidth="1"/>
    <col min="5" max="5" width="17.7109375" style="2" customWidth="1"/>
    <col min="6" max="6" width="30.85546875" style="2" customWidth="1"/>
    <col min="7" max="16384" width="27" style="2"/>
  </cols>
  <sheetData>
    <row r="1" spans="1:7" ht="28" x14ac:dyDescent="0.25">
      <c r="A1" s="22" t="s">
        <v>0</v>
      </c>
      <c r="B1" s="1"/>
      <c r="C1" s="1"/>
      <c r="D1" s="1"/>
      <c r="E1" s="1"/>
      <c r="F1" s="1"/>
    </row>
    <row r="2" spans="1:7" x14ac:dyDescent="0.25">
      <c r="A2" s="1"/>
      <c r="B2" s="1"/>
      <c r="C2" s="1"/>
      <c r="D2" s="1"/>
      <c r="E2" s="1"/>
      <c r="F2" s="1"/>
    </row>
    <row r="3" spans="1:7" ht="26" x14ac:dyDescent="0.25">
      <c r="A3" s="24" t="s">
        <v>25</v>
      </c>
      <c r="B3" s="1"/>
      <c r="C3" s="1"/>
      <c r="D3" s="1"/>
      <c r="E3" s="1"/>
      <c r="F3" s="1"/>
    </row>
    <row r="4" spans="1:7" ht="26" x14ac:dyDescent="0.25">
      <c r="A4" s="24" t="s">
        <v>26</v>
      </c>
      <c r="B4" s="1"/>
      <c r="C4" s="1"/>
      <c r="D4" s="1"/>
      <c r="E4" s="1"/>
      <c r="F4" s="1"/>
    </row>
    <row r="5" spans="1:7" ht="26" x14ac:dyDescent="0.25">
      <c r="A5" s="24" t="s">
        <v>27</v>
      </c>
      <c r="B5" s="1"/>
      <c r="C5" s="1"/>
      <c r="D5" s="1"/>
      <c r="E5" s="1"/>
      <c r="F5" s="1"/>
    </row>
    <row r="6" spans="1:7" ht="26" x14ac:dyDescent="0.25">
      <c r="A6" s="24" t="s">
        <v>28</v>
      </c>
      <c r="B6" s="1"/>
      <c r="C6" s="1"/>
      <c r="D6" s="1"/>
      <c r="E6" s="1"/>
      <c r="F6" s="1"/>
    </row>
    <row r="7" spans="1:7" ht="26" x14ac:dyDescent="0.25">
      <c r="A7" s="24" t="s">
        <v>29</v>
      </c>
      <c r="B7" s="1"/>
      <c r="C7" s="1"/>
      <c r="D7" s="1"/>
      <c r="E7" s="1"/>
      <c r="F7" s="1"/>
    </row>
    <row r="8" spans="1:7" x14ac:dyDescent="0.25">
      <c r="A8" s="1"/>
      <c r="B8" s="1"/>
      <c r="C8" s="1"/>
      <c r="D8" s="1"/>
      <c r="E8" s="1"/>
      <c r="F8" s="1"/>
    </row>
    <row r="9" spans="1:7" x14ac:dyDescent="0.25">
      <c r="A9" s="1"/>
      <c r="B9" s="1"/>
      <c r="C9" s="1"/>
      <c r="D9" s="1"/>
      <c r="E9" s="1"/>
      <c r="F9" s="1"/>
    </row>
    <row r="10" spans="1:7" ht="23" x14ac:dyDescent="0.35">
      <c r="A10" s="23" t="s">
        <v>1</v>
      </c>
      <c r="B10" s="5"/>
      <c r="C10" s="5"/>
      <c r="D10" s="5"/>
      <c r="E10" s="5"/>
      <c r="F10" s="5"/>
      <c r="G10" s="6"/>
    </row>
    <row r="11" spans="1:7" ht="23" x14ac:dyDescent="0.35">
      <c r="A11" s="5"/>
      <c r="B11" s="5"/>
      <c r="C11" s="5"/>
      <c r="D11" s="5"/>
      <c r="E11" s="5"/>
      <c r="F11" s="5"/>
      <c r="G11" s="6"/>
    </row>
    <row r="12" spans="1:7" ht="24" thickBot="1" x14ac:dyDescent="0.4">
      <c r="A12" s="13" t="s">
        <v>2</v>
      </c>
      <c r="B12" s="14" t="s">
        <v>3</v>
      </c>
      <c r="C12" s="13" t="s">
        <v>4</v>
      </c>
      <c r="D12" s="14" t="s">
        <v>5</v>
      </c>
      <c r="E12" s="14" t="s">
        <v>6</v>
      </c>
      <c r="F12" s="14" t="s">
        <v>7</v>
      </c>
      <c r="G12" s="6"/>
    </row>
    <row r="13" spans="1:7" ht="23" x14ac:dyDescent="0.35">
      <c r="A13" s="11">
        <v>1</v>
      </c>
      <c r="B13" s="5" t="s">
        <v>8</v>
      </c>
      <c r="C13" s="7">
        <v>150</v>
      </c>
      <c r="D13" s="8">
        <v>15.68</v>
      </c>
      <c r="E13" s="8">
        <v>31.8</v>
      </c>
      <c r="F13" s="12">
        <v>29.5</v>
      </c>
      <c r="G13" s="6"/>
    </row>
    <row r="14" spans="1:7" ht="23" x14ac:dyDescent="0.35">
      <c r="A14" s="11">
        <v>2</v>
      </c>
      <c r="B14" s="5" t="s">
        <v>9</v>
      </c>
      <c r="C14" s="7">
        <v>150</v>
      </c>
      <c r="D14" s="8">
        <v>22.1</v>
      </c>
      <c r="E14" s="8">
        <v>24.28</v>
      </c>
      <c r="F14" s="12">
        <v>26.31</v>
      </c>
      <c r="G14" s="6"/>
    </row>
    <row r="15" spans="1:7" ht="23" x14ac:dyDescent="0.35">
      <c r="A15" s="11">
        <v>3</v>
      </c>
      <c r="B15" s="5" t="s">
        <v>10</v>
      </c>
      <c r="C15" s="7">
        <v>150</v>
      </c>
      <c r="D15" s="8">
        <v>30.39</v>
      </c>
      <c r="E15" s="8">
        <v>32.5</v>
      </c>
      <c r="F15" s="12">
        <v>34.549999999999997</v>
      </c>
      <c r="G15" s="6"/>
    </row>
    <row r="16" spans="1:7" ht="23" x14ac:dyDescent="0.35">
      <c r="A16" s="11">
        <v>4</v>
      </c>
      <c r="B16" s="5" t="s">
        <v>11</v>
      </c>
      <c r="C16" s="7">
        <v>150</v>
      </c>
      <c r="D16" s="8">
        <v>8.93</v>
      </c>
      <c r="E16" s="8">
        <v>14.16</v>
      </c>
      <c r="F16" s="12">
        <v>15.23</v>
      </c>
      <c r="G16" s="6"/>
    </row>
    <row r="17" spans="1:7" ht="23" x14ac:dyDescent="0.35">
      <c r="A17" s="11">
        <v>5</v>
      </c>
      <c r="B17" s="5" t="s">
        <v>12</v>
      </c>
      <c r="C17" s="7">
        <v>150</v>
      </c>
      <c r="D17" s="8">
        <v>40.549999999999997</v>
      </c>
      <c r="E17" s="8">
        <v>50.99</v>
      </c>
      <c r="F17" s="12">
        <v>62.43</v>
      </c>
      <c r="G17" s="6"/>
    </row>
    <row r="18" spans="1:7" ht="23" x14ac:dyDescent="0.35">
      <c r="A18" s="11">
        <v>6</v>
      </c>
      <c r="B18" s="5" t="s">
        <v>13</v>
      </c>
      <c r="C18" s="7">
        <v>150</v>
      </c>
      <c r="D18" s="8">
        <v>18.579999999999998</v>
      </c>
      <c r="E18" s="8">
        <v>24.17</v>
      </c>
      <c r="F18" s="12">
        <v>26.68</v>
      </c>
      <c r="G18" s="6"/>
    </row>
    <row r="19" spans="1:7" ht="23" x14ac:dyDescent="0.35">
      <c r="A19" s="11">
        <v>7</v>
      </c>
      <c r="B19" s="5" t="s">
        <v>14</v>
      </c>
      <c r="C19" s="7">
        <v>150</v>
      </c>
      <c r="D19" s="8">
        <v>22.54</v>
      </c>
      <c r="E19" s="8">
        <v>23.67</v>
      </c>
      <c r="F19" s="12">
        <v>23.85</v>
      </c>
      <c r="G19" s="6"/>
    </row>
    <row r="20" spans="1:7" ht="23" x14ac:dyDescent="0.35">
      <c r="A20" s="11">
        <v>8</v>
      </c>
      <c r="B20" s="15" t="s">
        <v>15</v>
      </c>
      <c r="C20" s="11">
        <v>150</v>
      </c>
      <c r="D20" s="12">
        <v>24.84</v>
      </c>
      <c r="E20" s="12">
        <v>28.77</v>
      </c>
      <c r="F20" s="12">
        <v>31.66</v>
      </c>
      <c r="G20" s="6"/>
    </row>
    <row r="21" spans="1:7" ht="23" x14ac:dyDescent="0.35">
      <c r="A21" s="6"/>
      <c r="B21" s="6"/>
      <c r="C21" s="6"/>
      <c r="D21" s="6"/>
      <c r="E21" s="6"/>
      <c r="F21" s="6"/>
      <c r="G21" s="6"/>
    </row>
    <row r="22" spans="1:7" ht="23" x14ac:dyDescent="0.35">
      <c r="A22" s="4" t="s">
        <v>31</v>
      </c>
      <c r="B22" s="4" t="s">
        <v>30</v>
      </c>
      <c r="C22" s="6"/>
      <c r="D22" s="6"/>
      <c r="E22" s="6"/>
      <c r="F22" s="6"/>
      <c r="G22" s="6"/>
    </row>
    <row r="23" spans="1:7" ht="23" x14ac:dyDescent="0.35">
      <c r="A23" s="18" t="str">
        <f t="shared" ref="A23:A30" si="0">B13</f>
        <v>Yahoo!</v>
      </c>
      <c r="B23" s="16">
        <v>100</v>
      </c>
      <c r="C23" s="6"/>
      <c r="D23" s="6"/>
      <c r="E23" s="6"/>
      <c r="F23" s="6"/>
      <c r="G23" s="6"/>
    </row>
    <row r="24" spans="1:7" ht="23" x14ac:dyDescent="0.35">
      <c r="A24" s="19" t="str">
        <f t="shared" si="0"/>
        <v>General Electric</v>
      </c>
      <c r="B24" s="9">
        <v>75</v>
      </c>
      <c r="C24" s="6"/>
      <c r="D24" s="6"/>
      <c r="E24" s="6"/>
      <c r="F24" s="6"/>
      <c r="G24" s="6"/>
    </row>
    <row r="25" spans="1:7" ht="23" x14ac:dyDescent="0.35">
      <c r="A25" s="19" t="str">
        <f t="shared" si="0"/>
        <v>Microsoft</v>
      </c>
      <c r="B25" s="9">
        <v>75</v>
      </c>
      <c r="C25" s="6"/>
      <c r="D25" s="6"/>
      <c r="E25" s="6"/>
      <c r="F25" s="6"/>
      <c r="G25" s="6"/>
    </row>
    <row r="26" spans="1:7" ht="23" x14ac:dyDescent="0.35">
      <c r="A26" s="19" t="str">
        <f t="shared" si="0"/>
        <v>Bank of America</v>
      </c>
      <c r="B26" s="9">
        <v>0</v>
      </c>
      <c r="C26" s="6"/>
      <c r="D26" s="6"/>
      <c r="E26" s="6"/>
      <c r="F26" s="6"/>
      <c r="G26" s="6"/>
    </row>
    <row r="27" spans="1:7" ht="23" x14ac:dyDescent="0.35">
      <c r="A27" s="19" t="str">
        <f t="shared" si="0"/>
        <v>JPMorgan Chase</v>
      </c>
      <c r="B27" s="9">
        <v>0</v>
      </c>
      <c r="C27" s="6"/>
      <c r="D27" s="6"/>
      <c r="E27" s="6"/>
      <c r="F27" s="6"/>
      <c r="G27" s="6"/>
    </row>
    <row r="28" spans="1:7" ht="23" x14ac:dyDescent="0.35">
      <c r="A28" s="19" t="str">
        <f t="shared" si="0"/>
        <v>Cisco Systems, Inc</v>
      </c>
      <c r="B28" s="9">
        <v>0</v>
      </c>
      <c r="C28" s="6"/>
      <c r="D28" s="6"/>
      <c r="E28" s="6"/>
      <c r="F28" s="6"/>
      <c r="G28" s="6"/>
    </row>
    <row r="29" spans="1:7" ht="23" x14ac:dyDescent="0.35">
      <c r="A29" s="19" t="str">
        <f t="shared" si="0"/>
        <v>Intel</v>
      </c>
      <c r="B29" s="9">
        <v>75</v>
      </c>
      <c r="C29" s="6"/>
      <c r="D29" s="6"/>
      <c r="E29" s="6"/>
      <c r="F29" s="6"/>
      <c r="G29" s="6"/>
    </row>
    <row r="30" spans="1:7" ht="23" x14ac:dyDescent="0.35">
      <c r="A30" s="20" t="str">
        <f t="shared" si="0"/>
        <v>Pfizer</v>
      </c>
      <c r="B30" s="10">
        <v>54.350115187541412</v>
      </c>
      <c r="C30" s="6"/>
      <c r="D30" s="6"/>
      <c r="E30" s="6"/>
      <c r="F30" s="6"/>
      <c r="G30" s="6"/>
    </row>
    <row r="31" spans="1:7" ht="23" x14ac:dyDescent="0.35">
      <c r="A31" s="6"/>
      <c r="B31" s="6"/>
      <c r="C31" s="6"/>
      <c r="D31" s="6"/>
      <c r="E31" s="6"/>
      <c r="F31" s="6"/>
      <c r="G31" s="6"/>
    </row>
    <row r="32" spans="1:7" ht="23" x14ac:dyDescent="0.35">
      <c r="A32" s="6"/>
      <c r="B32" s="6"/>
      <c r="C32" s="6"/>
      <c r="D32" s="6"/>
      <c r="E32" s="6"/>
      <c r="F32" s="6"/>
      <c r="G32" s="6"/>
    </row>
    <row r="33" spans="1:7" ht="23" x14ac:dyDescent="0.35">
      <c r="A33" s="23" t="s">
        <v>32</v>
      </c>
      <c r="B33" s="26">
        <f>F13*(C13-B23)+F14*(C14-B24)+F15*(C15-B25)+F16*(C16-B26)+F17*(C17-B27)+F18*(C18-B28)+F19*(C19-B29)+F20*(C20-B30)</f>
        <v>26507.52535316244</v>
      </c>
      <c r="C33" s="25" t="s">
        <v>33</v>
      </c>
      <c r="D33" s="6"/>
      <c r="E33" s="6"/>
      <c r="F33" s="6"/>
      <c r="G33" s="6"/>
    </row>
    <row r="34" spans="1:7" ht="23" x14ac:dyDescent="0.35">
      <c r="A34" s="6"/>
      <c r="B34" s="6"/>
      <c r="C34" s="6"/>
      <c r="D34" s="6"/>
      <c r="E34" s="6"/>
      <c r="F34" s="6"/>
      <c r="G34" s="6"/>
    </row>
    <row r="35" spans="1:7" ht="23" x14ac:dyDescent="0.35">
      <c r="A35" s="23" t="s">
        <v>16</v>
      </c>
      <c r="B35" s="6"/>
      <c r="C35" s="6"/>
      <c r="D35" s="6"/>
      <c r="E35" s="6"/>
      <c r="F35" s="6"/>
      <c r="G35" s="6"/>
    </row>
    <row r="36" spans="1:7" ht="23" x14ac:dyDescent="0.35">
      <c r="A36" s="17" t="s">
        <v>18</v>
      </c>
      <c r="B36" s="21">
        <v>0.3</v>
      </c>
      <c r="C36" s="21"/>
      <c r="D36" s="21"/>
      <c r="E36" s="6"/>
      <c r="F36" s="6"/>
      <c r="G36" s="6"/>
    </row>
    <row r="37" spans="1:7" ht="23" x14ac:dyDescent="0.35">
      <c r="A37" s="17" t="s">
        <v>19</v>
      </c>
      <c r="B37" s="21">
        <v>0.01</v>
      </c>
      <c r="C37" s="21"/>
      <c r="D37" s="21"/>
      <c r="E37" s="6"/>
      <c r="F37" s="6"/>
      <c r="G37" s="6"/>
    </row>
    <row r="38" spans="1:7" ht="23" x14ac:dyDescent="0.35">
      <c r="A38" s="17" t="s">
        <v>30</v>
      </c>
      <c r="B38" s="21" t="s">
        <v>20</v>
      </c>
      <c r="C38" s="21">
        <v>0</v>
      </c>
      <c r="D38" s="21" t="s">
        <v>34</v>
      </c>
      <c r="E38" s="6"/>
      <c r="F38" s="6"/>
      <c r="G38" s="6"/>
    </row>
    <row r="39" spans="1:7" ht="23" x14ac:dyDescent="0.35">
      <c r="A39" s="17" t="s">
        <v>30</v>
      </c>
      <c r="B39" s="21" t="s">
        <v>21</v>
      </c>
      <c r="C39" s="21">
        <v>75</v>
      </c>
      <c r="D39" s="21" t="s">
        <v>22</v>
      </c>
      <c r="E39" s="6"/>
      <c r="F39" s="6"/>
      <c r="G39" s="6"/>
    </row>
    <row r="40" spans="1:7" ht="23" x14ac:dyDescent="0.35">
      <c r="A40" s="17" t="s">
        <v>23</v>
      </c>
      <c r="B40" s="21" t="s">
        <v>17</v>
      </c>
      <c r="C40" s="21">
        <v>100</v>
      </c>
      <c r="D40" s="21" t="s">
        <v>24</v>
      </c>
      <c r="E40" s="6"/>
      <c r="F40" s="6"/>
      <c r="G40" s="6"/>
    </row>
    <row r="41" spans="1:7" ht="23" x14ac:dyDescent="0.35">
      <c r="A41" s="17" t="s">
        <v>35</v>
      </c>
      <c r="B41" s="21">
        <f>SUMPRODUCT(B23:B30,E13:E20)-((SUMPRODUCT(B23:B30,E13:E20)-SUMPRODUCT(B23:B30,D13:D20))*B36) - SUMPRODUCT(B23:B30,E13:E20)*B37</f>
        <v>9999.9999999999982</v>
      </c>
      <c r="C41" s="21" t="s">
        <v>17</v>
      </c>
      <c r="D41" s="21">
        <v>10000</v>
      </c>
      <c r="E41" s="6"/>
      <c r="F41" s="6"/>
      <c r="G41" s="6"/>
    </row>
    <row r="42" spans="1:7" ht="23" x14ac:dyDescent="0.35">
      <c r="A42" s="6"/>
      <c r="B42" s="6"/>
      <c r="C42" s="6"/>
      <c r="D42" s="6"/>
      <c r="E42" s="6"/>
      <c r="F42" s="6"/>
      <c r="G42" s="6"/>
    </row>
    <row r="43" spans="1:7" ht="23" x14ac:dyDescent="0.35">
      <c r="A43" s="6"/>
      <c r="B43" s="6"/>
      <c r="C43" s="6"/>
      <c r="D43" s="6"/>
      <c r="E43" s="6"/>
      <c r="F43" s="6"/>
      <c r="G43" s="6"/>
    </row>
    <row r="44" spans="1:7" ht="23" x14ac:dyDescent="0.35">
      <c r="A44" s="6"/>
      <c r="B44" s="6"/>
      <c r="C44" s="6"/>
      <c r="D44" s="6"/>
      <c r="E44" s="6"/>
      <c r="F44" s="6"/>
      <c r="G44" s="6"/>
    </row>
    <row r="45" spans="1:7" ht="20" x14ac:dyDescent="0.3">
      <c r="A45" s="3"/>
      <c r="B45" s="3"/>
      <c r="C45" s="3"/>
      <c r="D45" s="3"/>
      <c r="E45" s="3"/>
      <c r="F45" s="3"/>
    </row>
    <row r="46" spans="1:7" ht="20" x14ac:dyDescent="0.3">
      <c r="A46" s="3"/>
      <c r="B46" s="3"/>
      <c r="C46" s="3"/>
      <c r="D46" s="3"/>
      <c r="E46" s="3"/>
      <c r="F46" s="3"/>
    </row>
    <row r="47" spans="1:7" ht="20" x14ac:dyDescent="0.3">
      <c r="A47" s="3"/>
      <c r="B47" s="3"/>
      <c r="C47" s="3"/>
      <c r="D47" s="3"/>
      <c r="E47" s="3"/>
      <c r="F47" s="3"/>
    </row>
    <row r="48" spans="1:7" ht="20" x14ac:dyDescent="0.3">
      <c r="A48" s="3"/>
      <c r="B48" s="3"/>
      <c r="C48" s="3"/>
      <c r="D48" s="3"/>
      <c r="E48" s="3"/>
      <c r="F48" s="3"/>
    </row>
  </sheetData>
  <pageMargins left="0.75" right="0.75" top="1" bottom="1" header="0.5" footer="0.5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Ryan Dallavia</cp:lastModifiedBy>
  <dcterms:created xsi:type="dcterms:W3CDTF">2014-01-19T04:00:32Z</dcterms:created>
  <dcterms:modified xsi:type="dcterms:W3CDTF">2019-07-31T10:53:33Z</dcterms:modified>
</cp:coreProperties>
</file>