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<sst xmlns="http://schemas.openxmlformats.org/spreadsheetml/2006/main" count="19" uniqueCount="19">
  <si>
    <t>November</t>
  </si>
  <si>
    <t>Nap</t>
  </si>
  <si>
    <t>Óra állása (km)</t>
  </si>
  <si>
    <t>Indulás</t>
  </si>
  <si>
    <t>Érkezés</t>
  </si>
  <si>
    <t>Megtett km</t>
  </si>
  <si>
    <t>Fogyasztás (liter/km)</t>
  </si>
  <si>
    <t>1.</t>
  </si>
  <si>
    <t>Üzemanyag ára (Ft/liter)</t>
  </si>
  <si>
    <t>2.</t>
  </si>
  <si>
    <t>5.</t>
  </si>
  <si>
    <t>6.</t>
  </si>
  <si>
    <t>10.</t>
  </si>
  <si>
    <t>16.</t>
  </si>
  <si>
    <t>17.</t>
  </si>
  <si>
    <t>20.</t>
  </si>
  <si>
    <t>29.</t>
  </si>
  <si>
    <t>Összesen</t>
  </si>
  <si>
    <t>Átlag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</si>
</sst>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 &quot;km&quot;"/>
    <numFmt numFmtId="165" formatCode="#,##0\ [$Ft-40E]"/>
  </numFmts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3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medium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5" fillId="3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2" fontId="3" numFmtId="0" xfId="0" applyFont="1"/>
    <xf borderId="9" fillId="3" fontId="3" numFmtId="0" xfId="0" applyAlignment="1" applyBorder="1" applyFont="1">
      <alignment readingOrder="0"/>
    </xf>
    <xf borderId="9" fillId="3" fontId="3" numFmtId="0" xfId="0" applyBorder="1" applyFont="1"/>
    <xf borderId="1" fillId="3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3" numFmtId="164" xfId="0" applyAlignment="1" applyBorder="1" applyFont="1" applyNumberFormat="1">
      <alignment horizontal="center" readingOrder="0"/>
    </xf>
    <xf borderId="12" fillId="0" fontId="3" numFmtId="164" xfId="0" applyAlignment="1" applyBorder="1" applyFont="1" applyNumberFormat="1">
      <alignment horizontal="center" readingOrder="0"/>
    </xf>
    <xf borderId="9" fillId="0" fontId="3" numFmtId="164" xfId="0" applyBorder="1" applyFont="1" applyNumberFormat="1"/>
    <xf borderId="9" fillId="0" fontId="3" numFmtId="165" xfId="0" applyBorder="1" applyFont="1" applyNumberFormat="1"/>
    <xf borderId="13" fillId="0" fontId="3" numFmtId="0" xfId="0" applyBorder="1" applyFont="1"/>
    <xf borderId="14" fillId="3" fontId="3" numFmtId="0" xfId="0" applyAlignment="1" applyBorder="1" applyFont="1">
      <alignment readingOrder="0"/>
    </xf>
    <xf borderId="15" fillId="3" fontId="3" numFmtId="0" xfId="0" applyAlignment="1" applyBorder="1" applyFont="1">
      <alignment readingOrder="0"/>
    </xf>
    <xf borderId="10" fillId="0" fontId="3" numFmtId="164" xfId="0" applyAlignment="1" applyBorder="1" applyFont="1" applyNumberFormat="1">
      <alignment horizontal="center" readingOrder="0"/>
    </xf>
    <xf borderId="16" fillId="0" fontId="3" numFmtId="164" xfId="0" applyAlignment="1" applyBorder="1" applyFont="1" applyNumberFormat="1">
      <alignment horizontal="center" readingOrder="0"/>
    </xf>
    <xf borderId="17" fillId="0" fontId="3" numFmtId="0" xfId="0" applyBorder="1" applyFont="1"/>
    <xf borderId="11" fillId="0" fontId="3" numFmtId="0" xfId="0" applyBorder="1" applyFont="1"/>
    <xf borderId="18" fillId="0" fontId="3" numFmtId="0" xfId="0" applyBorder="1" applyFont="1"/>
    <xf borderId="10" fillId="0" fontId="3" numFmtId="0" xfId="0" applyBorder="1" applyFont="1"/>
    <xf borderId="19" fillId="0" fontId="3" numFmtId="0" xfId="0" applyBorder="1" applyFont="1"/>
    <xf borderId="6" fillId="0" fontId="3" numFmtId="0" xfId="0" applyAlignment="1" applyBorder="1" applyFont="1">
      <alignment horizontal="center" readingOrder="0"/>
    </xf>
    <xf borderId="7" fillId="0" fontId="3" numFmtId="164" xfId="0" applyAlignment="1" applyBorder="1" applyFont="1" applyNumberFormat="1">
      <alignment horizontal="center" readingOrder="0"/>
    </xf>
    <xf borderId="20" fillId="0" fontId="3" numFmtId="164" xfId="0" applyAlignment="1" applyBorder="1" applyFont="1" applyNumberFormat="1">
      <alignment horizontal="center" readingOrder="0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Alignment="1" applyBorder="1" applyFont="1">
      <alignment readingOrder="0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Alignment="1" applyBorder="1" applyFont="1">
      <alignment readingOrder="0"/>
    </xf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v>Megtett út km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Munkalap1!$A$4:$A$12</c:f>
            </c:strRef>
          </c:cat>
          <c:val>
            <c:numRef>
              <c:f>Munkalap1!$D$4:$D$12</c:f>
              <c:numCache/>
            </c:numRef>
          </c:val>
        </c:ser>
        <c:ser>
          <c:idx val="1"/>
          <c:order val="1"/>
          <c:tx>
            <c:v>A megtett út költsége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Munkalap1!$A$4:$A$12</c:f>
            </c:strRef>
          </c:cat>
          <c:val>
            <c:numRef>
              <c:f>Munkalap1!$E$4:$E$12</c:f>
              <c:numCache/>
            </c:numRef>
          </c:val>
        </c:ser>
        <c:axId val="1688896226"/>
        <c:axId val="571144336"/>
      </c:bar3DChart>
      <c:catAx>
        <c:axId val="16888962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1144336"/>
      </c:catAx>
      <c:valAx>
        <c:axId val="571144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.00\ [$Ft-40E]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8896226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0</xdr:row>
      <xdr:rowOff>66675</xdr:rowOff>
    </xdr:from>
    <xdr:ext cx="5715000" cy="3533775"/>
    <xdr:graphicFrame>
      <xdr:nvGraphicFramePr>
        <xdr:cNvPr id="1" name="Chart 1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.63"/>
    <col customWidth="1" min="7" max="7" width="20.38"/>
    <col customWidth="1" min="8" max="8" width="7.5"/>
  </cols>
  <sheetData>
    <row r="1" ht="44.25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/>
      <c r="D2" s="6"/>
      <c r="F2" s="7"/>
      <c r="G2" s="6"/>
      <c r="H2" s="8"/>
    </row>
    <row r="3">
      <c r="A3" s="9"/>
      <c r="B3" s="5" t="s">
        <v>3</v>
      </c>
      <c r="C3" s="10" t="s">
        <v>4</v>
      </c>
      <c r="D3" s="10" t="s">
        <v>5</v>
      </c>
      <c r="E3" s="11"/>
      <c r="F3" s="12" t="s">
        <v>6</v>
      </c>
      <c r="G3" s="3"/>
      <c r="H3" s="10">
        <v>5.0</v>
      </c>
    </row>
    <row r="4">
      <c r="A4" s="13" t="s">
        <v>7</v>
      </c>
      <c r="B4" s="14">
        <v>12500.0</v>
      </c>
      <c r="C4" s="15">
        <v>12780.0</v>
      </c>
      <c r="D4" s="16">
        <f t="shared" ref="D4:D12" si="1">C4-B4</f>
        <v>280</v>
      </c>
      <c r="E4" s="17">
        <f t="shared" ref="E4:E14" si="2">D4*H$3*H$4</f>
        <v>910000</v>
      </c>
      <c r="F4" s="18"/>
      <c r="G4" s="19" t="s">
        <v>8</v>
      </c>
      <c r="H4" s="20">
        <v>650.0</v>
      </c>
    </row>
    <row r="5">
      <c r="A5" s="13" t="s">
        <v>9</v>
      </c>
      <c r="B5" s="21">
        <v>12905.0</v>
      </c>
      <c r="C5" s="22">
        <v>13000.0</v>
      </c>
      <c r="D5" s="16">
        <f t="shared" si="1"/>
        <v>95</v>
      </c>
      <c r="E5" s="17">
        <f t="shared" si="2"/>
        <v>308750</v>
      </c>
      <c r="F5" s="23"/>
      <c r="G5" s="24"/>
      <c r="H5" s="25"/>
    </row>
    <row r="6">
      <c r="A6" s="13" t="s">
        <v>10</v>
      </c>
      <c r="B6" s="21">
        <v>13420.0</v>
      </c>
      <c r="C6" s="22">
        <v>13480.0</v>
      </c>
      <c r="D6" s="16">
        <f t="shared" si="1"/>
        <v>60</v>
      </c>
      <c r="E6" s="17">
        <f t="shared" si="2"/>
        <v>195000</v>
      </c>
      <c r="F6" s="23"/>
      <c r="G6" s="26"/>
      <c r="H6" s="27"/>
    </row>
    <row r="7">
      <c r="A7" s="13" t="s">
        <v>11</v>
      </c>
      <c r="B7" s="21">
        <v>13480.0</v>
      </c>
      <c r="C7" s="22">
        <v>13510.0</v>
      </c>
      <c r="D7" s="16">
        <f t="shared" si="1"/>
        <v>30</v>
      </c>
      <c r="E7" s="17">
        <f t="shared" si="2"/>
        <v>97500</v>
      </c>
      <c r="F7" s="23"/>
      <c r="G7" s="26"/>
      <c r="H7" s="27"/>
    </row>
    <row r="8">
      <c r="A8" s="13" t="s">
        <v>12</v>
      </c>
      <c r="B8" s="21">
        <v>14200.0</v>
      </c>
      <c r="C8" s="22">
        <v>14520.0</v>
      </c>
      <c r="D8" s="16">
        <f t="shared" si="1"/>
        <v>320</v>
      </c>
      <c r="E8" s="17">
        <f t="shared" si="2"/>
        <v>1040000</v>
      </c>
      <c r="F8" s="23"/>
      <c r="G8" s="26"/>
      <c r="H8" s="27"/>
    </row>
    <row r="9">
      <c r="A9" s="13" t="s">
        <v>13</v>
      </c>
      <c r="B9" s="21">
        <v>16000.0</v>
      </c>
      <c r="C9" s="22">
        <v>16215.0</v>
      </c>
      <c r="D9" s="16">
        <f t="shared" si="1"/>
        <v>215</v>
      </c>
      <c r="E9" s="17">
        <f t="shared" si="2"/>
        <v>698750</v>
      </c>
      <c r="F9" s="23"/>
      <c r="G9" s="26"/>
      <c r="H9" s="27"/>
    </row>
    <row r="10">
      <c r="A10" s="13" t="s">
        <v>14</v>
      </c>
      <c r="B10" s="21">
        <v>16230.0</v>
      </c>
      <c r="C10" s="22">
        <v>16284.0</v>
      </c>
      <c r="D10" s="16">
        <f t="shared" si="1"/>
        <v>54</v>
      </c>
      <c r="E10" s="17">
        <f t="shared" si="2"/>
        <v>175500</v>
      </c>
      <c r="F10" s="23"/>
      <c r="G10" s="26"/>
      <c r="H10" s="27"/>
    </row>
    <row r="11">
      <c r="A11" s="13" t="s">
        <v>15</v>
      </c>
      <c r="B11" s="21">
        <v>17080.0</v>
      </c>
      <c r="C11" s="22">
        <v>17223.0</v>
      </c>
      <c r="D11" s="16">
        <f t="shared" si="1"/>
        <v>143</v>
      </c>
      <c r="E11" s="17">
        <f t="shared" si="2"/>
        <v>464750</v>
      </c>
      <c r="F11" s="23"/>
      <c r="G11" s="26"/>
      <c r="H11" s="27"/>
    </row>
    <row r="12">
      <c r="A12" s="28" t="s">
        <v>16</v>
      </c>
      <c r="B12" s="29">
        <v>17288.0</v>
      </c>
      <c r="C12" s="30">
        <v>17330.0</v>
      </c>
      <c r="D12" s="16">
        <f t="shared" si="1"/>
        <v>42</v>
      </c>
      <c r="E12" s="17">
        <f t="shared" si="2"/>
        <v>136500</v>
      </c>
      <c r="F12" s="31"/>
      <c r="G12" s="32"/>
      <c r="H12" s="33"/>
    </row>
    <row r="13">
      <c r="A13" s="34" t="s">
        <v>17</v>
      </c>
      <c r="B13" s="35"/>
      <c r="C13" s="35"/>
      <c r="D13" s="16">
        <f>SUM(D4:D12)</f>
        <v>1239</v>
      </c>
      <c r="E13" s="17">
        <f t="shared" si="2"/>
        <v>4026750</v>
      </c>
      <c r="F13" s="36"/>
      <c r="G13" s="37"/>
      <c r="H13" s="38"/>
    </row>
    <row r="14">
      <c r="A14" s="39" t="s">
        <v>18</v>
      </c>
      <c r="B14" s="16">
        <f t="shared" ref="B14:D14" si="3">AVERAGE(B4:B12)</f>
        <v>14789.22222</v>
      </c>
      <c r="C14" s="16">
        <f t="shared" si="3"/>
        <v>14926.88889</v>
      </c>
      <c r="D14" s="16">
        <f t="shared" si="3"/>
        <v>137.6666667</v>
      </c>
      <c r="E14" s="17">
        <f t="shared" si="2"/>
        <v>447416.6667</v>
      </c>
      <c r="F14" s="40"/>
      <c r="G14" s="41"/>
      <c r="H14" s="42"/>
    </row>
  </sheetData>
  <mergeCells count="2">
    <mergeCell ref="A1:H1"/>
    <mergeCell ref="F3:G3"/>
  </mergeCells>
  <drawing r:id="rId1"/>
</worksheet>
</file>